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activeTab="3"/>
  </bookViews>
  <sheets>
    <sheet name="X IPS 2" sheetId="1" r:id="rId1"/>
    <sheet name="X IPS 3" sheetId="2" r:id="rId2"/>
    <sheet name="X IPS 4" sheetId="3" r:id="rId3"/>
    <sheet name="X IPS 5" sheetId="4" r:id="rId4"/>
    <sheet name="Sheet1" sheetId="5" r:id="rId5"/>
  </sheets>
  <calcPr calcId="144525"/>
</workbook>
</file>

<file path=xl/calcChain.xml><?xml version="1.0" encoding="utf-8"?>
<calcChain xmlns="http://schemas.openxmlformats.org/spreadsheetml/2006/main">
  <c r="AU17" i="4" l="1"/>
  <c r="AD11" i="1" l="1"/>
  <c r="CC11" i="1" l="1"/>
  <c r="AD11" i="4" l="1"/>
  <c r="BM46" i="4"/>
  <c r="CJ60" i="4" l="1"/>
  <c r="J60" i="4" s="1"/>
  <c r="CG60" i="4"/>
  <c r="G60" i="4" s="1"/>
  <c r="CC60" i="4"/>
  <c r="CD60" i="4" s="1"/>
  <c r="H60" i="4" s="1"/>
  <c r="I60" i="4" s="1"/>
  <c r="BM60" i="4"/>
  <c r="AU60" i="4"/>
  <c r="AV60" i="4" s="1"/>
  <c r="E60" i="4" s="1"/>
  <c r="F60" i="4" s="1"/>
  <c r="AD60" i="4"/>
  <c r="L60" i="4" s="1"/>
  <c r="M60" i="4"/>
  <c r="CJ59" i="4"/>
  <c r="J59" i="4" s="1"/>
  <c r="CG59" i="4"/>
  <c r="CC59" i="4"/>
  <c r="CD59" i="4" s="1"/>
  <c r="BM59" i="4"/>
  <c r="AU59" i="4"/>
  <c r="AV59" i="4" s="1"/>
  <c r="E59" i="4" s="1"/>
  <c r="F59" i="4" s="1"/>
  <c r="AD59" i="4"/>
  <c r="L59" i="4" s="1"/>
  <c r="M59" i="4"/>
  <c r="H59" i="4"/>
  <c r="I59" i="4" s="1"/>
  <c r="G59" i="4"/>
  <c r="CJ58" i="4"/>
  <c r="J58" i="4" s="1"/>
  <c r="CG58" i="4"/>
  <c r="G58" i="4" s="1"/>
  <c r="CC58" i="4"/>
  <c r="CD58" i="4" s="1"/>
  <c r="H58" i="4" s="1"/>
  <c r="I58" i="4" s="1"/>
  <c r="BM58" i="4"/>
  <c r="AU58" i="4"/>
  <c r="AV58" i="4" s="1"/>
  <c r="AD58" i="4"/>
  <c r="L58" i="4" s="1"/>
  <c r="M58" i="4"/>
  <c r="E58" i="4"/>
  <c r="F58" i="4" s="1"/>
  <c r="CJ57" i="4"/>
  <c r="J57" i="4" s="1"/>
  <c r="CG57" i="4"/>
  <c r="G57" i="4" s="1"/>
  <c r="CC57" i="4"/>
  <c r="CD57" i="4" s="1"/>
  <c r="BM57" i="4"/>
  <c r="AU57" i="4"/>
  <c r="AV57" i="4" s="1"/>
  <c r="E57" i="4" s="1"/>
  <c r="F57" i="4" s="1"/>
  <c r="AD57" i="4"/>
  <c r="L57" i="4" s="1"/>
  <c r="M57" i="4"/>
  <c r="H57" i="4"/>
  <c r="I57" i="4" s="1"/>
  <c r="CJ56" i="4"/>
  <c r="J56" i="4" s="1"/>
  <c r="CG56" i="4"/>
  <c r="G56" i="4" s="1"/>
  <c r="CC56" i="4"/>
  <c r="CD56" i="4" s="1"/>
  <c r="H56" i="4" s="1"/>
  <c r="I56" i="4" s="1"/>
  <c r="BM56" i="4"/>
  <c r="AV56" i="4"/>
  <c r="E56" i="4" s="1"/>
  <c r="F56" i="4" s="1"/>
  <c r="AU56" i="4"/>
  <c r="AD56" i="4"/>
  <c r="L56" i="4" s="1"/>
  <c r="M56" i="4"/>
  <c r="CJ55" i="4"/>
  <c r="J55" i="4" s="1"/>
  <c r="CG55" i="4"/>
  <c r="CC55" i="4"/>
  <c r="CD55" i="4" s="1"/>
  <c r="H55" i="4" s="1"/>
  <c r="I55" i="4" s="1"/>
  <c r="BM55" i="4"/>
  <c r="AU55" i="4"/>
  <c r="AV55" i="4" s="1"/>
  <c r="E55" i="4" s="1"/>
  <c r="F55" i="4" s="1"/>
  <c r="AD55" i="4"/>
  <c r="L55" i="4" s="1"/>
  <c r="M55" i="4"/>
  <c r="G55" i="4"/>
  <c r="CJ54" i="4"/>
  <c r="J54" i="4" s="1"/>
  <c r="CG54" i="4"/>
  <c r="G54" i="4" s="1"/>
  <c r="CC54" i="4"/>
  <c r="CD54" i="4" s="1"/>
  <c r="BM54" i="4"/>
  <c r="AU54" i="4"/>
  <c r="AV54" i="4" s="1"/>
  <c r="E54" i="4" s="1"/>
  <c r="F54" i="4" s="1"/>
  <c r="AD54" i="4"/>
  <c r="L54" i="4" s="1"/>
  <c r="M54" i="4"/>
  <c r="H54" i="4"/>
  <c r="I54" i="4" s="1"/>
  <c r="CJ53" i="4"/>
  <c r="J53" i="4" s="1"/>
  <c r="CG53" i="4"/>
  <c r="CC53" i="4"/>
  <c r="CD53" i="4" s="1"/>
  <c r="BM53" i="4"/>
  <c r="AV53" i="4"/>
  <c r="E53" i="4" s="1"/>
  <c r="F53" i="4" s="1"/>
  <c r="AU53" i="4"/>
  <c r="AD53" i="4"/>
  <c r="L53" i="4" s="1"/>
  <c r="M53" i="4"/>
  <c r="H53" i="4"/>
  <c r="I53" i="4" s="1"/>
  <c r="G53" i="4"/>
  <c r="CJ52" i="4"/>
  <c r="J52" i="4" s="1"/>
  <c r="CG52" i="4"/>
  <c r="G52" i="4" s="1"/>
  <c r="CC52" i="4"/>
  <c r="CD52" i="4" s="1"/>
  <c r="H52" i="4" s="1"/>
  <c r="I52" i="4" s="1"/>
  <c r="BM52" i="4"/>
  <c r="AU52" i="4"/>
  <c r="AV52" i="4" s="1"/>
  <c r="E52" i="4" s="1"/>
  <c r="F52" i="4" s="1"/>
  <c r="AD52" i="4"/>
  <c r="L52" i="4" s="1"/>
  <c r="M52" i="4"/>
  <c r="CJ51" i="4"/>
  <c r="J51" i="4" s="1"/>
  <c r="CG51" i="4"/>
  <c r="G51" i="4" s="1"/>
  <c r="CC51" i="4"/>
  <c r="CD51" i="4" s="1"/>
  <c r="H51" i="4" s="1"/>
  <c r="I51" i="4" s="1"/>
  <c r="BM51" i="4"/>
  <c r="AU51" i="4"/>
  <c r="AV51" i="4" s="1"/>
  <c r="E51" i="4" s="1"/>
  <c r="F51" i="4" s="1"/>
  <c r="AD51" i="4"/>
  <c r="L51" i="4" s="1"/>
  <c r="M51" i="4"/>
  <c r="CJ50" i="4"/>
  <c r="J50" i="4" s="1"/>
  <c r="CG50" i="4"/>
  <c r="G50" i="4" s="1"/>
  <c r="CC50" i="4"/>
  <c r="CD50" i="4" s="1"/>
  <c r="H50" i="4" s="1"/>
  <c r="I50" i="4" s="1"/>
  <c r="BM50" i="4"/>
  <c r="AU50" i="4"/>
  <c r="AV50" i="4" s="1"/>
  <c r="E50" i="4" s="1"/>
  <c r="F50" i="4" s="1"/>
  <c r="AD50" i="4"/>
  <c r="L50" i="4" s="1"/>
  <c r="M50" i="4"/>
  <c r="CJ49" i="4"/>
  <c r="J49" i="4" s="1"/>
  <c r="CG49" i="4"/>
  <c r="G49" i="4" s="1"/>
  <c r="CC49" i="4"/>
  <c r="CD49" i="4" s="1"/>
  <c r="H49" i="4" s="1"/>
  <c r="I49" i="4" s="1"/>
  <c r="BM49" i="4"/>
  <c r="AU49" i="4"/>
  <c r="AV49" i="4" s="1"/>
  <c r="E49" i="4" s="1"/>
  <c r="F49" i="4" s="1"/>
  <c r="AD49" i="4"/>
  <c r="L49" i="4" s="1"/>
  <c r="M49" i="4"/>
  <c r="CJ48" i="4"/>
  <c r="J48" i="4" s="1"/>
  <c r="CG48" i="4"/>
  <c r="G48" i="4" s="1"/>
  <c r="CC48" i="4"/>
  <c r="CD48" i="4" s="1"/>
  <c r="H48" i="4" s="1"/>
  <c r="I48" i="4" s="1"/>
  <c r="BM48" i="4"/>
  <c r="AU48" i="4"/>
  <c r="AV48" i="4" s="1"/>
  <c r="E48" i="4" s="1"/>
  <c r="F48" i="4" s="1"/>
  <c r="AD48" i="4"/>
  <c r="L48" i="4" s="1"/>
  <c r="M48" i="4"/>
  <c r="CJ47" i="4"/>
  <c r="J47" i="4" s="1"/>
  <c r="CG47" i="4"/>
  <c r="G47" i="4" s="1"/>
  <c r="CC47" i="4"/>
  <c r="CD47" i="4" s="1"/>
  <c r="H47" i="4" s="1"/>
  <c r="I47" i="4" s="1"/>
  <c r="BM47" i="4"/>
  <c r="AU47" i="4"/>
  <c r="AV47" i="4" s="1"/>
  <c r="E47" i="4" s="1"/>
  <c r="F47" i="4" s="1"/>
  <c r="AD47" i="4"/>
  <c r="L47" i="4" s="1"/>
  <c r="M47" i="4"/>
  <c r="CC46" i="4"/>
  <c r="CD46" i="4" s="1"/>
  <c r="H46" i="4" s="1"/>
  <c r="I46" i="4" s="1"/>
  <c r="AU46" i="4"/>
  <c r="AV46" i="4" s="1"/>
  <c r="E46" i="4" s="1"/>
  <c r="F46" i="4" s="1"/>
  <c r="AD46" i="4"/>
  <c r="L46" i="4" s="1"/>
  <c r="M46" i="4"/>
  <c r="CC45" i="4"/>
  <c r="CD45" i="4" s="1"/>
  <c r="H45" i="4" s="1"/>
  <c r="I45" i="4" s="1"/>
  <c r="BM45" i="4"/>
  <c r="AU45" i="4"/>
  <c r="AV45" i="4" s="1"/>
  <c r="E45" i="4" s="1"/>
  <c r="F45" i="4" s="1"/>
  <c r="AD45" i="4"/>
  <c r="L45" i="4" s="1"/>
  <c r="M45" i="4"/>
  <c r="CC44" i="4"/>
  <c r="CD44" i="4" s="1"/>
  <c r="H44" i="4" s="1"/>
  <c r="I44" i="4" s="1"/>
  <c r="BM44" i="4"/>
  <c r="AU44" i="4"/>
  <c r="AV44" i="4" s="1"/>
  <c r="E44" i="4" s="1"/>
  <c r="F44" i="4" s="1"/>
  <c r="AD44" i="4"/>
  <c r="L44" i="4" s="1"/>
  <c r="M44" i="4"/>
  <c r="CC43" i="4"/>
  <c r="CD43" i="4" s="1"/>
  <c r="H43" i="4" s="1"/>
  <c r="I43" i="4" s="1"/>
  <c r="BM43" i="4"/>
  <c r="AU43" i="4"/>
  <c r="AV43" i="4" s="1"/>
  <c r="E43" i="4" s="1"/>
  <c r="F43" i="4" s="1"/>
  <c r="AD43" i="4"/>
  <c r="L43" i="4" s="1"/>
  <c r="M43" i="4"/>
  <c r="CC42" i="4"/>
  <c r="CD42" i="4" s="1"/>
  <c r="H42" i="4" s="1"/>
  <c r="I42" i="4" s="1"/>
  <c r="BM42" i="4"/>
  <c r="AU42" i="4"/>
  <c r="AV42" i="4" s="1"/>
  <c r="E42" i="4" s="1"/>
  <c r="F42" i="4" s="1"/>
  <c r="AD42" i="4"/>
  <c r="L42" i="4" s="1"/>
  <c r="M42" i="4"/>
  <c r="CC41" i="4"/>
  <c r="CD41" i="4" s="1"/>
  <c r="H41" i="4" s="1"/>
  <c r="I41" i="4" s="1"/>
  <c r="BM41" i="4"/>
  <c r="AU41" i="4"/>
  <c r="AV41" i="4" s="1"/>
  <c r="E41" i="4" s="1"/>
  <c r="F41" i="4" s="1"/>
  <c r="AD41" i="4"/>
  <c r="L41" i="4" s="1"/>
  <c r="M41" i="4"/>
  <c r="CC40" i="4"/>
  <c r="CD40" i="4" s="1"/>
  <c r="H40" i="4" s="1"/>
  <c r="I40" i="4" s="1"/>
  <c r="BM40" i="4"/>
  <c r="AU40" i="4"/>
  <c r="AV40" i="4" s="1"/>
  <c r="E40" i="4" s="1"/>
  <c r="F40" i="4" s="1"/>
  <c r="AD40" i="4"/>
  <c r="L40" i="4" s="1"/>
  <c r="M40" i="4"/>
  <c r="CC39" i="4"/>
  <c r="CD39" i="4" s="1"/>
  <c r="H39" i="4" s="1"/>
  <c r="I39" i="4" s="1"/>
  <c r="BM39" i="4"/>
  <c r="AU39" i="4"/>
  <c r="AV39" i="4" s="1"/>
  <c r="E39" i="4" s="1"/>
  <c r="F39" i="4" s="1"/>
  <c r="AD39" i="4"/>
  <c r="L39" i="4" s="1"/>
  <c r="M39" i="4"/>
  <c r="CC38" i="4"/>
  <c r="CD38" i="4" s="1"/>
  <c r="H38" i="4" s="1"/>
  <c r="I38" i="4" s="1"/>
  <c r="BM38" i="4"/>
  <c r="AU38" i="4"/>
  <c r="AV38" i="4" s="1"/>
  <c r="E38" i="4" s="1"/>
  <c r="F38" i="4" s="1"/>
  <c r="AD38" i="4"/>
  <c r="L38" i="4" s="1"/>
  <c r="M38" i="4"/>
  <c r="CC37" i="4"/>
  <c r="CD37" i="4" s="1"/>
  <c r="H37" i="4" s="1"/>
  <c r="I37" i="4" s="1"/>
  <c r="BM37" i="4"/>
  <c r="AU37" i="4"/>
  <c r="AV37" i="4" s="1"/>
  <c r="E37" i="4" s="1"/>
  <c r="F37" i="4" s="1"/>
  <c r="AD37" i="4"/>
  <c r="L37" i="4" s="1"/>
  <c r="M37" i="4"/>
  <c r="CC36" i="4"/>
  <c r="CD36" i="4" s="1"/>
  <c r="H36" i="4" s="1"/>
  <c r="I36" i="4" s="1"/>
  <c r="BM36" i="4"/>
  <c r="AU36" i="4"/>
  <c r="AV36" i="4" s="1"/>
  <c r="E36" i="4" s="1"/>
  <c r="F36" i="4" s="1"/>
  <c r="AD36" i="4"/>
  <c r="L36" i="4" s="1"/>
  <c r="M36" i="4"/>
  <c r="CC35" i="4"/>
  <c r="CD35" i="4" s="1"/>
  <c r="H35" i="4" s="1"/>
  <c r="I35" i="4" s="1"/>
  <c r="BM35" i="4"/>
  <c r="AU35" i="4"/>
  <c r="AV35" i="4" s="1"/>
  <c r="E35" i="4" s="1"/>
  <c r="F35" i="4" s="1"/>
  <c r="AD35" i="4"/>
  <c r="L35" i="4" s="1"/>
  <c r="M35" i="4"/>
  <c r="CC34" i="4"/>
  <c r="CD34" i="4" s="1"/>
  <c r="H34" i="4" s="1"/>
  <c r="I34" i="4" s="1"/>
  <c r="BM34" i="4"/>
  <c r="AU34" i="4"/>
  <c r="AV34" i="4" s="1"/>
  <c r="E34" i="4" s="1"/>
  <c r="F34" i="4" s="1"/>
  <c r="AD34" i="4"/>
  <c r="L34" i="4" s="1"/>
  <c r="M34" i="4"/>
  <c r="CV33" i="4"/>
  <c r="CJ25" i="4" s="1"/>
  <c r="J25" i="4" s="1"/>
  <c r="CC33" i="4"/>
  <c r="CD33" i="4" s="1"/>
  <c r="H33" i="4" s="1"/>
  <c r="I33" i="4" s="1"/>
  <c r="BM33" i="4"/>
  <c r="AU33" i="4"/>
  <c r="AV33" i="4" s="1"/>
  <c r="E33" i="4" s="1"/>
  <c r="F33" i="4" s="1"/>
  <c r="AD33" i="4"/>
  <c r="L33" i="4" s="1"/>
  <c r="M33" i="4"/>
  <c r="CV32" i="4"/>
  <c r="CC32" i="4"/>
  <c r="CD32" i="4" s="1"/>
  <c r="H32" i="4" s="1"/>
  <c r="I32" i="4" s="1"/>
  <c r="BM32" i="4"/>
  <c r="AU32" i="4"/>
  <c r="AV32" i="4" s="1"/>
  <c r="E32" i="4" s="1"/>
  <c r="F32" i="4" s="1"/>
  <c r="AD32" i="4"/>
  <c r="L32" i="4" s="1"/>
  <c r="M32" i="4"/>
  <c r="CV31" i="4"/>
  <c r="CC31" i="4"/>
  <c r="CD31" i="4" s="1"/>
  <c r="H31" i="4" s="1"/>
  <c r="I31" i="4" s="1"/>
  <c r="BM31" i="4"/>
  <c r="AU31" i="4"/>
  <c r="AV31" i="4" s="1"/>
  <c r="E31" i="4" s="1"/>
  <c r="F31" i="4" s="1"/>
  <c r="AD31" i="4"/>
  <c r="L31" i="4" s="1"/>
  <c r="M31" i="4"/>
  <c r="CV30" i="4"/>
  <c r="CC30" i="4"/>
  <c r="CD30" i="4" s="1"/>
  <c r="H30" i="4" s="1"/>
  <c r="I30" i="4" s="1"/>
  <c r="BM30" i="4"/>
  <c r="AU30" i="4"/>
  <c r="AV30" i="4" s="1"/>
  <c r="E30" i="4" s="1"/>
  <c r="F30" i="4" s="1"/>
  <c r="AD30" i="4"/>
  <c r="L30" i="4" s="1"/>
  <c r="M30" i="4"/>
  <c r="CV29" i="4"/>
  <c r="CC29" i="4"/>
  <c r="CD29" i="4" s="1"/>
  <c r="H29" i="4" s="1"/>
  <c r="I29" i="4" s="1"/>
  <c r="BM29" i="4"/>
  <c r="AU29" i="4"/>
  <c r="AV29" i="4" s="1"/>
  <c r="E29" i="4" s="1"/>
  <c r="F29" i="4" s="1"/>
  <c r="AD29" i="4"/>
  <c r="L29" i="4" s="1"/>
  <c r="M29" i="4"/>
  <c r="CV28" i="4"/>
  <c r="CC28" i="4"/>
  <c r="CD28" i="4" s="1"/>
  <c r="H28" i="4" s="1"/>
  <c r="I28" i="4" s="1"/>
  <c r="BM28" i="4"/>
  <c r="AU28" i="4"/>
  <c r="AV28" i="4" s="1"/>
  <c r="E28" i="4" s="1"/>
  <c r="F28" i="4" s="1"/>
  <c r="AD28" i="4"/>
  <c r="L28" i="4" s="1"/>
  <c r="M28" i="4"/>
  <c r="CV27" i="4"/>
  <c r="CC27" i="4"/>
  <c r="CD27" i="4" s="1"/>
  <c r="H27" i="4" s="1"/>
  <c r="I27" i="4" s="1"/>
  <c r="BM27" i="4"/>
  <c r="AU27" i="4"/>
  <c r="AV27" i="4" s="1"/>
  <c r="E27" i="4" s="1"/>
  <c r="F27" i="4" s="1"/>
  <c r="AD27" i="4"/>
  <c r="L27" i="4" s="1"/>
  <c r="M27" i="4"/>
  <c r="CV26" i="4"/>
  <c r="CC26" i="4"/>
  <c r="CD26" i="4" s="1"/>
  <c r="H26" i="4" s="1"/>
  <c r="I26" i="4" s="1"/>
  <c r="BM26" i="4"/>
  <c r="AU26" i="4"/>
  <c r="AV26" i="4" s="1"/>
  <c r="E26" i="4" s="1"/>
  <c r="F26" i="4" s="1"/>
  <c r="AD26" i="4"/>
  <c r="L26" i="4" s="1"/>
  <c r="M26" i="4"/>
  <c r="CV25" i="4"/>
  <c r="CJ45" i="4" s="1"/>
  <c r="J45" i="4" s="1"/>
  <c r="CC25" i="4"/>
  <c r="CD25" i="4" s="1"/>
  <c r="H25" i="4" s="1"/>
  <c r="I25" i="4" s="1"/>
  <c r="BM25" i="4"/>
  <c r="AU25" i="4"/>
  <c r="AV25" i="4" s="1"/>
  <c r="E25" i="4" s="1"/>
  <c r="F25" i="4" s="1"/>
  <c r="AD25" i="4"/>
  <c r="L25" i="4" s="1"/>
  <c r="M25" i="4"/>
  <c r="CV24" i="4"/>
  <c r="CC24" i="4"/>
  <c r="CD24" i="4" s="1"/>
  <c r="H24" i="4" s="1"/>
  <c r="I24" i="4" s="1"/>
  <c r="BM24" i="4"/>
  <c r="AU24" i="4"/>
  <c r="AV24" i="4" s="1"/>
  <c r="E24" i="4" s="1"/>
  <c r="F24" i="4" s="1"/>
  <c r="AD24" i="4"/>
  <c r="L24" i="4" s="1"/>
  <c r="M24" i="4"/>
  <c r="CV23" i="4"/>
  <c r="CC23" i="4"/>
  <c r="CD23" i="4" s="1"/>
  <c r="H23" i="4" s="1"/>
  <c r="I23" i="4" s="1"/>
  <c r="BM23" i="4"/>
  <c r="AU23" i="4"/>
  <c r="AV23" i="4" s="1"/>
  <c r="E23" i="4" s="1"/>
  <c r="F23" i="4" s="1"/>
  <c r="AD23" i="4"/>
  <c r="L23" i="4" s="1"/>
  <c r="M23" i="4"/>
  <c r="CV22" i="4"/>
  <c r="CC22" i="4"/>
  <c r="CD22" i="4" s="1"/>
  <c r="H22" i="4" s="1"/>
  <c r="I22" i="4" s="1"/>
  <c r="BM22" i="4"/>
  <c r="AU22" i="4"/>
  <c r="AV22" i="4" s="1"/>
  <c r="E22" i="4" s="1"/>
  <c r="F22" i="4" s="1"/>
  <c r="L22" i="4"/>
  <c r="M22" i="4"/>
  <c r="CJ21" i="4"/>
  <c r="J21" i="4" s="1"/>
  <c r="CC21" i="4"/>
  <c r="CD21" i="4" s="1"/>
  <c r="H21" i="4" s="1"/>
  <c r="I21" i="4" s="1"/>
  <c r="BM21" i="4"/>
  <c r="AU21" i="4"/>
  <c r="AV21" i="4" s="1"/>
  <c r="E21" i="4" s="1"/>
  <c r="F21" i="4" s="1"/>
  <c r="AD21" i="4"/>
  <c r="L21" i="4" s="1"/>
  <c r="M21" i="4"/>
  <c r="CV20" i="4"/>
  <c r="CC20" i="4"/>
  <c r="CD20" i="4" s="1"/>
  <c r="H20" i="4" s="1"/>
  <c r="I20" i="4" s="1"/>
  <c r="BM20" i="4"/>
  <c r="AU20" i="4"/>
  <c r="AV20" i="4" s="1"/>
  <c r="E20" i="4" s="1"/>
  <c r="F20" i="4" s="1"/>
  <c r="AD20" i="4"/>
  <c r="L20" i="4" s="1"/>
  <c r="M20" i="4"/>
  <c r="CV19" i="4"/>
  <c r="CC19" i="4"/>
  <c r="CD19" i="4" s="1"/>
  <c r="H19" i="4" s="1"/>
  <c r="I19" i="4" s="1"/>
  <c r="BM19" i="4"/>
  <c r="AU19" i="4"/>
  <c r="AV19" i="4" s="1"/>
  <c r="E19" i="4" s="1"/>
  <c r="F19" i="4" s="1"/>
  <c r="AD19" i="4"/>
  <c r="L19" i="4" s="1"/>
  <c r="M19" i="4"/>
  <c r="CV18" i="4"/>
  <c r="CJ18" i="4"/>
  <c r="J18" i="4" s="1"/>
  <c r="CC18" i="4"/>
  <c r="CD18" i="4" s="1"/>
  <c r="H18" i="4" s="1"/>
  <c r="I18" i="4" s="1"/>
  <c r="BM18" i="4"/>
  <c r="AU18" i="4"/>
  <c r="AV18" i="4" s="1"/>
  <c r="E18" i="4" s="1"/>
  <c r="F18" i="4" s="1"/>
  <c r="AD18" i="4"/>
  <c r="L18" i="4" s="1"/>
  <c r="M18" i="4"/>
  <c r="CV17" i="4"/>
  <c r="CC17" i="4"/>
  <c r="CD17" i="4" s="1"/>
  <c r="H17" i="4" s="1"/>
  <c r="I17" i="4" s="1"/>
  <c r="BM17" i="4"/>
  <c r="AV17" i="4"/>
  <c r="E17" i="4" s="1"/>
  <c r="F17" i="4" s="1"/>
  <c r="AD17" i="4"/>
  <c r="L17" i="4" s="1"/>
  <c r="M17" i="4"/>
  <c r="CV16" i="4"/>
  <c r="CC16" i="4"/>
  <c r="CD16" i="4" s="1"/>
  <c r="H16" i="4" s="1"/>
  <c r="I16" i="4" s="1"/>
  <c r="BM16" i="4"/>
  <c r="AU16" i="4"/>
  <c r="AV16" i="4" s="1"/>
  <c r="E16" i="4" s="1"/>
  <c r="F16" i="4" s="1"/>
  <c r="AD16" i="4"/>
  <c r="L16" i="4" s="1"/>
  <c r="M16" i="4"/>
  <c r="CV15" i="4"/>
  <c r="CJ15" i="4"/>
  <c r="J15" i="4" s="1"/>
  <c r="CC15" i="4"/>
  <c r="CD15" i="4" s="1"/>
  <c r="H15" i="4" s="1"/>
  <c r="I15" i="4" s="1"/>
  <c r="BM15" i="4"/>
  <c r="AU15" i="4"/>
  <c r="AV15" i="4" s="1"/>
  <c r="E15" i="4" s="1"/>
  <c r="F15" i="4" s="1"/>
  <c r="AD15" i="4"/>
  <c r="L15" i="4" s="1"/>
  <c r="M15" i="4"/>
  <c r="CV14" i="4"/>
  <c r="CC14" i="4"/>
  <c r="CD14" i="4" s="1"/>
  <c r="H14" i="4" s="1"/>
  <c r="I14" i="4" s="1"/>
  <c r="BM14" i="4"/>
  <c r="AU14" i="4"/>
  <c r="AV14" i="4" s="1"/>
  <c r="E14" i="4" s="1"/>
  <c r="F14" i="4" s="1"/>
  <c r="AD14" i="4"/>
  <c r="L14" i="4" s="1"/>
  <c r="M14" i="4"/>
  <c r="CV13" i="4"/>
  <c r="CG45" i="4" s="1"/>
  <c r="G45" i="4" s="1"/>
  <c r="CC13" i="4"/>
  <c r="CD13" i="4" s="1"/>
  <c r="H13" i="4" s="1"/>
  <c r="I13" i="4" s="1"/>
  <c r="BM13" i="4"/>
  <c r="AU13" i="4"/>
  <c r="AV13" i="4" s="1"/>
  <c r="E13" i="4" s="1"/>
  <c r="F13" i="4" s="1"/>
  <c r="AD13" i="4"/>
  <c r="L13" i="4" s="1"/>
  <c r="M13" i="4"/>
  <c r="CV12" i="4"/>
  <c r="CG39" i="4" s="1"/>
  <c r="G39" i="4" s="1"/>
  <c r="CC12" i="4"/>
  <c r="CD12" i="4" s="1"/>
  <c r="H12" i="4" s="1"/>
  <c r="I12" i="4" s="1"/>
  <c r="BM12" i="4"/>
  <c r="AU12" i="4"/>
  <c r="AV12" i="4" s="1"/>
  <c r="E12" i="4" s="1"/>
  <c r="F12" i="4" s="1"/>
  <c r="AD12" i="4"/>
  <c r="L12" i="4" s="1"/>
  <c r="M12" i="4"/>
  <c r="CV11" i="4"/>
  <c r="CG44" i="4" s="1"/>
  <c r="G44" i="4" s="1"/>
  <c r="CC11" i="4"/>
  <c r="CD11" i="4" s="1"/>
  <c r="H11" i="4" s="1"/>
  <c r="I11" i="4" s="1"/>
  <c r="BM11" i="4"/>
  <c r="AU11" i="4"/>
  <c r="AV11" i="4" s="1"/>
  <c r="E11" i="4" s="1"/>
  <c r="F11" i="4" s="1"/>
  <c r="L11" i="4"/>
  <c r="M11" i="4"/>
  <c r="CV10" i="4"/>
  <c r="CV9" i="4"/>
  <c r="BC2" i="4"/>
  <c r="T2" i="4"/>
  <c r="CJ60" i="3"/>
  <c r="J60" i="3" s="1"/>
  <c r="CG60" i="3"/>
  <c r="G60" i="3" s="1"/>
  <c r="CC60" i="3"/>
  <c r="CD60" i="3" s="1"/>
  <c r="H60" i="3" s="1"/>
  <c r="I60" i="3" s="1"/>
  <c r="BM60" i="3"/>
  <c r="AU60" i="3"/>
  <c r="AV60" i="3" s="1"/>
  <c r="AD60" i="3"/>
  <c r="L60" i="3" s="1"/>
  <c r="M60" i="3"/>
  <c r="F60" i="3"/>
  <c r="E60" i="3"/>
  <c r="CJ59" i="3"/>
  <c r="J59" i="3" s="1"/>
  <c r="CG59" i="3"/>
  <c r="G59" i="3" s="1"/>
  <c r="CD59" i="3"/>
  <c r="CC59" i="3"/>
  <c r="BM59" i="3"/>
  <c r="AU59" i="3"/>
  <c r="AV59" i="3" s="1"/>
  <c r="E59" i="3" s="1"/>
  <c r="F59" i="3" s="1"/>
  <c r="AD59" i="3"/>
  <c r="L59" i="3" s="1"/>
  <c r="M59" i="3"/>
  <c r="H59" i="3"/>
  <c r="I59" i="3" s="1"/>
  <c r="CJ58" i="3"/>
  <c r="J58" i="3" s="1"/>
  <c r="CG58" i="3"/>
  <c r="G58" i="3" s="1"/>
  <c r="CC58" i="3"/>
  <c r="CD58" i="3" s="1"/>
  <c r="H58" i="3" s="1"/>
  <c r="I58" i="3" s="1"/>
  <c r="BM58" i="3"/>
  <c r="AU58" i="3"/>
  <c r="AV58" i="3" s="1"/>
  <c r="E58" i="3" s="1"/>
  <c r="F58" i="3" s="1"/>
  <c r="AD58" i="3"/>
  <c r="L58" i="3" s="1"/>
  <c r="M58" i="3"/>
  <c r="CJ57" i="3"/>
  <c r="J57" i="3" s="1"/>
  <c r="CG57" i="3"/>
  <c r="G57" i="3" s="1"/>
  <c r="CC57" i="3"/>
  <c r="CD57" i="3" s="1"/>
  <c r="H57" i="3" s="1"/>
  <c r="I57" i="3" s="1"/>
  <c r="BM57" i="3"/>
  <c r="AU57" i="3"/>
  <c r="AV57" i="3" s="1"/>
  <c r="AD57" i="3"/>
  <c r="L57" i="3" s="1"/>
  <c r="M57" i="3"/>
  <c r="E57" i="3"/>
  <c r="F57" i="3" s="1"/>
  <c r="CJ56" i="3"/>
  <c r="J56" i="3" s="1"/>
  <c r="CG56" i="3"/>
  <c r="G56" i="3" s="1"/>
  <c r="CC56" i="3"/>
  <c r="CD56" i="3" s="1"/>
  <c r="H56" i="3" s="1"/>
  <c r="I56" i="3" s="1"/>
  <c r="BM56" i="3"/>
  <c r="AU56" i="3"/>
  <c r="AV56" i="3" s="1"/>
  <c r="AD56" i="3"/>
  <c r="L56" i="3" s="1"/>
  <c r="M56" i="3"/>
  <c r="F56" i="3"/>
  <c r="E56" i="3"/>
  <c r="CJ55" i="3"/>
  <c r="J55" i="3" s="1"/>
  <c r="CG55" i="3"/>
  <c r="G55" i="3" s="1"/>
  <c r="CC55" i="3"/>
  <c r="CD55" i="3" s="1"/>
  <c r="H55" i="3" s="1"/>
  <c r="I55" i="3" s="1"/>
  <c r="BM55" i="3"/>
  <c r="AU55" i="3"/>
  <c r="AV55" i="3" s="1"/>
  <c r="AD55" i="3"/>
  <c r="L55" i="3" s="1"/>
  <c r="M55" i="3"/>
  <c r="F55" i="3"/>
  <c r="E55" i="3"/>
  <c r="CJ54" i="3"/>
  <c r="CG54" i="3"/>
  <c r="CD54" i="3"/>
  <c r="H54" i="3" s="1"/>
  <c r="I54" i="3" s="1"/>
  <c r="CC54" i="3"/>
  <c r="BM54" i="3"/>
  <c r="AU54" i="3"/>
  <c r="AV54" i="3" s="1"/>
  <c r="E54" i="3" s="1"/>
  <c r="F54" i="3" s="1"/>
  <c r="AD54" i="3"/>
  <c r="L54" i="3" s="1"/>
  <c r="M54" i="3"/>
  <c r="J54" i="3"/>
  <c r="G54" i="3"/>
  <c r="CJ53" i="3"/>
  <c r="J53" i="3" s="1"/>
  <c r="CG53" i="3"/>
  <c r="G53" i="3" s="1"/>
  <c r="CC53" i="3"/>
  <c r="CD53" i="3" s="1"/>
  <c r="H53" i="3" s="1"/>
  <c r="I53" i="3" s="1"/>
  <c r="BM53" i="3"/>
  <c r="AU53" i="3"/>
  <c r="AV53" i="3" s="1"/>
  <c r="E53" i="3" s="1"/>
  <c r="F53" i="3" s="1"/>
  <c r="AD53" i="3"/>
  <c r="L53" i="3" s="1"/>
  <c r="M53" i="3"/>
  <c r="CJ52" i="3"/>
  <c r="J52" i="3" s="1"/>
  <c r="CG52" i="3"/>
  <c r="G52" i="3" s="1"/>
  <c r="CC52" i="3"/>
  <c r="CD52" i="3" s="1"/>
  <c r="H52" i="3" s="1"/>
  <c r="I52" i="3" s="1"/>
  <c r="BM52" i="3"/>
  <c r="AU52" i="3"/>
  <c r="AV52" i="3" s="1"/>
  <c r="E52" i="3" s="1"/>
  <c r="F52" i="3" s="1"/>
  <c r="AD52" i="3"/>
  <c r="L52" i="3" s="1"/>
  <c r="M52" i="3"/>
  <c r="CJ51" i="3"/>
  <c r="J51" i="3" s="1"/>
  <c r="CG51" i="3"/>
  <c r="G51" i="3" s="1"/>
  <c r="CC51" i="3"/>
  <c r="CD51" i="3" s="1"/>
  <c r="H51" i="3" s="1"/>
  <c r="I51" i="3" s="1"/>
  <c r="BM51" i="3"/>
  <c r="AU51" i="3"/>
  <c r="AV51" i="3" s="1"/>
  <c r="AD51" i="3"/>
  <c r="L51" i="3" s="1"/>
  <c r="M51" i="3"/>
  <c r="E51" i="3"/>
  <c r="F51" i="3" s="1"/>
  <c r="CJ50" i="3"/>
  <c r="J50" i="3" s="1"/>
  <c r="CG50" i="3"/>
  <c r="G50" i="3" s="1"/>
  <c r="CC50" i="3"/>
  <c r="CD50" i="3" s="1"/>
  <c r="H50" i="3" s="1"/>
  <c r="I50" i="3" s="1"/>
  <c r="BM50" i="3"/>
  <c r="AU50" i="3"/>
  <c r="AV50" i="3" s="1"/>
  <c r="E50" i="3" s="1"/>
  <c r="F50" i="3" s="1"/>
  <c r="AD50" i="3"/>
  <c r="L50" i="3" s="1"/>
  <c r="M50" i="3"/>
  <c r="CJ49" i="3"/>
  <c r="J49" i="3" s="1"/>
  <c r="CG49" i="3"/>
  <c r="G49" i="3" s="1"/>
  <c r="CC49" i="3"/>
  <c r="CD49" i="3" s="1"/>
  <c r="H49" i="3" s="1"/>
  <c r="I49" i="3" s="1"/>
  <c r="BM49" i="3"/>
  <c r="AU49" i="3"/>
  <c r="AV49" i="3" s="1"/>
  <c r="E49" i="3" s="1"/>
  <c r="F49" i="3" s="1"/>
  <c r="AD49" i="3"/>
  <c r="L49" i="3" s="1"/>
  <c r="M49" i="3"/>
  <c r="CJ48" i="3"/>
  <c r="J48" i="3" s="1"/>
  <c r="CG48" i="3"/>
  <c r="G48" i="3" s="1"/>
  <c r="CC48" i="3"/>
  <c r="CD48" i="3" s="1"/>
  <c r="H48" i="3" s="1"/>
  <c r="I48" i="3" s="1"/>
  <c r="BM48" i="3"/>
  <c r="AU48" i="3"/>
  <c r="AV48" i="3" s="1"/>
  <c r="E48" i="3" s="1"/>
  <c r="F48" i="3" s="1"/>
  <c r="AD48" i="3"/>
  <c r="L48" i="3" s="1"/>
  <c r="M48" i="3"/>
  <c r="CJ47" i="3"/>
  <c r="J47" i="3" s="1"/>
  <c r="CG47" i="3"/>
  <c r="G47" i="3" s="1"/>
  <c r="CC47" i="3"/>
  <c r="CD47" i="3" s="1"/>
  <c r="H47" i="3" s="1"/>
  <c r="I47" i="3" s="1"/>
  <c r="BM47" i="3"/>
  <c r="AU47" i="3"/>
  <c r="AV47" i="3" s="1"/>
  <c r="E47" i="3" s="1"/>
  <c r="F47" i="3" s="1"/>
  <c r="AD47" i="3"/>
  <c r="L47" i="3" s="1"/>
  <c r="M47" i="3"/>
  <c r="CC46" i="3"/>
  <c r="CD46" i="3" s="1"/>
  <c r="H46" i="3" s="1"/>
  <c r="I46" i="3" s="1"/>
  <c r="BM46" i="3"/>
  <c r="AU46" i="3"/>
  <c r="AV46" i="3" s="1"/>
  <c r="E46" i="3" s="1"/>
  <c r="F46" i="3" s="1"/>
  <c r="AD46" i="3"/>
  <c r="L46" i="3" s="1"/>
  <c r="M46" i="3"/>
  <c r="CC45" i="3"/>
  <c r="CD45" i="3" s="1"/>
  <c r="H45" i="3" s="1"/>
  <c r="I45" i="3" s="1"/>
  <c r="BM45" i="3"/>
  <c r="AU45" i="3"/>
  <c r="AV45" i="3" s="1"/>
  <c r="E45" i="3" s="1"/>
  <c r="F45" i="3" s="1"/>
  <c r="AD45" i="3"/>
  <c r="L45" i="3" s="1"/>
  <c r="M45" i="3"/>
  <c r="CC44" i="3"/>
  <c r="CD44" i="3" s="1"/>
  <c r="H44" i="3" s="1"/>
  <c r="I44" i="3" s="1"/>
  <c r="BM44" i="3"/>
  <c r="AU44" i="3"/>
  <c r="AV44" i="3" s="1"/>
  <c r="E44" i="3" s="1"/>
  <c r="F44" i="3" s="1"/>
  <c r="AD44" i="3"/>
  <c r="L44" i="3" s="1"/>
  <c r="M44" i="3"/>
  <c r="CC43" i="3"/>
  <c r="CD43" i="3" s="1"/>
  <c r="H43" i="3" s="1"/>
  <c r="I43" i="3" s="1"/>
  <c r="BM43" i="3"/>
  <c r="AU43" i="3"/>
  <c r="AV43" i="3" s="1"/>
  <c r="E43" i="3" s="1"/>
  <c r="F43" i="3" s="1"/>
  <c r="AD43" i="3"/>
  <c r="L43" i="3" s="1"/>
  <c r="M43" i="3"/>
  <c r="CC42" i="3"/>
  <c r="CD42" i="3" s="1"/>
  <c r="H42" i="3" s="1"/>
  <c r="I42" i="3" s="1"/>
  <c r="BM42" i="3"/>
  <c r="AU42" i="3"/>
  <c r="AV42" i="3" s="1"/>
  <c r="E42" i="3" s="1"/>
  <c r="F42" i="3" s="1"/>
  <c r="AD42" i="3"/>
  <c r="L42" i="3" s="1"/>
  <c r="M42" i="3"/>
  <c r="CC41" i="3"/>
  <c r="CD41" i="3" s="1"/>
  <c r="H41" i="3" s="1"/>
  <c r="I41" i="3" s="1"/>
  <c r="BM41" i="3"/>
  <c r="AU41" i="3"/>
  <c r="AV41" i="3" s="1"/>
  <c r="E41" i="3" s="1"/>
  <c r="F41" i="3" s="1"/>
  <c r="AD41" i="3"/>
  <c r="L41" i="3" s="1"/>
  <c r="M41" i="3"/>
  <c r="CC40" i="3"/>
  <c r="CD40" i="3" s="1"/>
  <c r="H40" i="3" s="1"/>
  <c r="I40" i="3" s="1"/>
  <c r="BM40" i="3"/>
  <c r="AU40" i="3"/>
  <c r="AV40" i="3" s="1"/>
  <c r="E40" i="3" s="1"/>
  <c r="F40" i="3" s="1"/>
  <c r="AD40" i="3"/>
  <c r="L40" i="3" s="1"/>
  <c r="M40" i="3"/>
  <c r="CC39" i="3"/>
  <c r="CD39" i="3" s="1"/>
  <c r="H39" i="3" s="1"/>
  <c r="I39" i="3" s="1"/>
  <c r="BM39" i="3"/>
  <c r="AU39" i="3"/>
  <c r="AV39" i="3" s="1"/>
  <c r="E39" i="3" s="1"/>
  <c r="F39" i="3" s="1"/>
  <c r="AD39" i="3"/>
  <c r="L39" i="3" s="1"/>
  <c r="M39" i="3"/>
  <c r="CC38" i="3"/>
  <c r="CD38" i="3" s="1"/>
  <c r="H38" i="3" s="1"/>
  <c r="I38" i="3" s="1"/>
  <c r="BM38" i="3"/>
  <c r="AU38" i="3"/>
  <c r="AV38" i="3" s="1"/>
  <c r="E38" i="3" s="1"/>
  <c r="F38" i="3" s="1"/>
  <c r="AD38" i="3"/>
  <c r="L38" i="3" s="1"/>
  <c r="M38" i="3"/>
  <c r="CC37" i="3"/>
  <c r="CD37" i="3" s="1"/>
  <c r="H37" i="3" s="1"/>
  <c r="I37" i="3" s="1"/>
  <c r="BM37" i="3"/>
  <c r="AU37" i="3"/>
  <c r="AV37" i="3" s="1"/>
  <c r="E37" i="3" s="1"/>
  <c r="F37" i="3" s="1"/>
  <c r="AD37" i="3"/>
  <c r="L37" i="3" s="1"/>
  <c r="M37" i="3"/>
  <c r="CC36" i="3"/>
  <c r="CD36" i="3" s="1"/>
  <c r="H36" i="3" s="1"/>
  <c r="I36" i="3" s="1"/>
  <c r="BM36" i="3"/>
  <c r="AU36" i="3"/>
  <c r="AV36" i="3" s="1"/>
  <c r="E36" i="3" s="1"/>
  <c r="F36" i="3" s="1"/>
  <c r="AD36" i="3"/>
  <c r="L36" i="3" s="1"/>
  <c r="M36" i="3"/>
  <c r="CC35" i="3"/>
  <c r="CD35" i="3" s="1"/>
  <c r="H35" i="3" s="1"/>
  <c r="I35" i="3" s="1"/>
  <c r="BM35" i="3"/>
  <c r="AU35" i="3"/>
  <c r="AV35" i="3" s="1"/>
  <c r="E35" i="3" s="1"/>
  <c r="F35" i="3" s="1"/>
  <c r="AD35" i="3"/>
  <c r="L35" i="3" s="1"/>
  <c r="M35" i="3"/>
  <c r="CC34" i="3"/>
  <c r="CD34" i="3" s="1"/>
  <c r="H34" i="3" s="1"/>
  <c r="I34" i="3" s="1"/>
  <c r="BM34" i="3"/>
  <c r="AU34" i="3"/>
  <c r="AV34" i="3" s="1"/>
  <c r="E34" i="3" s="1"/>
  <c r="F34" i="3" s="1"/>
  <c r="AD34" i="3"/>
  <c r="L34" i="3" s="1"/>
  <c r="M34" i="3"/>
  <c r="CV33" i="3"/>
  <c r="CC33" i="3"/>
  <c r="CD33" i="3" s="1"/>
  <c r="H33" i="3" s="1"/>
  <c r="I33" i="3" s="1"/>
  <c r="BM33" i="3"/>
  <c r="AU33" i="3"/>
  <c r="AV33" i="3" s="1"/>
  <c r="E33" i="3" s="1"/>
  <c r="F33" i="3" s="1"/>
  <c r="AD33" i="3"/>
  <c r="L33" i="3" s="1"/>
  <c r="M33" i="3"/>
  <c r="CV32" i="3"/>
  <c r="CC32" i="3"/>
  <c r="CD32" i="3" s="1"/>
  <c r="H32" i="3" s="1"/>
  <c r="I32" i="3" s="1"/>
  <c r="BM32" i="3"/>
  <c r="AU32" i="3"/>
  <c r="AV32" i="3" s="1"/>
  <c r="E32" i="3" s="1"/>
  <c r="F32" i="3" s="1"/>
  <c r="AD32" i="3"/>
  <c r="L32" i="3" s="1"/>
  <c r="M32" i="3"/>
  <c r="CV31" i="3"/>
  <c r="CC31" i="3"/>
  <c r="CD31" i="3" s="1"/>
  <c r="H31" i="3" s="1"/>
  <c r="I31" i="3" s="1"/>
  <c r="BM31" i="3"/>
  <c r="AU31" i="3"/>
  <c r="AV31" i="3" s="1"/>
  <c r="E31" i="3" s="1"/>
  <c r="F31" i="3" s="1"/>
  <c r="AD31" i="3"/>
  <c r="L31" i="3" s="1"/>
  <c r="M31" i="3"/>
  <c r="CV30" i="3"/>
  <c r="CC30" i="3"/>
  <c r="CD30" i="3" s="1"/>
  <c r="H30" i="3" s="1"/>
  <c r="I30" i="3" s="1"/>
  <c r="BM30" i="3"/>
  <c r="AU30" i="3"/>
  <c r="AV30" i="3" s="1"/>
  <c r="E30" i="3" s="1"/>
  <c r="F30" i="3" s="1"/>
  <c r="AD30" i="3"/>
  <c r="L30" i="3" s="1"/>
  <c r="M30" i="3"/>
  <c r="CV29" i="3"/>
  <c r="CC29" i="3"/>
  <c r="CD29" i="3" s="1"/>
  <c r="H29" i="3" s="1"/>
  <c r="I29" i="3" s="1"/>
  <c r="BM29" i="3"/>
  <c r="AU29" i="3"/>
  <c r="AV29" i="3" s="1"/>
  <c r="E29" i="3" s="1"/>
  <c r="F29" i="3" s="1"/>
  <c r="AD29" i="3"/>
  <c r="L29" i="3" s="1"/>
  <c r="M29" i="3"/>
  <c r="CV28" i="3"/>
  <c r="CC28" i="3"/>
  <c r="CD28" i="3" s="1"/>
  <c r="H28" i="3" s="1"/>
  <c r="I28" i="3" s="1"/>
  <c r="BM28" i="3"/>
  <c r="AU28" i="3"/>
  <c r="AV28" i="3" s="1"/>
  <c r="E28" i="3" s="1"/>
  <c r="F28" i="3" s="1"/>
  <c r="AD28" i="3"/>
  <c r="L28" i="3" s="1"/>
  <c r="M28" i="3"/>
  <c r="CV27" i="3"/>
  <c r="CC27" i="3"/>
  <c r="CD27" i="3" s="1"/>
  <c r="H27" i="3" s="1"/>
  <c r="I27" i="3" s="1"/>
  <c r="BM27" i="3"/>
  <c r="AU27" i="3"/>
  <c r="AV27" i="3" s="1"/>
  <c r="E27" i="3" s="1"/>
  <c r="F27" i="3" s="1"/>
  <c r="AD27" i="3"/>
  <c r="L27" i="3" s="1"/>
  <c r="M27" i="3"/>
  <c r="CV26" i="3"/>
  <c r="CC26" i="3"/>
  <c r="CD26" i="3" s="1"/>
  <c r="H26" i="3" s="1"/>
  <c r="I26" i="3" s="1"/>
  <c r="BM26" i="3"/>
  <c r="AU26" i="3"/>
  <c r="AV26" i="3" s="1"/>
  <c r="E26" i="3" s="1"/>
  <c r="F26" i="3" s="1"/>
  <c r="AD26" i="3"/>
  <c r="L26" i="3" s="1"/>
  <c r="M26" i="3"/>
  <c r="CV25" i="3"/>
  <c r="CJ45" i="3" s="1"/>
  <c r="J45" i="3" s="1"/>
  <c r="CC25" i="3"/>
  <c r="CD25" i="3" s="1"/>
  <c r="H25" i="3" s="1"/>
  <c r="I25" i="3" s="1"/>
  <c r="BM25" i="3"/>
  <c r="AU25" i="3"/>
  <c r="AV25" i="3" s="1"/>
  <c r="E25" i="3" s="1"/>
  <c r="F25" i="3" s="1"/>
  <c r="AD25" i="3"/>
  <c r="L25" i="3" s="1"/>
  <c r="M25" i="3"/>
  <c r="CV24" i="3"/>
  <c r="CC24" i="3"/>
  <c r="CD24" i="3" s="1"/>
  <c r="H24" i="3" s="1"/>
  <c r="I24" i="3" s="1"/>
  <c r="BM24" i="3"/>
  <c r="AU24" i="3"/>
  <c r="AV24" i="3" s="1"/>
  <c r="E24" i="3" s="1"/>
  <c r="F24" i="3" s="1"/>
  <c r="AD24" i="3"/>
  <c r="L24" i="3" s="1"/>
  <c r="M24" i="3"/>
  <c r="CV23" i="3"/>
  <c r="CC23" i="3"/>
  <c r="CD23" i="3" s="1"/>
  <c r="H23" i="3" s="1"/>
  <c r="I23" i="3" s="1"/>
  <c r="BM23" i="3"/>
  <c r="AU23" i="3"/>
  <c r="AV23" i="3" s="1"/>
  <c r="E23" i="3" s="1"/>
  <c r="F23" i="3" s="1"/>
  <c r="AD23" i="3"/>
  <c r="L23" i="3" s="1"/>
  <c r="M23" i="3"/>
  <c r="CV22" i="3"/>
  <c r="CC22" i="3"/>
  <c r="CD22" i="3" s="1"/>
  <c r="H22" i="3" s="1"/>
  <c r="I22" i="3" s="1"/>
  <c r="BM22" i="3"/>
  <c r="AU22" i="3"/>
  <c r="AV22" i="3" s="1"/>
  <c r="E22" i="3" s="1"/>
  <c r="F22" i="3" s="1"/>
  <c r="AD22" i="3"/>
  <c r="L22" i="3" s="1"/>
  <c r="M22" i="3"/>
  <c r="CJ21" i="3"/>
  <c r="J21" i="3" s="1"/>
  <c r="CC21" i="3"/>
  <c r="CD21" i="3" s="1"/>
  <c r="H21" i="3" s="1"/>
  <c r="I21" i="3" s="1"/>
  <c r="BM21" i="3"/>
  <c r="AU21" i="3"/>
  <c r="AV21" i="3" s="1"/>
  <c r="E21" i="3" s="1"/>
  <c r="F21" i="3" s="1"/>
  <c r="AD21" i="3"/>
  <c r="L21" i="3" s="1"/>
  <c r="M21" i="3"/>
  <c r="CV20" i="3"/>
  <c r="CC20" i="3"/>
  <c r="CD20" i="3" s="1"/>
  <c r="H20" i="3" s="1"/>
  <c r="I20" i="3" s="1"/>
  <c r="BM20" i="3"/>
  <c r="AU20" i="3"/>
  <c r="AV20" i="3" s="1"/>
  <c r="E20" i="3" s="1"/>
  <c r="F20" i="3" s="1"/>
  <c r="AD20" i="3"/>
  <c r="L20" i="3" s="1"/>
  <c r="M20" i="3"/>
  <c r="CV19" i="3"/>
  <c r="CC19" i="3"/>
  <c r="CD19" i="3" s="1"/>
  <c r="H19" i="3" s="1"/>
  <c r="I19" i="3" s="1"/>
  <c r="BM19" i="3"/>
  <c r="AU19" i="3"/>
  <c r="AV19" i="3" s="1"/>
  <c r="E19" i="3" s="1"/>
  <c r="F19" i="3" s="1"/>
  <c r="AD19" i="3"/>
  <c r="L19" i="3" s="1"/>
  <c r="M19" i="3"/>
  <c r="CV18" i="3"/>
  <c r="CJ18" i="3"/>
  <c r="J18" i="3" s="1"/>
  <c r="CC18" i="3"/>
  <c r="CD18" i="3" s="1"/>
  <c r="H18" i="3" s="1"/>
  <c r="I18" i="3" s="1"/>
  <c r="BM18" i="3"/>
  <c r="AU18" i="3"/>
  <c r="AV18" i="3" s="1"/>
  <c r="E18" i="3" s="1"/>
  <c r="F18" i="3" s="1"/>
  <c r="AD18" i="3"/>
  <c r="L18" i="3" s="1"/>
  <c r="M18" i="3"/>
  <c r="CV17" i="3"/>
  <c r="CC17" i="3"/>
  <c r="CD17" i="3" s="1"/>
  <c r="H17" i="3" s="1"/>
  <c r="I17" i="3" s="1"/>
  <c r="BM17" i="3"/>
  <c r="AU17" i="3"/>
  <c r="AV17" i="3" s="1"/>
  <c r="E17" i="3" s="1"/>
  <c r="F17" i="3" s="1"/>
  <c r="AD17" i="3"/>
  <c r="L17" i="3" s="1"/>
  <c r="M17" i="3"/>
  <c r="CV16" i="3"/>
  <c r="CG17" i="3" s="1"/>
  <c r="G17" i="3" s="1"/>
  <c r="CC16" i="3"/>
  <c r="CD16" i="3" s="1"/>
  <c r="H16" i="3" s="1"/>
  <c r="I16" i="3" s="1"/>
  <c r="BM16" i="3"/>
  <c r="AU16" i="3"/>
  <c r="AV16" i="3" s="1"/>
  <c r="E16" i="3" s="1"/>
  <c r="F16" i="3" s="1"/>
  <c r="AD16" i="3"/>
  <c r="L16" i="3" s="1"/>
  <c r="M16" i="3"/>
  <c r="CV15" i="3"/>
  <c r="CJ15" i="3"/>
  <c r="J15" i="3" s="1"/>
  <c r="CC15" i="3"/>
  <c r="CD15" i="3" s="1"/>
  <c r="H15" i="3" s="1"/>
  <c r="I15" i="3" s="1"/>
  <c r="BM15" i="3"/>
  <c r="AU15" i="3"/>
  <c r="AV15" i="3" s="1"/>
  <c r="E15" i="3" s="1"/>
  <c r="F15" i="3" s="1"/>
  <c r="AD15" i="3"/>
  <c r="L15" i="3" s="1"/>
  <c r="M15" i="3"/>
  <c r="CV14" i="3"/>
  <c r="CC14" i="3"/>
  <c r="CD14" i="3" s="1"/>
  <c r="H14" i="3" s="1"/>
  <c r="I14" i="3" s="1"/>
  <c r="BM14" i="3"/>
  <c r="AU14" i="3"/>
  <c r="AV14" i="3" s="1"/>
  <c r="E14" i="3" s="1"/>
  <c r="F14" i="3" s="1"/>
  <c r="AD14" i="3"/>
  <c r="L14" i="3" s="1"/>
  <c r="M14" i="3"/>
  <c r="CV13" i="3"/>
  <c r="CG44" i="3" s="1"/>
  <c r="G44" i="3" s="1"/>
  <c r="CC13" i="3"/>
  <c r="CD13" i="3" s="1"/>
  <c r="H13" i="3" s="1"/>
  <c r="I13" i="3" s="1"/>
  <c r="BM13" i="3"/>
  <c r="AU13" i="3"/>
  <c r="AV13" i="3" s="1"/>
  <c r="E13" i="3" s="1"/>
  <c r="F13" i="3" s="1"/>
  <c r="AD13" i="3"/>
  <c r="L13" i="3" s="1"/>
  <c r="M13" i="3"/>
  <c r="CV12" i="3"/>
  <c r="CG42" i="3" s="1"/>
  <c r="G42" i="3" s="1"/>
  <c r="CC12" i="3"/>
  <c r="CD12" i="3" s="1"/>
  <c r="H12" i="3" s="1"/>
  <c r="I12" i="3" s="1"/>
  <c r="BM12" i="3"/>
  <c r="AU12" i="3"/>
  <c r="AV12" i="3" s="1"/>
  <c r="E12" i="3" s="1"/>
  <c r="F12" i="3" s="1"/>
  <c r="AD12" i="3"/>
  <c r="L12" i="3" s="1"/>
  <c r="M12" i="3"/>
  <c r="CV11" i="3"/>
  <c r="CG33" i="3" s="1"/>
  <c r="G33" i="3" s="1"/>
  <c r="CC11" i="3"/>
  <c r="CD11" i="3" s="1"/>
  <c r="H11" i="3" s="1"/>
  <c r="I11" i="3" s="1"/>
  <c r="BM11" i="3"/>
  <c r="AU11" i="3"/>
  <c r="AV11" i="3" s="1"/>
  <c r="E11" i="3" s="1"/>
  <c r="F11" i="3" s="1"/>
  <c r="AD11" i="3"/>
  <c r="L11" i="3" s="1"/>
  <c r="M11" i="3"/>
  <c r="CV10" i="3"/>
  <c r="CV9" i="3"/>
  <c r="BC2" i="3"/>
  <c r="T2" i="3"/>
  <c r="CJ60" i="2"/>
  <c r="CG60" i="2"/>
  <c r="G60" i="2" s="1"/>
  <c r="CD60" i="2"/>
  <c r="H60" i="2" s="1"/>
  <c r="I60" i="2" s="1"/>
  <c r="CC60" i="2"/>
  <c r="BM60" i="2"/>
  <c r="AU60" i="2"/>
  <c r="AV60" i="2" s="1"/>
  <c r="E60" i="2" s="1"/>
  <c r="F60" i="2" s="1"/>
  <c r="AD60" i="2"/>
  <c r="L60" i="2" s="1"/>
  <c r="M60" i="2"/>
  <c r="J60" i="2"/>
  <c r="CJ59" i="2"/>
  <c r="J59" i="2" s="1"/>
  <c r="CG59" i="2"/>
  <c r="G59" i="2" s="1"/>
  <c r="CD59" i="2"/>
  <c r="H59" i="2" s="1"/>
  <c r="I59" i="2" s="1"/>
  <c r="CC59" i="2"/>
  <c r="BM59" i="2"/>
  <c r="AU59" i="2"/>
  <c r="AV59" i="2" s="1"/>
  <c r="E59" i="2" s="1"/>
  <c r="F59" i="2" s="1"/>
  <c r="AD59" i="2"/>
  <c r="L59" i="2" s="1"/>
  <c r="M59" i="2"/>
  <c r="CJ58" i="2"/>
  <c r="J58" i="2" s="1"/>
  <c r="CG58" i="2"/>
  <c r="G58" i="2" s="1"/>
  <c r="CD58" i="2"/>
  <c r="H58" i="2" s="1"/>
  <c r="I58" i="2" s="1"/>
  <c r="CC58" i="2"/>
  <c r="BM58" i="2"/>
  <c r="AU58" i="2"/>
  <c r="AV58" i="2" s="1"/>
  <c r="E58" i="2" s="1"/>
  <c r="F58" i="2" s="1"/>
  <c r="AD58" i="2"/>
  <c r="L58" i="2" s="1"/>
  <c r="M58" i="2"/>
  <c r="CJ57" i="2"/>
  <c r="J57" i="2" s="1"/>
  <c r="CG57" i="2"/>
  <c r="G57" i="2" s="1"/>
  <c r="CC57" i="2"/>
  <c r="CD57" i="2" s="1"/>
  <c r="BM57" i="2"/>
  <c r="AU57" i="2"/>
  <c r="AV57" i="2" s="1"/>
  <c r="E57" i="2" s="1"/>
  <c r="F57" i="2" s="1"/>
  <c r="AD57" i="2"/>
  <c r="L57" i="2" s="1"/>
  <c r="M57" i="2"/>
  <c r="H57" i="2"/>
  <c r="I57" i="2" s="1"/>
  <c r="CJ56" i="2"/>
  <c r="J56" i="2" s="1"/>
  <c r="CG56" i="2"/>
  <c r="G56" i="2" s="1"/>
  <c r="CC56" i="2"/>
  <c r="CD56" i="2" s="1"/>
  <c r="H56" i="2" s="1"/>
  <c r="I56" i="2" s="1"/>
  <c r="BM56" i="2"/>
  <c r="AU56" i="2"/>
  <c r="AV56" i="2" s="1"/>
  <c r="E56" i="2" s="1"/>
  <c r="F56" i="2" s="1"/>
  <c r="AD56" i="2"/>
  <c r="L56" i="2" s="1"/>
  <c r="M56" i="2"/>
  <c r="CJ55" i="2"/>
  <c r="J55" i="2" s="1"/>
  <c r="CG55" i="2"/>
  <c r="G55" i="2" s="1"/>
  <c r="CC55" i="2"/>
  <c r="CD55" i="2" s="1"/>
  <c r="H55" i="2" s="1"/>
  <c r="I55" i="2" s="1"/>
  <c r="BM55" i="2"/>
  <c r="AU55" i="2"/>
  <c r="AV55" i="2" s="1"/>
  <c r="E55" i="2" s="1"/>
  <c r="F55" i="2" s="1"/>
  <c r="AD55" i="2"/>
  <c r="M55" i="2"/>
  <c r="L55" i="2"/>
  <c r="CJ54" i="2"/>
  <c r="CG54" i="2"/>
  <c r="G54" i="2" s="1"/>
  <c r="CD54" i="2"/>
  <c r="H54" i="2" s="1"/>
  <c r="I54" i="2" s="1"/>
  <c r="CC54" i="2"/>
  <c r="BM54" i="2"/>
  <c r="AU54" i="2"/>
  <c r="AV54" i="2" s="1"/>
  <c r="E54" i="2" s="1"/>
  <c r="F54" i="2" s="1"/>
  <c r="AD54" i="2"/>
  <c r="L54" i="2" s="1"/>
  <c r="M54" i="2"/>
  <c r="J54" i="2"/>
  <c r="CJ53" i="2"/>
  <c r="J53" i="2" s="1"/>
  <c r="CG53" i="2"/>
  <c r="G53" i="2" s="1"/>
  <c r="CC53" i="2"/>
  <c r="CD53" i="2" s="1"/>
  <c r="H53" i="2" s="1"/>
  <c r="I53" i="2" s="1"/>
  <c r="BM53" i="2"/>
  <c r="AU53" i="2"/>
  <c r="AV53" i="2" s="1"/>
  <c r="E53" i="2" s="1"/>
  <c r="F53" i="2" s="1"/>
  <c r="AD53" i="2"/>
  <c r="L53" i="2" s="1"/>
  <c r="M53" i="2"/>
  <c r="CJ52" i="2"/>
  <c r="CG52" i="2"/>
  <c r="G52" i="2" s="1"/>
  <c r="CD52" i="2"/>
  <c r="H52" i="2" s="1"/>
  <c r="I52" i="2" s="1"/>
  <c r="CC52" i="2"/>
  <c r="BM52" i="2"/>
  <c r="AU52" i="2"/>
  <c r="AV52" i="2" s="1"/>
  <c r="E52" i="2" s="1"/>
  <c r="F52" i="2" s="1"/>
  <c r="AD52" i="2"/>
  <c r="L52" i="2" s="1"/>
  <c r="M52" i="2"/>
  <c r="J52" i="2"/>
  <c r="CJ51" i="2"/>
  <c r="J51" i="2" s="1"/>
  <c r="CG51" i="2"/>
  <c r="G51" i="2" s="1"/>
  <c r="CC51" i="2"/>
  <c r="CD51" i="2" s="1"/>
  <c r="H51" i="2" s="1"/>
  <c r="I51" i="2" s="1"/>
  <c r="BM51" i="2"/>
  <c r="AV51" i="2"/>
  <c r="E51" i="2" s="1"/>
  <c r="F51" i="2" s="1"/>
  <c r="AU51" i="2"/>
  <c r="AD51" i="2"/>
  <c r="L51" i="2" s="1"/>
  <c r="M51" i="2"/>
  <c r="CJ50" i="2"/>
  <c r="J50" i="2" s="1"/>
  <c r="CG50" i="2"/>
  <c r="G50" i="2" s="1"/>
  <c r="CC50" i="2"/>
  <c r="CD50" i="2" s="1"/>
  <c r="H50" i="2" s="1"/>
  <c r="I50" i="2" s="1"/>
  <c r="BM50" i="2"/>
  <c r="AU50" i="2"/>
  <c r="AV50" i="2" s="1"/>
  <c r="E50" i="2" s="1"/>
  <c r="F50" i="2" s="1"/>
  <c r="AD50" i="2"/>
  <c r="L50" i="2" s="1"/>
  <c r="M50" i="2"/>
  <c r="CJ49" i="2"/>
  <c r="J49" i="2" s="1"/>
  <c r="CG49" i="2"/>
  <c r="G49" i="2" s="1"/>
  <c r="CD49" i="2"/>
  <c r="H49" i="2" s="1"/>
  <c r="I49" i="2" s="1"/>
  <c r="CC49" i="2"/>
  <c r="BM49" i="2"/>
  <c r="AU49" i="2"/>
  <c r="AV49" i="2" s="1"/>
  <c r="E49" i="2" s="1"/>
  <c r="F49" i="2" s="1"/>
  <c r="AD49" i="2"/>
  <c r="L49" i="2" s="1"/>
  <c r="M49" i="2"/>
  <c r="CJ48" i="2"/>
  <c r="J48" i="2" s="1"/>
  <c r="CG48" i="2"/>
  <c r="G48" i="2" s="1"/>
  <c r="CC48" i="2"/>
  <c r="CD48" i="2" s="1"/>
  <c r="H48" i="2" s="1"/>
  <c r="I48" i="2" s="1"/>
  <c r="BM48" i="2"/>
  <c r="AU48" i="2"/>
  <c r="AV48" i="2" s="1"/>
  <c r="E48" i="2" s="1"/>
  <c r="F48" i="2" s="1"/>
  <c r="AD48" i="2"/>
  <c r="L48" i="2" s="1"/>
  <c r="M48" i="2"/>
  <c r="CJ47" i="2"/>
  <c r="J47" i="2" s="1"/>
  <c r="CG47" i="2"/>
  <c r="G47" i="2" s="1"/>
  <c r="CC47" i="2"/>
  <c r="CD47" i="2" s="1"/>
  <c r="H47" i="2" s="1"/>
  <c r="I47" i="2" s="1"/>
  <c r="BM47" i="2"/>
  <c r="AU47" i="2"/>
  <c r="AV47" i="2" s="1"/>
  <c r="E47" i="2" s="1"/>
  <c r="F47" i="2" s="1"/>
  <c r="AD47" i="2"/>
  <c r="M47" i="2"/>
  <c r="L47" i="2"/>
  <c r="CJ46" i="2"/>
  <c r="CG46" i="2"/>
  <c r="G46" i="2" s="1"/>
  <c r="CD46" i="2"/>
  <c r="H46" i="2" s="1"/>
  <c r="I46" i="2" s="1"/>
  <c r="CC46" i="2"/>
  <c r="BM46" i="2"/>
  <c r="AU46" i="2"/>
  <c r="AV46" i="2" s="1"/>
  <c r="E46" i="2" s="1"/>
  <c r="F46" i="2" s="1"/>
  <c r="AD46" i="2"/>
  <c r="L46" i="2" s="1"/>
  <c r="M46" i="2"/>
  <c r="J46" i="2"/>
  <c r="CC45" i="2"/>
  <c r="CD45" i="2" s="1"/>
  <c r="H45" i="2" s="1"/>
  <c r="I45" i="2" s="1"/>
  <c r="BM45" i="2"/>
  <c r="AU45" i="2"/>
  <c r="AV45" i="2" s="1"/>
  <c r="E45" i="2" s="1"/>
  <c r="F45" i="2" s="1"/>
  <c r="AD45" i="2"/>
  <c r="L45" i="2" s="1"/>
  <c r="M45" i="2"/>
  <c r="CC44" i="2"/>
  <c r="CD44" i="2" s="1"/>
  <c r="H44" i="2" s="1"/>
  <c r="I44" i="2" s="1"/>
  <c r="BM44" i="2"/>
  <c r="AU44" i="2"/>
  <c r="AV44" i="2" s="1"/>
  <c r="E44" i="2" s="1"/>
  <c r="F44" i="2" s="1"/>
  <c r="AD44" i="2"/>
  <c r="L44" i="2" s="1"/>
  <c r="M44" i="2"/>
  <c r="CC43" i="2"/>
  <c r="CD43" i="2" s="1"/>
  <c r="H43" i="2" s="1"/>
  <c r="I43" i="2" s="1"/>
  <c r="BM43" i="2"/>
  <c r="AU43" i="2"/>
  <c r="AV43" i="2" s="1"/>
  <c r="E43" i="2" s="1"/>
  <c r="F43" i="2" s="1"/>
  <c r="AD43" i="2"/>
  <c r="L43" i="2" s="1"/>
  <c r="M43" i="2"/>
  <c r="CC42" i="2"/>
  <c r="CD42" i="2" s="1"/>
  <c r="H42" i="2" s="1"/>
  <c r="I42" i="2" s="1"/>
  <c r="BM42" i="2"/>
  <c r="AU42" i="2"/>
  <c r="AV42" i="2" s="1"/>
  <c r="E42" i="2" s="1"/>
  <c r="F42" i="2" s="1"/>
  <c r="AD42" i="2"/>
  <c r="L42" i="2" s="1"/>
  <c r="M42" i="2"/>
  <c r="CC41" i="2"/>
  <c r="CD41" i="2" s="1"/>
  <c r="H41" i="2" s="1"/>
  <c r="I41" i="2" s="1"/>
  <c r="BM41" i="2"/>
  <c r="AU41" i="2"/>
  <c r="AV41" i="2" s="1"/>
  <c r="E41" i="2" s="1"/>
  <c r="F41" i="2" s="1"/>
  <c r="AD41" i="2"/>
  <c r="L41" i="2" s="1"/>
  <c r="M41" i="2"/>
  <c r="CC40" i="2"/>
  <c r="CD40" i="2" s="1"/>
  <c r="H40" i="2" s="1"/>
  <c r="I40" i="2" s="1"/>
  <c r="BM40" i="2"/>
  <c r="AU40" i="2"/>
  <c r="AV40" i="2" s="1"/>
  <c r="E40" i="2" s="1"/>
  <c r="F40" i="2" s="1"/>
  <c r="AD40" i="2"/>
  <c r="L40" i="2" s="1"/>
  <c r="M40" i="2"/>
  <c r="CC39" i="2"/>
  <c r="CD39" i="2" s="1"/>
  <c r="H39" i="2" s="1"/>
  <c r="I39" i="2" s="1"/>
  <c r="BM39" i="2"/>
  <c r="AU39" i="2"/>
  <c r="AV39" i="2" s="1"/>
  <c r="E39" i="2" s="1"/>
  <c r="F39" i="2" s="1"/>
  <c r="AD39" i="2"/>
  <c r="L39" i="2" s="1"/>
  <c r="M39" i="2"/>
  <c r="CC38" i="2"/>
  <c r="CD38" i="2" s="1"/>
  <c r="H38" i="2" s="1"/>
  <c r="I38" i="2" s="1"/>
  <c r="BM38" i="2"/>
  <c r="AU38" i="2"/>
  <c r="AV38" i="2" s="1"/>
  <c r="E38" i="2" s="1"/>
  <c r="F38" i="2" s="1"/>
  <c r="AD38" i="2"/>
  <c r="L38" i="2" s="1"/>
  <c r="M38" i="2"/>
  <c r="CC37" i="2"/>
  <c r="CD37" i="2" s="1"/>
  <c r="H37" i="2" s="1"/>
  <c r="I37" i="2" s="1"/>
  <c r="BM37" i="2"/>
  <c r="AU37" i="2"/>
  <c r="AV37" i="2" s="1"/>
  <c r="E37" i="2" s="1"/>
  <c r="F37" i="2" s="1"/>
  <c r="AD37" i="2"/>
  <c r="L37" i="2" s="1"/>
  <c r="M37" i="2"/>
  <c r="CC36" i="2"/>
  <c r="CD36" i="2" s="1"/>
  <c r="H36" i="2" s="1"/>
  <c r="I36" i="2" s="1"/>
  <c r="BM36" i="2"/>
  <c r="AU36" i="2"/>
  <c r="AV36" i="2" s="1"/>
  <c r="E36" i="2" s="1"/>
  <c r="F36" i="2" s="1"/>
  <c r="AD36" i="2"/>
  <c r="L36" i="2" s="1"/>
  <c r="M36" i="2"/>
  <c r="CC35" i="2"/>
  <c r="CD35" i="2" s="1"/>
  <c r="H35" i="2" s="1"/>
  <c r="I35" i="2" s="1"/>
  <c r="BM35" i="2"/>
  <c r="AU35" i="2"/>
  <c r="AV35" i="2" s="1"/>
  <c r="E35" i="2" s="1"/>
  <c r="F35" i="2" s="1"/>
  <c r="AD35" i="2"/>
  <c r="L35" i="2" s="1"/>
  <c r="M35" i="2"/>
  <c r="CC34" i="2"/>
  <c r="CD34" i="2" s="1"/>
  <c r="H34" i="2" s="1"/>
  <c r="I34" i="2" s="1"/>
  <c r="BM34" i="2"/>
  <c r="AU34" i="2"/>
  <c r="AV34" i="2" s="1"/>
  <c r="E34" i="2" s="1"/>
  <c r="F34" i="2" s="1"/>
  <c r="AD34" i="2"/>
  <c r="L34" i="2" s="1"/>
  <c r="M34" i="2"/>
  <c r="CV33" i="2"/>
  <c r="CC33" i="2"/>
  <c r="CD33" i="2" s="1"/>
  <c r="H33" i="2" s="1"/>
  <c r="I33" i="2" s="1"/>
  <c r="BM33" i="2"/>
  <c r="AU33" i="2"/>
  <c r="AV33" i="2" s="1"/>
  <c r="E33" i="2" s="1"/>
  <c r="F33" i="2" s="1"/>
  <c r="AD33" i="2"/>
  <c r="L33" i="2" s="1"/>
  <c r="M33" i="2"/>
  <c r="CV32" i="2"/>
  <c r="CC32" i="2"/>
  <c r="CD32" i="2" s="1"/>
  <c r="H32" i="2" s="1"/>
  <c r="I32" i="2" s="1"/>
  <c r="BM32" i="2"/>
  <c r="AU32" i="2"/>
  <c r="AV32" i="2" s="1"/>
  <c r="E32" i="2" s="1"/>
  <c r="F32" i="2" s="1"/>
  <c r="AD32" i="2"/>
  <c r="L32" i="2" s="1"/>
  <c r="M32" i="2"/>
  <c r="CV31" i="2"/>
  <c r="CC31" i="2"/>
  <c r="CD31" i="2" s="1"/>
  <c r="H31" i="2" s="1"/>
  <c r="I31" i="2" s="1"/>
  <c r="BM31" i="2"/>
  <c r="AU31" i="2"/>
  <c r="AV31" i="2" s="1"/>
  <c r="E31" i="2" s="1"/>
  <c r="F31" i="2" s="1"/>
  <c r="AD31" i="2"/>
  <c r="L31" i="2" s="1"/>
  <c r="M31" i="2"/>
  <c r="CV30" i="2"/>
  <c r="CC30" i="2"/>
  <c r="CD30" i="2" s="1"/>
  <c r="H30" i="2" s="1"/>
  <c r="I30" i="2" s="1"/>
  <c r="BM30" i="2"/>
  <c r="AU30" i="2"/>
  <c r="AV30" i="2" s="1"/>
  <c r="E30" i="2" s="1"/>
  <c r="F30" i="2" s="1"/>
  <c r="AD30" i="2"/>
  <c r="L30" i="2" s="1"/>
  <c r="M30" i="2"/>
  <c r="CV29" i="2"/>
  <c r="CC29" i="2"/>
  <c r="CD29" i="2" s="1"/>
  <c r="H29" i="2" s="1"/>
  <c r="I29" i="2" s="1"/>
  <c r="BM29" i="2"/>
  <c r="AU29" i="2"/>
  <c r="AV29" i="2" s="1"/>
  <c r="E29" i="2" s="1"/>
  <c r="F29" i="2" s="1"/>
  <c r="AD29" i="2"/>
  <c r="L29" i="2" s="1"/>
  <c r="M29" i="2"/>
  <c r="CV28" i="2"/>
  <c r="CC28" i="2"/>
  <c r="CD28" i="2" s="1"/>
  <c r="H28" i="2" s="1"/>
  <c r="I28" i="2" s="1"/>
  <c r="BM28" i="2"/>
  <c r="AU28" i="2"/>
  <c r="AV28" i="2" s="1"/>
  <c r="E28" i="2" s="1"/>
  <c r="F28" i="2" s="1"/>
  <c r="AD28" i="2"/>
  <c r="L28" i="2" s="1"/>
  <c r="M28" i="2"/>
  <c r="CV27" i="2"/>
  <c r="CC27" i="2"/>
  <c r="CD27" i="2" s="1"/>
  <c r="H27" i="2" s="1"/>
  <c r="I27" i="2" s="1"/>
  <c r="BM27" i="2"/>
  <c r="AU27" i="2"/>
  <c r="AV27" i="2" s="1"/>
  <c r="E27" i="2" s="1"/>
  <c r="F27" i="2" s="1"/>
  <c r="AD27" i="2"/>
  <c r="L27" i="2" s="1"/>
  <c r="M27" i="2"/>
  <c r="CV26" i="2"/>
  <c r="CC26" i="2"/>
  <c r="CD26" i="2" s="1"/>
  <c r="H26" i="2" s="1"/>
  <c r="I26" i="2" s="1"/>
  <c r="BM26" i="2"/>
  <c r="AU26" i="2"/>
  <c r="AV26" i="2" s="1"/>
  <c r="E26" i="2" s="1"/>
  <c r="F26" i="2" s="1"/>
  <c r="AD26" i="2"/>
  <c r="L26" i="2" s="1"/>
  <c r="M26" i="2"/>
  <c r="CV25" i="2"/>
  <c r="CJ21" i="2" s="1"/>
  <c r="J21" i="2" s="1"/>
  <c r="CC25" i="2"/>
  <c r="CD25" i="2" s="1"/>
  <c r="H25" i="2" s="1"/>
  <c r="I25" i="2" s="1"/>
  <c r="BM25" i="2"/>
  <c r="AU25" i="2"/>
  <c r="AV25" i="2" s="1"/>
  <c r="E25" i="2" s="1"/>
  <c r="F25" i="2" s="1"/>
  <c r="AD25" i="2"/>
  <c r="L25" i="2" s="1"/>
  <c r="M25" i="2"/>
  <c r="CV24" i="2"/>
  <c r="CC24" i="2"/>
  <c r="CD24" i="2" s="1"/>
  <c r="H24" i="2" s="1"/>
  <c r="I24" i="2" s="1"/>
  <c r="BM24" i="2"/>
  <c r="AU24" i="2"/>
  <c r="AV24" i="2" s="1"/>
  <c r="E24" i="2" s="1"/>
  <c r="F24" i="2" s="1"/>
  <c r="AD24" i="2"/>
  <c r="L24" i="2" s="1"/>
  <c r="M24" i="2"/>
  <c r="CV23" i="2"/>
  <c r="CC23" i="2"/>
  <c r="CD23" i="2" s="1"/>
  <c r="H23" i="2" s="1"/>
  <c r="I23" i="2" s="1"/>
  <c r="BM23" i="2"/>
  <c r="AU23" i="2"/>
  <c r="AV23" i="2" s="1"/>
  <c r="E23" i="2" s="1"/>
  <c r="F23" i="2" s="1"/>
  <c r="AD23" i="2"/>
  <c r="L23" i="2" s="1"/>
  <c r="M23" i="2"/>
  <c r="CV22" i="2"/>
  <c r="CC22" i="2"/>
  <c r="CD22" i="2" s="1"/>
  <c r="H22" i="2" s="1"/>
  <c r="I22" i="2" s="1"/>
  <c r="BM22" i="2"/>
  <c r="AU22" i="2"/>
  <c r="AV22" i="2" s="1"/>
  <c r="E22" i="2" s="1"/>
  <c r="F22" i="2" s="1"/>
  <c r="AD22" i="2"/>
  <c r="L22" i="2" s="1"/>
  <c r="M22" i="2"/>
  <c r="CC21" i="2"/>
  <c r="CD21" i="2" s="1"/>
  <c r="H21" i="2" s="1"/>
  <c r="I21" i="2" s="1"/>
  <c r="BM21" i="2"/>
  <c r="AU21" i="2"/>
  <c r="AV21" i="2" s="1"/>
  <c r="E21" i="2" s="1"/>
  <c r="F21" i="2" s="1"/>
  <c r="AD21" i="2"/>
  <c r="L21" i="2" s="1"/>
  <c r="M21" i="2"/>
  <c r="CV20" i="2"/>
  <c r="CC20" i="2"/>
  <c r="CD20" i="2" s="1"/>
  <c r="H20" i="2" s="1"/>
  <c r="I20" i="2" s="1"/>
  <c r="BM20" i="2"/>
  <c r="AU20" i="2"/>
  <c r="AV20" i="2" s="1"/>
  <c r="E20" i="2" s="1"/>
  <c r="F20" i="2" s="1"/>
  <c r="AD20" i="2"/>
  <c r="L20" i="2" s="1"/>
  <c r="M20" i="2"/>
  <c r="CV19" i="2"/>
  <c r="CC19" i="2"/>
  <c r="CD19" i="2" s="1"/>
  <c r="H19" i="2" s="1"/>
  <c r="I19" i="2" s="1"/>
  <c r="BM19" i="2"/>
  <c r="AU19" i="2"/>
  <c r="AV19" i="2" s="1"/>
  <c r="E19" i="2" s="1"/>
  <c r="F19" i="2" s="1"/>
  <c r="AD19" i="2"/>
  <c r="L19" i="2" s="1"/>
  <c r="M19" i="2"/>
  <c r="CV18" i="2"/>
  <c r="CC18" i="2"/>
  <c r="CD18" i="2" s="1"/>
  <c r="H18" i="2" s="1"/>
  <c r="I18" i="2" s="1"/>
  <c r="BM18" i="2"/>
  <c r="AU18" i="2"/>
  <c r="AV18" i="2" s="1"/>
  <c r="E18" i="2" s="1"/>
  <c r="F18" i="2" s="1"/>
  <c r="AD18" i="2"/>
  <c r="L18" i="2" s="1"/>
  <c r="M18" i="2"/>
  <c r="CV17" i="2"/>
  <c r="CJ17" i="2"/>
  <c r="J17" i="2" s="1"/>
  <c r="CC17" i="2"/>
  <c r="CD17" i="2" s="1"/>
  <c r="H17" i="2" s="1"/>
  <c r="I17" i="2" s="1"/>
  <c r="BM17" i="2"/>
  <c r="AU17" i="2"/>
  <c r="AV17" i="2" s="1"/>
  <c r="E17" i="2" s="1"/>
  <c r="F17" i="2" s="1"/>
  <c r="AD17" i="2"/>
  <c r="L17" i="2" s="1"/>
  <c r="M17" i="2"/>
  <c r="CV16" i="2"/>
  <c r="CC16" i="2"/>
  <c r="CD16" i="2" s="1"/>
  <c r="H16" i="2" s="1"/>
  <c r="I16" i="2" s="1"/>
  <c r="BM16" i="2"/>
  <c r="AU16" i="2"/>
  <c r="AV16" i="2" s="1"/>
  <c r="E16" i="2" s="1"/>
  <c r="F16" i="2" s="1"/>
  <c r="AD16" i="2"/>
  <c r="L16" i="2" s="1"/>
  <c r="M16" i="2"/>
  <c r="CV15" i="2"/>
  <c r="CC15" i="2"/>
  <c r="CD15" i="2" s="1"/>
  <c r="H15" i="2" s="1"/>
  <c r="I15" i="2" s="1"/>
  <c r="BM15" i="2"/>
  <c r="AU15" i="2"/>
  <c r="AV15" i="2" s="1"/>
  <c r="E15" i="2" s="1"/>
  <c r="F15" i="2" s="1"/>
  <c r="AD15" i="2"/>
  <c r="L15" i="2" s="1"/>
  <c r="M15" i="2"/>
  <c r="CV14" i="2"/>
  <c r="CC14" i="2"/>
  <c r="CD14" i="2" s="1"/>
  <c r="H14" i="2" s="1"/>
  <c r="I14" i="2" s="1"/>
  <c r="BM14" i="2"/>
  <c r="AU14" i="2"/>
  <c r="AV14" i="2" s="1"/>
  <c r="E14" i="2" s="1"/>
  <c r="F14" i="2" s="1"/>
  <c r="AD14" i="2"/>
  <c r="L14" i="2" s="1"/>
  <c r="M14" i="2"/>
  <c r="CV13" i="2"/>
  <c r="CG35" i="2" s="1"/>
  <c r="G35" i="2" s="1"/>
  <c r="CC13" i="2"/>
  <c r="CD13" i="2" s="1"/>
  <c r="H13" i="2" s="1"/>
  <c r="I13" i="2" s="1"/>
  <c r="BM13" i="2"/>
  <c r="AU13" i="2"/>
  <c r="AV13" i="2" s="1"/>
  <c r="E13" i="2" s="1"/>
  <c r="F13" i="2" s="1"/>
  <c r="AD13" i="2"/>
  <c r="L13" i="2" s="1"/>
  <c r="M13" i="2"/>
  <c r="CV12" i="2"/>
  <c r="CC12" i="2"/>
  <c r="CD12" i="2" s="1"/>
  <c r="H12" i="2" s="1"/>
  <c r="I12" i="2" s="1"/>
  <c r="BM12" i="2"/>
  <c r="AU12" i="2"/>
  <c r="AV12" i="2" s="1"/>
  <c r="E12" i="2" s="1"/>
  <c r="F12" i="2" s="1"/>
  <c r="AD12" i="2"/>
  <c r="L12" i="2" s="1"/>
  <c r="M12" i="2"/>
  <c r="CV11" i="2"/>
  <c r="CG15" i="2" s="1"/>
  <c r="G15" i="2" s="1"/>
  <c r="CC11" i="2"/>
  <c r="CD11" i="2" s="1"/>
  <c r="H11" i="2" s="1"/>
  <c r="I11" i="2" s="1"/>
  <c r="BM11" i="2"/>
  <c r="AU11" i="2"/>
  <c r="AV11" i="2" s="1"/>
  <c r="E11" i="2" s="1"/>
  <c r="F11" i="2" s="1"/>
  <c r="AD11" i="2"/>
  <c r="L11" i="2" s="1"/>
  <c r="M11" i="2"/>
  <c r="CV10" i="2"/>
  <c r="CV9" i="2"/>
  <c r="BC2" i="2"/>
  <c r="T2" i="2"/>
  <c r="CJ60" i="1"/>
  <c r="J60" i="1" s="1"/>
  <c r="CG60" i="1"/>
  <c r="G60" i="1" s="1"/>
  <c r="CC60" i="1"/>
  <c r="CD60" i="1" s="1"/>
  <c r="H60" i="1" s="1"/>
  <c r="I60" i="1" s="1"/>
  <c r="BM60" i="1"/>
  <c r="AU60" i="1"/>
  <c r="AV60" i="1" s="1"/>
  <c r="E60" i="1" s="1"/>
  <c r="F60" i="1" s="1"/>
  <c r="AD60" i="1"/>
  <c r="L60" i="1" s="1"/>
  <c r="M60" i="1"/>
  <c r="CJ59" i="1"/>
  <c r="J59" i="1" s="1"/>
  <c r="CG59" i="1"/>
  <c r="G59" i="1" s="1"/>
  <c r="CC59" i="1"/>
  <c r="CD59" i="1" s="1"/>
  <c r="H59" i="1" s="1"/>
  <c r="I59" i="1" s="1"/>
  <c r="BM59" i="1"/>
  <c r="AV59" i="1"/>
  <c r="E59" i="1" s="1"/>
  <c r="AU59" i="1"/>
  <c r="AD59" i="1"/>
  <c r="L59" i="1" s="1"/>
  <c r="M59" i="1"/>
  <c r="F59" i="1"/>
  <c r="CJ58" i="1"/>
  <c r="J58" i="1" s="1"/>
  <c r="CG58" i="1"/>
  <c r="G58" i="1" s="1"/>
  <c r="CC58" i="1"/>
  <c r="CD58" i="1" s="1"/>
  <c r="H58" i="1" s="1"/>
  <c r="I58" i="1" s="1"/>
  <c r="BM58" i="1"/>
  <c r="AU58" i="1"/>
  <c r="AV58" i="1" s="1"/>
  <c r="E58" i="1" s="1"/>
  <c r="F58" i="1" s="1"/>
  <c r="AD58" i="1"/>
  <c r="L58" i="1" s="1"/>
  <c r="M58" i="1"/>
  <c r="CJ57" i="1"/>
  <c r="J57" i="1" s="1"/>
  <c r="CG57" i="1"/>
  <c r="G57" i="1" s="1"/>
  <c r="CC57" i="1"/>
  <c r="CD57" i="1" s="1"/>
  <c r="H57" i="1" s="1"/>
  <c r="I57" i="1" s="1"/>
  <c r="BM57" i="1"/>
  <c r="AU57" i="1"/>
  <c r="AV57" i="1" s="1"/>
  <c r="E57" i="1" s="1"/>
  <c r="F57" i="1" s="1"/>
  <c r="AD57" i="1"/>
  <c r="L57" i="1" s="1"/>
  <c r="M57" i="1"/>
  <c r="CJ56" i="1"/>
  <c r="J56" i="1" s="1"/>
  <c r="CG56" i="1"/>
  <c r="G56" i="1" s="1"/>
  <c r="CC56" i="1"/>
  <c r="CD56" i="1" s="1"/>
  <c r="H56" i="1" s="1"/>
  <c r="I56" i="1" s="1"/>
  <c r="BM56" i="1"/>
  <c r="AU56" i="1"/>
  <c r="AV56" i="1" s="1"/>
  <c r="E56" i="1" s="1"/>
  <c r="F56" i="1" s="1"/>
  <c r="AD56" i="1"/>
  <c r="M56" i="1"/>
  <c r="L56" i="1"/>
  <c r="CJ55" i="1"/>
  <c r="J55" i="1" s="1"/>
  <c r="CG55" i="1"/>
  <c r="G55" i="1" s="1"/>
  <c r="CC55" i="1"/>
  <c r="CD55" i="1" s="1"/>
  <c r="H55" i="1" s="1"/>
  <c r="I55" i="1" s="1"/>
  <c r="BM55" i="1"/>
  <c r="AU55" i="1"/>
  <c r="AV55" i="1" s="1"/>
  <c r="E55" i="1" s="1"/>
  <c r="F55" i="1" s="1"/>
  <c r="AD55" i="1"/>
  <c r="L55" i="1" s="1"/>
  <c r="M55" i="1"/>
  <c r="CJ54" i="1"/>
  <c r="J54" i="1" s="1"/>
  <c r="CG54" i="1"/>
  <c r="G54" i="1" s="1"/>
  <c r="CD54" i="1"/>
  <c r="H54" i="1" s="1"/>
  <c r="I54" i="1" s="1"/>
  <c r="CC54" i="1"/>
  <c r="BM54" i="1"/>
  <c r="AU54" i="1"/>
  <c r="AV54" i="1" s="1"/>
  <c r="E54" i="1" s="1"/>
  <c r="F54" i="1" s="1"/>
  <c r="AD54" i="1"/>
  <c r="M54" i="1"/>
  <c r="L54" i="1"/>
  <c r="CJ53" i="1"/>
  <c r="J53" i="1" s="1"/>
  <c r="CG53" i="1"/>
  <c r="G53" i="1" s="1"/>
  <c r="CC53" i="1"/>
  <c r="CD53" i="1" s="1"/>
  <c r="H53" i="1" s="1"/>
  <c r="I53" i="1" s="1"/>
  <c r="BM53" i="1"/>
  <c r="AU53" i="1"/>
  <c r="AV53" i="1" s="1"/>
  <c r="E53" i="1" s="1"/>
  <c r="F53" i="1" s="1"/>
  <c r="AD53" i="1"/>
  <c r="L53" i="1" s="1"/>
  <c r="M53" i="1"/>
  <c r="CJ52" i="1"/>
  <c r="J52" i="1" s="1"/>
  <c r="CG52" i="1"/>
  <c r="G52" i="1" s="1"/>
  <c r="CC52" i="1"/>
  <c r="CD52" i="1" s="1"/>
  <c r="H52" i="1" s="1"/>
  <c r="I52" i="1" s="1"/>
  <c r="BM52" i="1"/>
  <c r="AU52" i="1"/>
  <c r="AV52" i="1" s="1"/>
  <c r="E52" i="1" s="1"/>
  <c r="F52" i="1" s="1"/>
  <c r="AD52" i="1"/>
  <c r="L52" i="1" s="1"/>
  <c r="M52" i="1"/>
  <c r="CJ51" i="1"/>
  <c r="J51" i="1" s="1"/>
  <c r="CG51" i="1"/>
  <c r="G51" i="1" s="1"/>
  <c r="CC51" i="1"/>
  <c r="CD51" i="1" s="1"/>
  <c r="H51" i="1" s="1"/>
  <c r="I51" i="1" s="1"/>
  <c r="BM51" i="1"/>
  <c r="AV51" i="1"/>
  <c r="E51" i="1" s="1"/>
  <c r="F51" i="1" s="1"/>
  <c r="AU51" i="1"/>
  <c r="AD51" i="1"/>
  <c r="L51" i="1" s="1"/>
  <c r="M51" i="1"/>
  <c r="CJ50" i="1"/>
  <c r="J50" i="1" s="1"/>
  <c r="CG50" i="1"/>
  <c r="G50" i="1" s="1"/>
  <c r="CD50" i="1"/>
  <c r="H50" i="1" s="1"/>
  <c r="I50" i="1" s="1"/>
  <c r="CC50" i="1"/>
  <c r="BM50" i="1"/>
  <c r="AU50" i="1"/>
  <c r="AV50" i="1" s="1"/>
  <c r="E50" i="1" s="1"/>
  <c r="F50" i="1" s="1"/>
  <c r="AD50" i="1"/>
  <c r="L50" i="1" s="1"/>
  <c r="M50" i="1"/>
  <c r="CJ49" i="1"/>
  <c r="J49" i="1" s="1"/>
  <c r="CG49" i="1"/>
  <c r="G49" i="1" s="1"/>
  <c r="CD49" i="1"/>
  <c r="H49" i="1" s="1"/>
  <c r="I49" i="1" s="1"/>
  <c r="CC49" i="1"/>
  <c r="BM49" i="1"/>
  <c r="AU49" i="1"/>
  <c r="AV49" i="1" s="1"/>
  <c r="E49" i="1" s="1"/>
  <c r="F49" i="1" s="1"/>
  <c r="AD49" i="1"/>
  <c r="M49" i="1"/>
  <c r="L49" i="1"/>
  <c r="CJ48" i="1"/>
  <c r="J48" i="1" s="1"/>
  <c r="CG48" i="1"/>
  <c r="G48" i="1" s="1"/>
  <c r="CC48" i="1"/>
  <c r="CD48" i="1" s="1"/>
  <c r="H48" i="1" s="1"/>
  <c r="I48" i="1" s="1"/>
  <c r="BM48" i="1"/>
  <c r="AU48" i="1"/>
  <c r="AV48" i="1" s="1"/>
  <c r="E48" i="1" s="1"/>
  <c r="F48" i="1" s="1"/>
  <c r="AD48" i="1"/>
  <c r="M48" i="1"/>
  <c r="L48" i="1"/>
  <c r="CJ47" i="1"/>
  <c r="J47" i="1" s="1"/>
  <c r="CG47" i="1"/>
  <c r="G47" i="1" s="1"/>
  <c r="CC47" i="1"/>
  <c r="CD47" i="1" s="1"/>
  <c r="H47" i="1" s="1"/>
  <c r="I47" i="1" s="1"/>
  <c r="BM47" i="1"/>
  <c r="AU47" i="1"/>
  <c r="AV47" i="1" s="1"/>
  <c r="E47" i="1" s="1"/>
  <c r="F47" i="1" s="1"/>
  <c r="AD47" i="1"/>
  <c r="L47" i="1" s="1"/>
  <c r="M47" i="1"/>
  <c r="CC46" i="1"/>
  <c r="CD46" i="1" s="1"/>
  <c r="H46" i="1" s="1"/>
  <c r="I46" i="1" s="1"/>
  <c r="BM46" i="1"/>
  <c r="AU46" i="1"/>
  <c r="AV46" i="1" s="1"/>
  <c r="E46" i="1" s="1"/>
  <c r="F46" i="1" s="1"/>
  <c r="AD46" i="1"/>
  <c r="L46" i="1" s="1"/>
  <c r="M46" i="1"/>
  <c r="CC45" i="1"/>
  <c r="CD45" i="1" s="1"/>
  <c r="H45" i="1" s="1"/>
  <c r="I45" i="1" s="1"/>
  <c r="BM45" i="1"/>
  <c r="AU45" i="1"/>
  <c r="AV45" i="1" s="1"/>
  <c r="E45" i="1" s="1"/>
  <c r="F45" i="1" s="1"/>
  <c r="AD45" i="1"/>
  <c r="L45" i="1" s="1"/>
  <c r="M45" i="1"/>
  <c r="CC44" i="1"/>
  <c r="CD44" i="1" s="1"/>
  <c r="H44" i="1" s="1"/>
  <c r="I44" i="1" s="1"/>
  <c r="BM44" i="1"/>
  <c r="AU44" i="1"/>
  <c r="AV44" i="1" s="1"/>
  <c r="E44" i="1" s="1"/>
  <c r="F44" i="1" s="1"/>
  <c r="AD44" i="1"/>
  <c r="L44" i="1" s="1"/>
  <c r="M44" i="1"/>
  <c r="CC43" i="1"/>
  <c r="CD43" i="1" s="1"/>
  <c r="H43" i="1" s="1"/>
  <c r="I43" i="1" s="1"/>
  <c r="BM43" i="1"/>
  <c r="AU43" i="1"/>
  <c r="AV43" i="1" s="1"/>
  <c r="E43" i="1" s="1"/>
  <c r="F43" i="1" s="1"/>
  <c r="AD43" i="1"/>
  <c r="L43" i="1" s="1"/>
  <c r="M43" i="1"/>
  <c r="CC42" i="1"/>
  <c r="CD42" i="1" s="1"/>
  <c r="H42" i="1" s="1"/>
  <c r="I42" i="1" s="1"/>
  <c r="BM42" i="1"/>
  <c r="AU42" i="1"/>
  <c r="AV42" i="1" s="1"/>
  <c r="E42" i="1" s="1"/>
  <c r="F42" i="1" s="1"/>
  <c r="AD42" i="1"/>
  <c r="L42" i="1" s="1"/>
  <c r="M42" i="1"/>
  <c r="CC41" i="1"/>
  <c r="CD41" i="1" s="1"/>
  <c r="H41" i="1" s="1"/>
  <c r="I41" i="1" s="1"/>
  <c r="BM41" i="1"/>
  <c r="AU41" i="1"/>
  <c r="AV41" i="1" s="1"/>
  <c r="E41" i="1" s="1"/>
  <c r="F41" i="1" s="1"/>
  <c r="AD41" i="1"/>
  <c r="L41" i="1" s="1"/>
  <c r="M41" i="1"/>
  <c r="CC40" i="1"/>
  <c r="CD40" i="1" s="1"/>
  <c r="H40" i="1" s="1"/>
  <c r="I40" i="1" s="1"/>
  <c r="BM40" i="1"/>
  <c r="AU40" i="1"/>
  <c r="AV40" i="1" s="1"/>
  <c r="E40" i="1" s="1"/>
  <c r="F40" i="1" s="1"/>
  <c r="AD40" i="1"/>
  <c r="L40" i="1" s="1"/>
  <c r="M40" i="1"/>
  <c r="CC39" i="1"/>
  <c r="CD39" i="1" s="1"/>
  <c r="H39" i="1" s="1"/>
  <c r="I39" i="1" s="1"/>
  <c r="BM39" i="1"/>
  <c r="AU39" i="1"/>
  <c r="AV39" i="1" s="1"/>
  <c r="E39" i="1" s="1"/>
  <c r="F39" i="1" s="1"/>
  <c r="AD39" i="1"/>
  <c r="L39" i="1" s="1"/>
  <c r="M39" i="1"/>
  <c r="CC38" i="1"/>
  <c r="CD38" i="1" s="1"/>
  <c r="H38" i="1" s="1"/>
  <c r="I38" i="1" s="1"/>
  <c r="BM38" i="1"/>
  <c r="AU38" i="1"/>
  <c r="AV38" i="1" s="1"/>
  <c r="E38" i="1" s="1"/>
  <c r="F38" i="1" s="1"/>
  <c r="AD38" i="1"/>
  <c r="L38" i="1" s="1"/>
  <c r="M38" i="1"/>
  <c r="CC37" i="1"/>
  <c r="CD37" i="1" s="1"/>
  <c r="H37" i="1" s="1"/>
  <c r="I37" i="1" s="1"/>
  <c r="BM37" i="1"/>
  <c r="AU37" i="1"/>
  <c r="AV37" i="1" s="1"/>
  <c r="E37" i="1" s="1"/>
  <c r="F37" i="1" s="1"/>
  <c r="AD37" i="1"/>
  <c r="L37" i="1" s="1"/>
  <c r="M37" i="1"/>
  <c r="CC36" i="1"/>
  <c r="CD36" i="1" s="1"/>
  <c r="H36" i="1" s="1"/>
  <c r="I36" i="1" s="1"/>
  <c r="BM36" i="1"/>
  <c r="AU36" i="1"/>
  <c r="AV36" i="1" s="1"/>
  <c r="E36" i="1" s="1"/>
  <c r="F36" i="1" s="1"/>
  <c r="AD36" i="1"/>
  <c r="L36" i="1" s="1"/>
  <c r="M36" i="1"/>
  <c r="CC35" i="1"/>
  <c r="CD35" i="1" s="1"/>
  <c r="H35" i="1" s="1"/>
  <c r="I35" i="1" s="1"/>
  <c r="BM35" i="1"/>
  <c r="AU35" i="1"/>
  <c r="AV35" i="1" s="1"/>
  <c r="E35" i="1" s="1"/>
  <c r="F35" i="1" s="1"/>
  <c r="AD35" i="1"/>
  <c r="L35" i="1" s="1"/>
  <c r="M35" i="1"/>
  <c r="CC34" i="1"/>
  <c r="CD34" i="1" s="1"/>
  <c r="H34" i="1" s="1"/>
  <c r="I34" i="1" s="1"/>
  <c r="BM34" i="1"/>
  <c r="AU34" i="1"/>
  <c r="AV34" i="1" s="1"/>
  <c r="E34" i="1" s="1"/>
  <c r="F34" i="1" s="1"/>
  <c r="AD34" i="1"/>
  <c r="L34" i="1" s="1"/>
  <c r="M34" i="1"/>
  <c r="CV33" i="1"/>
  <c r="CC33" i="1"/>
  <c r="CD33" i="1" s="1"/>
  <c r="H33" i="1" s="1"/>
  <c r="I33" i="1" s="1"/>
  <c r="BM33" i="1"/>
  <c r="AU33" i="1"/>
  <c r="AV33" i="1" s="1"/>
  <c r="E33" i="1" s="1"/>
  <c r="F33" i="1" s="1"/>
  <c r="AD33" i="1"/>
  <c r="L33" i="1" s="1"/>
  <c r="M33" i="1"/>
  <c r="CV32" i="1"/>
  <c r="CC32" i="1"/>
  <c r="CD32" i="1" s="1"/>
  <c r="H32" i="1" s="1"/>
  <c r="I32" i="1" s="1"/>
  <c r="BM32" i="1"/>
  <c r="AU32" i="1"/>
  <c r="AV32" i="1" s="1"/>
  <c r="E32" i="1" s="1"/>
  <c r="F32" i="1" s="1"/>
  <c r="AD32" i="1"/>
  <c r="L32" i="1" s="1"/>
  <c r="M32" i="1"/>
  <c r="CV31" i="1"/>
  <c r="CC31" i="1"/>
  <c r="CD31" i="1" s="1"/>
  <c r="H31" i="1" s="1"/>
  <c r="I31" i="1" s="1"/>
  <c r="BM31" i="1"/>
  <c r="AU31" i="1"/>
  <c r="AV31" i="1" s="1"/>
  <c r="E31" i="1" s="1"/>
  <c r="F31" i="1" s="1"/>
  <c r="AD31" i="1"/>
  <c r="L31" i="1" s="1"/>
  <c r="M31" i="1"/>
  <c r="CV30" i="1"/>
  <c r="CC30" i="1"/>
  <c r="CD30" i="1" s="1"/>
  <c r="H30" i="1" s="1"/>
  <c r="I30" i="1" s="1"/>
  <c r="BM30" i="1"/>
  <c r="AU30" i="1"/>
  <c r="AV30" i="1" s="1"/>
  <c r="E30" i="1" s="1"/>
  <c r="F30" i="1" s="1"/>
  <c r="AD30" i="1"/>
  <c r="L30" i="1" s="1"/>
  <c r="M30" i="1"/>
  <c r="CV29" i="1"/>
  <c r="CC29" i="1"/>
  <c r="CD29" i="1" s="1"/>
  <c r="H29" i="1" s="1"/>
  <c r="I29" i="1" s="1"/>
  <c r="BM29" i="1"/>
  <c r="AU29" i="1"/>
  <c r="AV29" i="1" s="1"/>
  <c r="E29" i="1" s="1"/>
  <c r="F29" i="1" s="1"/>
  <c r="AD29" i="1"/>
  <c r="L29" i="1" s="1"/>
  <c r="M29" i="1"/>
  <c r="CV28" i="1"/>
  <c r="CC28" i="1"/>
  <c r="CD28" i="1" s="1"/>
  <c r="H28" i="1" s="1"/>
  <c r="I28" i="1" s="1"/>
  <c r="BM28" i="1"/>
  <c r="AU28" i="1"/>
  <c r="AV28" i="1" s="1"/>
  <c r="E28" i="1" s="1"/>
  <c r="F28" i="1" s="1"/>
  <c r="AD28" i="1"/>
  <c r="L28" i="1" s="1"/>
  <c r="M28" i="1"/>
  <c r="CV27" i="1"/>
  <c r="CC27" i="1"/>
  <c r="CD27" i="1" s="1"/>
  <c r="H27" i="1" s="1"/>
  <c r="I27" i="1" s="1"/>
  <c r="BM27" i="1"/>
  <c r="AU27" i="1"/>
  <c r="AV27" i="1" s="1"/>
  <c r="E27" i="1" s="1"/>
  <c r="F27" i="1" s="1"/>
  <c r="AD27" i="1"/>
  <c r="L27" i="1" s="1"/>
  <c r="M27" i="1"/>
  <c r="CV26" i="1"/>
  <c r="CC26" i="1"/>
  <c r="CD26" i="1" s="1"/>
  <c r="H26" i="1" s="1"/>
  <c r="I26" i="1" s="1"/>
  <c r="BM26" i="1"/>
  <c r="AU26" i="1"/>
  <c r="AV26" i="1" s="1"/>
  <c r="E26" i="1" s="1"/>
  <c r="F26" i="1" s="1"/>
  <c r="AD26" i="1"/>
  <c r="L26" i="1" s="1"/>
  <c r="M26" i="1"/>
  <c r="CV25" i="1"/>
  <c r="CJ43" i="1" s="1"/>
  <c r="J43" i="1" s="1"/>
  <c r="CC25" i="1"/>
  <c r="CD25" i="1" s="1"/>
  <c r="H25" i="1" s="1"/>
  <c r="I25" i="1" s="1"/>
  <c r="BM25" i="1"/>
  <c r="AU25" i="1"/>
  <c r="AV25" i="1" s="1"/>
  <c r="E25" i="1" s="1"/>
  <c r="F25" i="1" s="1"/>
  <c r="AD25" i="1"/>
  <c r="L25" i="1" s="1"/>
  <c r="M25" i="1"/>
  <c r="CV24" i="1"/>
  <c r="CC24" i="1"/>
  <c r="CD24" i="1" s="1"/>
  <c r="H24" i="1" s="1"/>
  <c r="I24" i="1" s="1"/>
  <c r="BM24" i="1"/>
  <c r="AU24" i="1"/>
  <c r="AV24" i="1" s="1"/>
  <c r="E24" i="1" s="1"/>
  <c r="F24" i="1" s="1"/>
  <c r="AD24" i="1"/>
  <c r="L24" i="1" s="1"/>
  <c r="M24" i="1"/>
  <c r="CV23" i="1"/>
  <c r="CC23" i="1"/>
  <c r="CD23" i="1" s="1"/>
  <c r="H23" i="1" s="1"/>
  <c r="I23" i="1" s="1"/>
  <c r="BM23" i="1"/>
  <c r="AU23" i="1"/>
  <c r="AV23" i="1" s="1"/>
  <c r="E23" i="1" s="1"/>
  <c r="F23" i="1" s="1"/>
  <c r="AD23" i="1"/>
  <c r="L23" i="1" s="1"/>
  <c r="M23" i="1"/>
  <c r="CV22" i="1"/>
  <c r="CC22" i="1"/>
  <c r="CD22" i="1" s="1"/>
  <c r="H22" i="1" s="1"/>
  <c r="I22" i="1" s="1"/>
  <c r="BM22" i="1"/>
  <c r="AU22" i="1"/>
  <c r="AV22" i="1" s="1"/>
  <c r="E22" i="1" s="1"/>
  <c r="F22" i="1" s="1"/>
  <c r="AD22" i="1"/>
  <c r="L22" i="1" s="1"/>
  <c r="M22" i="1"/>
  <c r="CJ21" i="1"/>
  <c r="J21" i="1" s="1"/>
  <c r="CC21" i="1"/>
  <c r="CD21" i="1" s="1"/>
  <c r="H21" i="1" s="1"/>
  <c r="I21" i="1" s="1"/>
  <c r="BM21" i="1"/>
  <c r="AU21" i="1"/>
  <c r="AV21" i="1" s="1"/>
  <c r="E21" i="1" s="1"/>
  <c r="F21" i="1" s="1"/>
  <c r="AD21" i="1"/>
  <c r="L21" i="1" s="1"/>
  <c r="M21" i="1"/>
  <c r="CV20" i="1"/>
  <c r="CC20" i="1"/>
  <c r="CD20" i="1" s="1"/>
  <c r="H20" i="1" s="1"/>
  <c r="I20" i="1" s="1"/>
  <c r="BM20" i="1"/>
  <c r="AU20" i="1"/>
  <c r="AV20" i="1" s="1"/>
  <c r="E20" i="1" s="1"/>
  <c r="F20" i="1" s="1"/>
  <c r="AD20" i="1"/>
  <c r="L20" i="1" s="1"/>
  <c r="M20" i="1"/>
  <c r="CV19" i="1"/>
  <c r="CC19" i="1"/>
  <c r="CD19" i="1" s="1"/>
  <c r="H19" i="1" s="1"/>
  <c r="I19" i="1" s="1"/>
  <c r="BM19" i="1"/>
  <c r="AU19" i="1"/>
  <c r="AV19" i="1" s="1"/>
  <c r="E19" i="1" s="1"/>
  <c r="F19" i="1" s="1"/>
  <c r="AD19" i="1"/>
  <c r="L19" i="1" s="1"/>
  <c r="M19" i="1"/>
  <c r="CV18" i="1"/>
  <c r="CC18" i="1"/>
  <c r="CD18" i="1" s="1"/>
  <c r="H18" i="1" s="1"/>
  <c r="I18" i="1" s="1"/>
  <c r="BM18" i="1"/>
  <c r="AU18" i="1"/>
  <c r="AV18" i="1" s="1"/>
  <c r="E18" i="1" s="1"/>
  <c r="F18" i="1" s="1"/>
  <c r="AD18" i="1"/>
  <c r="L18" i="1" s="1"/>
  <c r="M18" i="1"/>
  <c r="CV17" i="1"/>
  <c r="CC17" i="1"/>
  <c r="CD17" i="1" s="1"/>
  <c r="H17" i="1" s="1"/>
  <c r="I17" i="1" s="1"/>
  <c r="BM17" i="1"/>
  <c r="AU17" i="1"/>
  <c r="AV17" i="1" s="1"/>
  <c r="E17" i="1" s="1"/>
  <c r="F17" i="1" s="1"/>
  <c r="AD17" i="1"/>
  <c r="L17" i="1" s="1"/>
  <c r="M17" i="1"/>
  <c r="CV16" i="1"/>
  <c r="CC16" i="1"/>
  <c r="CD16" i="1" s="1"/>
  <c r="H16" i="1" s="1"/>
  <c r="I16" i="1" s="1"/>
  <c r="BM16" i="1"/>
  <c r="AU16" i="1"/>
  <c r="AV16" i="1" s="1"/>
  <c r="E16" i="1" s="1"/>
  <c r="F16" i="1" s="1"/>
  <c r="AD16" i="1"/>
  <c r="L16" i="1" s="1"/>
  <c r="M16" i="1"/>
  <c r="CV15" i="1"/>
  <c r="CC15" i="1"/>
  <c r="CD15" i="1" s="1"/>
  <c r="H15" i="1" s="1"/>
  <c r="I15" i="1" s="1"/>
  <c r="BM15" i="1"/>
  <c r="AU15" i="1"/>
  <c r="AV15" i="1" s="1"/>
  <c r="E15" i="1" s="1"/>
  <c r="F15" i="1" s="1"/>
  <c r="AD15" i="1"/>
  <c r="L15" i="1" s="1"/>
  <c r="M15" i="1"/>
  <c r="CV14" i="1"/>
  <c r="CC14" i="1"/>
  <c r="CD14" i="1" s="1"/>
  <c r="H14" i="1" s="1"/>
  <c r="I14" i="1" s="1"/>
  <c r="BM14" i="1"/>
  <c r="AU14" i="1"/>
  <c r="AV14" i="1" s="1"/>
  <c r="E14" i="1" s="1"/>
  <c r="F14" i="1" s="1"/>
  <c r="AD14" i="1"/>
  <c r="L14" i="1" s="1"/>
  <c r="M14" i="1"/>
  <c r="CV13" i="1"/>
  <c r="CG44" i="1" s="1"/>
  <c r="G44" i="1" s="1"/>
  <c r="CC13" i="1"/>
  <c r="CD13" i="1" s="1"/>
  <c r="H13" i="1" s="1"/>
  <c r="I13" i="1" s="1"/>
  <c r="BM13" i="1"/>
  <c r="AU13" i="1"/>
  <c r="AV13" i="1" s="1"/>
  <c r="E13" i="1" s="1"/>
  <c r="F13" i="1" s="1"/>
  <c r="AD13" i="1"/>
  <c r="L13" i="1" s="1"/>
  <c r="M13" i="1"/>
  <c r="CV12" i="1"/>
  <c r="CG27" i="1" s="1"/>
  <c r="G27" i="1" s="1"/>
  <c r="CC12" i="1"/>
  <c r="CD12" i="1" s="1"/>
  <c r="H12" i="1" s="1"/>
  <c r="I12" i="1" s="1"/>
  <c r="BM12" i="1"/>
  <c r="AU12" i="1"/>
  <c r="AV12" i="1" s="1"/>
  <c r="E12" i="1" s="1"/>
  <c r="F12" i="1" s="1"/>
  <c r="AD12" i="1"/>
  <c r="L12" i="1" s="1"/>
  <c r="M12" i="1"/>
  <c r="CV11" i="1"/>
  <c r="CG42" i="1" s="1"/>
  <c r="G42" i="1" s="1"/>
  <c r="CD11" i="1"/>
  <c r="H11" i="1" s="1"/>
  <c r="I11" i="1" s="1"/>
  <c r="BM11" i="1"/>
  <c r="AU11" i="1"/>
  <c r="AV11" i="1" s="1"/>
  <c r="E11" i="1" s="1"/>
  <c r="F11" i="1" s="1"/>
  <c r="L11" i="1"/>
  <c r="M11" i="1"/>
  <c r="CV10" i="1"/>
  <c r="CV9" i="1"/>
  <c r="BC2" i="1"/>
  <c r="T2" i="1"/>
  <c r="CJ24" i="4" l="1"/>
  <c r="J24" i="4" s="1"/>
  <c r="CJ19" i="4"/>
  <c r="J19" i="4" s="1"/>
  <c r="CJ11" i="4"/>
  <c r="J11" i="4" s="1"/>
  <c r="CJ14" i="4"/>
  <c r="J14" i="4" s="1"/>
  <c r="CJ17" i="4"/>
  <c r="J17" i="4" s="1"/>
  <c r="CJ26" i="4"/>
  <c r="J26" i="4" s="1"/>
  <c r="CJ13" i="4"/>
  <c r="J13" i="4" s="1"/>
  <c r="CJ22" i="4"/>
  <c r="J22" i="4" s="1"/>
  <c r="CJ11" i="1"/>
  <c r="J11" i="1" s="1"/>
  <c r="CJ19" i="3"/>
  <c r="J19" i="3" s="1"/>
  <c r="CJ14" i="3"/>
  <c r="J14" i="3" s="1"/>
  <c r="CJ17" i="3"/>
  <c r="J17" i="3" s="1"/>
  <c r="CG11" i="3"/>
  <c r="G11" i="3" s="1"/>
  <c r="CG13" i="3"/>
  <c r="G13" i="3" s="1"/>
  <c r="CG12" i="2"/>
  <c r="G12" i="2" s="1"/>
  <c r="CG43" i="2"/>
  <c r="G43" i="2" s="1"/>
  <c r="CG11" i="2"/>
  <c r="G11" i="2" s="1"/>
  <c r="CG14" i="2"/>
  <c r="G14" i="2" s="1"/>
  <c r="CG24" i="2"/>
  <c r="G24" i="2" s="1"/>
  <c r="CG41" i="2"/>
  <c r="G41" i="2" s="1"/>
  <c r="CJ12" i="4"/>
  <c r="J12" i="4" s="1"/>
  <c r="CJ16" i="4"/>
  <c r="J16" i="4" s="1"/>
  <c r="CJ20" i="4"/>
  <c r="J20" i="4" s="1"/>
  <c r="CJ23" i="4"/>
  <c r="J23" i="4" s="1"/>
  <c r="CJ27" i="4"/>
  <c r="J27" i="4" s="1"/>
  <c r="CJ28" i="4"/>
  <c r="J28" i="4" s="1"/>
  <c r="CJ36" i="4"/>
  <c r="J36" i="4" s="1"/>
  <c r="CJ39" i="4"/>
  <c r="J39" i="4" s="1"/>
  <c r="CJ44" i="4"/>
  <c r="J44" i="4" s="1"/>
  <c r="CJ35" i="4"/>
  <c r="J35" i="4" s="1"/>
  <c r="CJ40" i="4"/>
  <c r="J40" i="4" s="1"/>
  <c r="CJ43" i="4"/>
  <c r="J43" i="4" s="1"/>
  <c r="CJ46" i="4"/>
  <c r="J46" i="4" s="1"/>
  <c r="CJ34" i="3"/>
  <c r="J34" i="3" s="1"/>
  <c r="CJ36" i="3"/>
  <c r="J36" i="3" s="1"/>
  <c r="CJ38" i="3"/>
  <c r="J38" i="3" s="1"/>
  <c r="CJ40" i="3"/>
  <c r="J40" i="3" s="1"/>
  <c r="CJ42" i="3"/>
  <c r="J42" i="3" s="1"/>
  <c r="CJ44" i="3"/>
  <c r="J44" i="3" s="1"/>
  <c r="CJ16" i="3"/>
  <c r="J16" i="3" s="1"/>
  <c r="CJ20" i="3"/>
  <c r="J20" i="3" s="1"/>
  <c r="CJ33" i="3"/>
  <c r="J33" i="3" s="1"/>
  <c r="CJ32" i="3"/>
  <c r="J32" i="3" s="1"/>
  <c r="CJ35" i="3"/>
  <c r="J35" i="3" s="1"/>
  <c r="CJ37" i="3"/>
  <c r="J37" i="3" s="1"/>
  <c r="CJ39" i="3"/>
  <c r="J39" i="3" s="1"/>
  <c r="CJ41" i="3"/>
  <c r="J41" i="3" s="1"/>
  <c r="CG30" i="4"/>
  <c r="G30" i="4" s="1"/>
  <c r="CG38" i="4"/>
  <c r="G38" i="4" s="1"/>
  <c r="CG22" i="4"/>
  <c r="G22" i="4" s="1"/>
  <c r="CG23" i="4"/>
  <c r="G23" i="4" s="1"/>
  <c r="CG24" i="4"/>
  <c r="G24" i="4" s="1"/>
  <c r="CG25" i="4"/>
  <c r="G25" i="4" s="1"/>
  <c r="CG26" i="4"/>
  <c r="G26" i="4" s="1"/>
  <c r="CG27" i="4"/>
  <c r="G27" i="4" s="1"/>
  <c r="CG28" i="4"/>
  <c r="G28" i="4" s="1"/>
  <c r="CG29" i="4"/>
  <c r="G29" i="4" s="1"/>
  <c r="CG33" i="4"/>
  <c r="G33" i="4" s="1"/>
  <c r="CG34" i="4"/>
  <c r="G34" i="4" s="1"/>
  <c r="CG11" i="4"/>
  <c r="G11" i="4" s="1"/>
  <c r="CG12" i="4"/>
  <c r="G12" i="4" s="1"/>
  <c r="CG13" i="4"/>
  <c r="G13" i="4" s="1"/>
  <c r="CG14" i="4"/>
  <c r="G14" i="4" s="1"/>
  <c r="CG15" i="4"/>
  <c r="G15" i="4" s="1"/>
  <c r="CG16" i="4"/>
  <c r="G16" i="4" s="1"/>
  <c r="CG17" i="4"/>
  <c r="G17" i="4" s="1"/>
  <c r="CG18" i="4"/>
  <c r="G18" i="4" s="1"/>
  <c r="CG19" i="4"/>
  <c r="G19" i="4" s="1"/>
  <c r="CG20" i="4"/>
  <c r="G20" i="4" s="1"/>
  <c r="CG21" i="4"/>
  <c r="G21" i="4" s="1"/>
  <c r="CG32" i="4"/>
  <c r="G32" i="4" s="1"/>
  <c r="CG35" i="4"/>
  <c r="G35" i="4" s="1"/>
  <c r="CG42" i="4"/>
  <c r="G42" i="4" s="1"/>
  <c r="CG31" i="4"/>
  <c r="G31" i="4" s="1"/>
  <c r="CG22" i="3"/>
  <c r="G22" i="3" s="1"/>
  <c r="CG26" i="3"/>
  <c r="G26" i="3" s="1"/>
  <c r="CG36" i="3"/>
  <c r="G36" i="3" s="1"/>
  <c r="CG40" i="3"/>
  <c r="G40" i="3" s="1"/>
  <c r="CG25" i="3"/>
  <c r="G25" i="3" s="1"/>
  <c r="CG29" i="3"/>
  <c r="G29" i="3" s="1"/>
  <c r="CG35" i="3"/>
  <c r="G35" i="3" s="1"/>
  <c r="CG39" i="3"/>
  <c r="G39" i="3" s="1"/>
  <c r="CG24" i="3"/>
  <c r="G24" i="3" s="1"/>
  <c r="CG28" i="3"/>
  <c r="G28" i="3" s="1"/>
  <c r="CG34" i="3"/>
  <c r="G34" i="3" s="1"/>
  <c r="CG38" i="3"/>
  <c r="G38" i="3" s="1"/>
  <c r="CG46" i="3"/>
  <c r="G46" i="3" s="1"/>
  <c r="CG12" i="3"/>
  <c r="G12" i="3" s="1"/>
  <c r="CG23" i="3"/>
  <c r="G23" i="3" s="1"/>
  <c r="CG27" i="3"/>
  <c r="G27" i="3" s="1"/>
  <c r="CG37" i="3"/>
  <c r="G37" i="3" s="1"/>
  <c r="CG41" i="3"/>
  <c r="G41" i="3" s="1"/>
  <c r="CG13" i="2"/>
  <c r="G13" i="2" s="1"/>
  <c r="CG16" i="2"/>
  <c r="G16" i="2" s="1"/>
  <c r="CJ17" i="1"/>
  <c r="J17" i="1" s="1"/>
  <c r="CJ20" i="1"/>
  <c r="J20" i="1" s="1"/>
  <c r="CJ16" i="1"/>
  <c r="J16" i="1" s="1"/>
  <c r="CJ19" i="1"/>
  <c r="J19" i="1" s="1"/>
  <c r="CJ13" i="1"/>
  <c r="J13" i="1" s="1"/>
  <c r="CJ12" i="1"/>
  <c r="J12" i="1" s="1"/>
  <c r="CJ15" i="1"/>
  <c r="J15" i="1" s="1"/>
  <c r="CJ14" i="1"/>
  <c r="J14" i="1" s="1"/>
  <c r="CJ18" i="1"/>
  <c r="J18" i="1" s="1"/>
  <c r="CG23" i="1"/>
  <c r="G23" i="1" s="1"/>
  <c r="CG34" i="1"/>
  <c r="G34" i="1" s="1"/>
  <c r="CG40" i="1"/>
  <c r="G40" i="1" s="1"/>
  <c r="CG12" i="1"/>
  <c r="G12" i="1" s="1"/>
  <c r="CG14" i="1"/>
  <c r="G14" i="1" s="1"/>
  <c r="CG16" i="1"/>
  <c r="G16" i="1" s="1"/>
  <c r="CG17" i="1"/>
  <c r="G17" i="1" s="1"/>
  <c r="CG19" i="1"/>
  <c r="G19" i="1" s="1"/>
  <c r="CG21" i="1"/>
  <c r="G21" i="1" s="1"/>
  <c r="CG29" i="1"/>
  <c r="G29" i="1" s="1"/>
  <c r="CG33" i="1"/>
  <c r="G33" i="1" s="1"/>
  <c r="CJ43" i="2"/>
  <c r="J43" i="2" s="1"/>
  <c r="CJ39" i="2"/>
  <c r="J39" i="2" s="1"/>
  <c r="CJ35" i="2"/>
  <c r="J35" i="2" s="1"/>
  <c r="CJ27" i="2"/>
  <c r="J27" i="2" s="1"/>
  <c r="CJ26" i="2"/>
  <c r="J26" i="2" s="1"/>
  <c r="CJ25" i="2"/>
  <c r="J25" i="2" s="1"/>
  <c r="CJ24" i="2"/>
  <c r="J24" i="2" s="1"/>
  <c r="CJ23" i="2"/>
  <c r="J23" i="2" s="1"/>
  <c r="CJ22" i="2"/>
  <c r="J22" i="2" s="1"/>
  <c r="CJ33" i="2"/>
  <c r="J33" i="2" s="1"/>
  <c r="CJ36" i="2"/>
  <c r="J36" i="2" s="1"/>
  <c r="CG26" i="1"/>
  <c r="G26" i="1" s="1"/>
  <c r="CG36" i="1"/>
  <c r="G36" i="1" s="1"/>
  <c r="CG46" i="1"/>
  <c r="G46" i="1" s="1"/>
  <c r="CG11" i="1"/>
  <c r="G11" i="1" s="1"/>
  <c r="CG13" i="1"/>
  <c r="G13" i="1" s="1"/>
  <c r="CG15" i="1"/>
  <c r="G15" i="1" s="1"/>
  <c r="CG18" i="1"/>
  <c r="G18" i="1" s="1"/>
  <c r="CG20" i="1"/>
  <c r="G20" i="1" s="1"/>
  <c r="CG25" i="1"/>
  <c r="G25" i="1" s="1"/>
  <c r="CJ29" i="2"/>
  <c r="J29" i="2" s="1"/>
  <c r="CJ44" i="2"/>
  <c r="J44" i="2" s="1"/>
  <c r="CG24" i="1"/>
  <c r="G24" i="1" s="1"/>
  <c r="CG28" i="1"/>
  <c r="G28" i="1" s="1"/>
  <c r="CG32" i="1"/>
  <c r="G32" i="1" s="1"/>
  <c r="CG35" i="1"/>
  <c r="G35" i="1" s="1"/>
  <c r="CG37" i="1"/>
  <c r="G37" i="1" s="1"/>
  <c r="CG39" i="1"/>
  <c r="G39" i="1" s="1"/>
  <c r="CG41" i="1"/>
  <c r="G41" i="1" s="1"/>
  <c r="CG43" i="1"/>
  <c r="G43" i="1" s="1"/>
  <c r="CG45" i="1"/>
  <c r="G45" i="1" s="1"/>
  <c r="CJ11" i="2"/>
  <c r="J11" i="2" s="1"/>
  <c r="CJ12" i="2"/>
  <c r="J12" i="2" s="1"/>
  <c r="CJ13" i="2"/>
  <c r="J13" i="2" s="1"/>
  <c r="CJ14" i="2"/>
  <c r="J14" i="2" s="1"/>
  <c r="CJ15" i="2"/>
  <c r="J15" i="2" s="1"/>
  <c r="CJ16" i="2"/>
  <c r="J16" i="2" s="1"/>
  <c r="CJ20" i="2"/>
  <c r="J20" i="2" s="1"/>
  <c r="CG23" i="2"/>
  <c r="G23" i="2" s="1"/>
  <c r="CG27" i="2"/>
  <c r="G27" i="2" s="1"/>
  <c r="CJ28" i="2"/>
  <c r="J28" i="2" s="1"/>
  <c r="CJ32" i="2"/>
  <c r="J32" i="2" s="1"/>
  <c r="CJ38" i="2"/>
  <c r="J38" i="2" s="1"/>
  <c r="CG40" i="2"/>
  <c r="G40" i="2" s="1"/>
  <c r="CJ41" i="2"/>
  <c r="J41" i="2" s="1"/>
  <c r="CG31" i="1"/>
  <c r="G31" i="1" s="1"/>
  <c r="CG42" i="2"/>
  <c r="G42" i="2" s="1"/>
  <c r="CG38" i="2"/>
  <c r="G38" i="2" s="1"/>
  <c r="CG34" i="2"/>
  <c r="G34" i="2" s="1"/>
  <c r="CG33" i="2"/>
  <c r="G33" i="2" s="1"/>
  <c r="CG32" i="2"/>
  <c r="G32" i="2" s="1"/>
  <c r="CG31" i="2"/>
  <c r="G31" i="2" s="1"/>
  <c r="CG19" i="2"/>
  <c r="G19" i="2" s="1"/>
  <c r="CG18" i="2"/>
  <c r="G18" i="2" s="1"/>
  <c r="CG17" i="2"/>
  <c r="G17" i="2" s="1"/>
  <c r="CG30" i="2"/>
  <c r="G30" i="2" s="1"/>
  <c r="CG29" i="2"/>
  <c r="G29" i="2" s="1"/>
  <c r="CG28" i="2"/>
  <c r="G28" i="2" s="1"/>
  <c r="CG21" i="2"/>
  <c r="G21" i="2" s="1"/>
  <c r="CG20" i="2"/>
  <c r="G20" i="2" s="1"/>
  <c r="CJ19" i="2"/>
  <c r="J19" i="2" s="1"/>
  <c r="CG22" i="2"/>
  <c r="G22" i="2" s="1"/>
  <c r="CG26" i="2"/>
  <c r="G26" i="2" s="1"/>
  <c r="CJ31" i="2"/>
  <c r="J31" i="2" s="1"/>
  <c r="CG37" i="2"/>
  <c r="G37" i="2" s="1"/>
  <c r="CJ40" i="2"/>
  <c r="J40" i="2" s="1"/>
  <c r="CG45" i="2"/>
  <c r="G45" i="2" s="1"/>
  <c r="CG22" i="1"/>
  <c r="G22" i="1" s="1"/>
  <c r="CG30" i="1"/>
  <c r="G30" i="1" s="1"/>
  <c r="CG38" i="1"/>
  <c r="G38" i="1" s="1"/>
  <c r="CJ18" i="2"/>
  <c r="J18" i="2" s="1"/>
  <c r="CG25" i="2"/>
  <c r="G25" i="2" s="1"/>
  <c r="CJ30" i="2"/>
  <c r="J30" i="2" s="1"/>
  <c r="CJ34" i="2"/>
  <c r="J34" i="2" s="1"/>
  <c r="CG36" i="2"/>
  <c r="G36" i="2" s="1"/>
  <c r="CJ37" i="2"/>
  <c r="J37" i="2" s="1"/>
  <c r="CG39" i="2"/>
  <c r="G39" i="2" s="1"/>
  <c r="CJ42" i="2"/>
  <c r="J42" i="2" s="1"/>
  <c r="CG44" i="2"/>
  <c r="G44" i="2" s="1"/>
  <c r="CJ45" i="2"/>
  <c r="J45" i="2" s="1"/>
  <c r="CG43" i="4"/>
  <c r="G43" i="4" s="1"/>
  <c r="CG46" i="4"/>
  <c r="G46" i="4" s="1"/>
  <c r="CJ11" i="3"/>
  <c r="J11" i="3" s="1"/>
  <c r="CJ12" i="3"/>
  <c r="J12" i="3" s="1"/>
  <c r="CJ13" i="3"/>
  <c r="J13" i="3" s="1"/>
  <c r="CG14" i="3"/>
  <c r="G14" i="3" s="1"/>
  <c r="CG15" i="3"/>
  <c r="G15" i="3" s="1"/>
  <c r="CG16" i="3"/>
  <c r="G16" i="3" s="1"/>
  <c r="CG18" i="3"/>
  <c r="G18" i="3" s="1"/>
  <c r="CG19" i="3"/>
  <c r="G19" i="3" s="1"/>
  <c r="CG20" i="3"/>
  <c r="G20" i="3" s="1"/>
  <c r="CG21" i="3"/>
  <c r="G21" i="3" s="1"/>
  <c r="CJ22" i="3"/>
  <c r="J22" i="3" s="1"/>
  <c r="CJ23" i="3"/>
  <c r="J23" i="3" s="1"/>
  <c r="CJ24" i="3"/>
  <c r="J24" i="3" s="1"/>
  <c r="CJ25" i="3"/>
  <c r="J25" i="3" s="1"/>
  <c r="CJ26" i="3"/>
  <c r="J26" i="3" s="1"/>
  <c r="CJ27" i="3"/>
  <c r="J27" i="3" s="1"/>
  <c r="CJ28" i="3"/>
  <c r="J28" i="3" s="1"/>
  <c r="CJ29" i="3"/>
  <c r="J29" i="3" s="1"/>
  <c r="CG30" i="3"/>
  <c r="G30" i="3" s="1"/>
  <c r="CG31" i="3"/>
  <c r="G31" i="3" s="1"/>
  <c r="CG43" i="3"/>
  <c r="G43" i="3" s="1"/>
  <c r="CG45" i="3"/>
  <c r="G45" i="3" s="1"/>
  <c r="CJ46" i="3"/>
  <c r="J46" i="3" s="1"/>
  <c r="CJ29" i="4"/>
  <c r="J29" i="4" s="1"/>
  <c r="CJ30" i="4"/>
  <c r="J30" i="4" s="1"/>
  <c r="CJ31" i="4"/>
  <c r="J31" i="4" s="1"/>
  <c r="CJ32" i="4"/>
  <c r="J32" i="4" s="1"/>
  <c r="CJ33" i="4"/>
  <c r="J33" i="4" s="1"/>
  <c r="CJ34" i="4"/>
  <c r="J34" i="4" s="1"/>
  <c r="CG37" i="4"/>
  <c r="G37" i="4" s="1"/>
  <c r="CJ38" i="4"/>
  <c r="J38" i="4" s="1"/>
  <c r="CG41" i="4"/>
  <c r="G41" i="4" s="1"/>
  <c r="CJ42" i="4"/>
  <c r="J42" i="4" s="1"/>
  <c r="CJ30" i="3"/>
  <c r="J30" i="3" s="1"/>
  <c r="CJ31" i="3"/>
  <c r="J31" i="3" s="1"/>
  <c r="CG32" i="3"/>
  <c r="G32" i="3" s="1"/>
  <c r="CJ43" i="3"/>
  <c r="J43" i="3" s="1"/>
  <c r="CG36" i="4"/>
  <c r="G36" i="4" s="1"/>
  <c r="CJ37" i="4"/>
  <c r="J37" i="4" s="1"/>
  <c r="CG40" i="4"/>
  <c r="G40" i="4" s="1"/>
  <c r="CJ41" i="4"/>
  <c r="J41" i="4" s="1"/>
  <c r="CJ37" i="1"/>
  <c r="J37" i="1" s="1"/>
  <c r="CJ41" i="1"/>
  <c r="J41" i="1" s="1"/>
  <c r="CJ46" i="1"/>
  <c r="J46" i="1" s="1"/>
  <c r="CJ35" i="1"/>
  <c r="J35" i="1" s="1"/>
  <c r="CJ36" i="1"/>
  <c r="J36" i="1" s="1"/>
  <c r="CJ40" i="1"/>
  <c r="J40" i="1" s="1"/>
  <c r="CJ45" i="1"/>
  <c r="J45" i="1" s="1"/>
  <c r="CJ42" i="1"/>
  <c r="J42" i="1" s="1"/>
  <c r="CJ22" i="1"/>
  <c r="J22" i="1" s="1"/>
  <c r="CJ23" i="1"/>
  <c r="J23" i="1" s="1"/>
  <c r="CJ24" i="1"/>
  <c r="J24" i="1" s="1"/>
  <c r="CJ25" i="1"/>
  <c r="J25" i="1" s="1"/>
  <c r="CJ26" i="1"/>
  <c r="J26" i="1" s="1"/>
  <c r="CJ27" i="1"/>
  <c r="J27" i="1" s="1"/>
  <c r="CJ28" i="1"/>
  <c r="J28" i="1" s="1"/>
  <c r="CJ29" i="1"/>
  <c r="J29" i="1" s="1"/>
  <c r="CJ30" i="1"/>
  <c r="J30" i="1" s="1"/>
  <c r="CJ31" i="1"/>
  <c r="J31" i="1" s="1"/>
  <c r="CJ32" i="1"/>
  <c r="J32" i="1" s="1"/>
  <c r="CJ33" i="1"/>
  <c r="J33" i="1" s="1"/>
  <c r="CJ34" i="1"/>
  <c r="J34" i="1" s="1"/>
  <c r="CJ39" i="1"/>
  <c r="J39" i="1" s="1"/>
  <c r="CJ44" i="1"/>
  <c r="J44" i="1" s="1"/>
  <c r="CJ38" i="1"/>
  <c r="J38" i="1" s="1"/>
</calcChain>
</file>

<file path=xl/sharedStrings.xml><?xml version="1.0" encoding="utf-8"?>
<sst xmlns="http://schemas.openxmlformats.org/spreadsheetml/2006/main" count="695" uniqueCount="208">
  <si>
    <t>PERINGATAN :: KOLOM INI TIDAK BOLEH DIGESER POSISINYA</t>
  </si>
  <si>
    <t>DAFTAR NILAI PESERTA DIDIK SMA NEGERI 8 SEMARANG</t>
  </si>
  <si>
    <t>Guru :</t>
  </si>
  <si>
    <t>Dra.Hj Enny Ratnaningtyas</t>
  </si>
  <si>
    <t>Kelas X IPS 2</t>
  </si>
  <si>
    <t xml:space="preserve">KELAS </t>
  </si>
  <si>
    <t>:</t>
  </si>
  <si>
    <t>Mapel :</t>
  </si>
  <si>
    <t>Ekonomi [ Kelompok C (Peminatan) ]</t>
  </si>
  <si>
    <t>didownload 05/10/2017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</si>
  <si>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</si>
  <si>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</si>
  <si>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</si>
  <si>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</si>
  <si>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</si>
  <si>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</si>
  <si>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</si>
  <si>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</si>
  <si>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</si>
  <si>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</si>
  <si>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</si>
  <si>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</si>
  <si>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</si>
  <si>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</si>
  <si>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</si>
  <si>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</si>
  <si>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</si>
  <si>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</si>
  <si>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</si>
  <si>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</si>
  <si>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</si>
  <si>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</si>
  <si>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</si>
  <si>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</si>
  <si>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</si>
  <si>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</si>
  <si>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</si>
  <si>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</si>
  <si>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</si>
  <si>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</si>
  <si>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</si>
  <si>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</si>
  <si>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</si>
  <si>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</si>
  <si>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ADHIA RIZKY MAHARANI</t>
  </si>
  <si>
    <t>Predikat Pengetahuan</t>
  </si>
  <si>
    <t>AGUNG PRAYETNO</t>
  </si>
  <si>
    <t>Minimal</t>
  </si>
  <si>
    <t>Maximal</t>
  </si>
  <si>
    <t>Predikat</t>
  </si>
  <si>
    <t>AIRA AZALEA</t>
  </si>
  <si>
    <t>D</t>
  </si>
  <si>
    <t>AKRIMNA BINURIL FAHMI</t>
  </si>
  <si>
    <t>C</t>
  </si>
  <si>
    <t>ALDENA TABRIZ</t>
  </si>
  <si>
    <t>B</t>
  </si>
  <si>
    <t>ALIFIANA NUR PUSPITASARI</t>
  </si>
  <si>
    <t>AQILA ZAHIDA</t>
  </si>
  <si>
    <t>AURA ANJANI</t>
  </si>
  <si>
    <t>BENO PRIAMBODO RIZQI RIANTO</t>
  </si>
  <si>
    <t>CINDY DHINAR SAFIRA</t>
  </si>
  <si>
    <t>DEA NURSALITA</t>
  </si>
  <si>
    <t>KETERANGAN KETERAMPILAN</t>
  </si>
  <si>
    <t>DIPA INDRA KUSUMA</t>
  </si>
  <si>
    <t>FAJAR HENDY PUTRA</t>
  </si>
  <si>
    <t>FAJAR MUBAROK ZAIN</t>
  </si>
  <si>
    <t>FIBIYA HARNUNG DIASTUTI</t>
  </si>
  <si>
    <t>Predikat Keterampilan</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</si>
  <si>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</si>
  <si>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</si>
  <si>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</si>
  <si>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</si>
  <si>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</si>
  <si>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</si>
  <si>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</si>
  <si>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</si>
  <si>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</si>
  <si>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</si>
  <si>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</si>
  <si>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</si>
  <si>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</si>
  <si>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</si>
  <si>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</si>
  <si>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</si>
  <si>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</si>
  <si>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</si>
  <si>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</si>
  <si>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</si>
  <si>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</si>
  <si>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 IPS 3</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</si>
  <si>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</si>
  <si>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</si>
  <si>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</si>
  <si>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</si>
  <si>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</si>
  <si>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</si>
  <si>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</si>
  <si>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</si>
  <si>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</si>
  <si>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</si>
  <si>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</si>
  <si>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</si>
  <si>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</si>
  <si>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</si>
  <si>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</si>
  <si>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IVA RAHMA NURFADILLA</t>
  </si>
  <si>
    <t>JALER CAHYA FAIRUZ</t>
  </si>
  <si>
    <t>KHOIRUNNISA NABILA</t>
  </si>
  <si>
    <t>LATIFA SUDAGNYANA MUSTIKANING WAHID&amp;#039;DYAH</t>
  </si>
  <si>
    <t>MAULIDYA AL-FRIDA</t>
  </si>
  <si>
    <t>MAXCEL SETYA NOVANDA</t>
  </si>
  <si>
    <t>NORA PUTRI MILASARI</t>
  </si>
  <si>
    <t>NOUFAL ERSA HAFFIYAN</t>
  </si>
  <si>
    <t>PUTRI TIMUR SULISTYAWARNI</t>
  </si>
  <si>
    <t>RENCHIKA AURELL CAHYA ELIZA</t>
  </si>
  <si>
    <t>REVO ARIEF WALUYO</t>
  </si>
  <si>
    <t>RIZKUL MUBAROK</t>
  </si>
  <si>
    <t>SALMA NURHALIZA PUTRI</t>
  </si>
  <si>
    <t>SHEILLA NOVITA ALVIANI</t>
  </si>
  <si>
    <t>TANDRIA SHINTA AYUNINGTYAS</t>
  </si>
  <si>
    <t>VIONA REGINA PRAYOGA</t>
  </si>
  <si>
    <t>WILDAN FATHURROCHMAN</t>
  </si>
  <si>
    <t>YUSRINA FISABILA IZZA</t>
  </si>
  <si>
    <t>ZAKIYATUL MUNAWAROH</t>
  </si>
  <si>
    <t>ZULFA AULIA ALFIN</t>
  </si>
  <si>
    <t>Kelas X IPS 4</t>
  </si>
  <si>
    <t>ADELFINE SEKARARUM LESWANDHANY</t>
  </si>
  <si>
    <t>ADITYA CHRISTIAWAN</t>
  </si>
  <si>
    <t>AFIP RIDWAN RIYADO</t>
  </si>
  <si>
    <t>AMELIA NOVITA SARI</t>
  </si>
  <si>
    <t>ANDI PUTRI VARELLITA</t>
  </si>
  <si>
    <t>APRILIA AYUNINGTYAS</t>
  </si>
  <si>
    <t>ARNETTA FADILLA NASTALIN</t>
  </si>
  <si>
    <t>BINTANG MARANATHA</t>
  </si>
  <si>
    <t>CELSY ANDIKA PUTRI</t>
  </si>
  <si>
    <t>DINDA PUTRI MAHESWARI</t>
  </si>
  <si>
    <t>DIPO ALI BHASKARA</t>
  </si>
  <si>
    <t>FAHRIZAL FAUZI</t>
  </si>
  <si>
    <t>FEBRINA RIZKI ANANDA</t>
  </si>
  <si>
    <t>GERALD HUGO CHRISTANO</t>
  </si>
  <si>
    <t>GUSTINA ARUMING SEKAR LATI</t>
  </si>
  <si>
    <t>HAMMIDA ORIZA SATIVA</t>
  </si>
  <si>
    <t>IIN RISMA IMANDA</t>
  </si>
  <si>
    <t>KUKUH RAHARJO</t>
  </si>
  <si>
    <t>LINDA RIANA ANGGRAHINI</t>
  </si>
  <si>
    <t>MAERENA TIA AMANDA</t>
  </si>
  <si>
    <t>MICHAEL ENDRICO SETIAWAN HARJANTO</t>
  </si>
  <si>
    <t>MIKCAEL ADI SUSANTO</t>
  </si>
  <si>
    <t>MUHAMMAD NABIL AL DAFFA&amp;#039;</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</si>
  <si>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</si>
  <si>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</si>
  <si>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</si>
  <si>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</si>
  <si>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</si>
  <si>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</si>
  <si>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</si>
  <si>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</si>
  <si>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</si>
  <si>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</si>
  <si>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</si>
  <si>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</si>
  <si>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</si>
  <si>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 IPS 5</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</si>
  <si>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</si>
  <si>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</si>
  <si>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</si>
  <si>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</si>
  <si>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</si>
  <si>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</si>
  <si>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</si>
  <si>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</si>
  <si>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</si>
  <si>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</si>
  <si>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</si>
  <si>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</si>
  <si>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</si>
  <si>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</si>
  <si>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</si>
  <si>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HENINDAR WAHYU PERMATASARI</t>
  </si>
  <si>
    <t>JUAN ZERLINDA ELVARETTHA</t>
  </si>
  <si>
    <t>KRISNA PUTRA SANI</t>
  </si>
  <si>
    <t>LISTIYANINGSIH</t>
  </si>
  <si>
    <t>MELANI CANTIKA CHOIRUNNISYA</t>
  </si>
  <si>
    <t>MUHAMMAD HILMI WIDHASATRIA</t>
  </si>
  <si>
    <t>NARIZQIO DIAN DAMAININGSIH</t>
  </si>
  <si>
    <t>NAUFAL JAUKHAN</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</si>
  <si>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</si>
  <si>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</si>
  <si>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</si>
  <si>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</si>
  <si>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</si>
  <si>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</si>
  <si>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</si>
  <si>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</si>
  <si>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</si>
  <si>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</si>
  <si>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</si>
  <si>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</si>
  <si>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</si>
  <si>
    <t>Inti Masalah Ekonomi</t>
  </si>
  <si>
    <t>Pelaku kegiatan perekonomian</t>
  </si>
  <si>
    <t>Permintaan,penawaran dan pasar</t>
  </si>
  <si>
    <t>Menghitung Elastisitas permintaan dan penawaran.</t>
  </si>
  <si>
    <t>Prinsip dan Motif Ekonomi</t>
  </si>
  <si>
    <t>Masalah dan Sistem Ekonomi</t>
  </si>
  <si>
    <t xml:space="preserve">  laporan tentang sistem Ekonomi yang pernah dianut Indonesia .</t>
  </si>
  <si>
    <t xml:space="preserve"> membuat  daftar priotas kebutuhan berdasarkan uang saku masing masing peserta didik.</t>
  </si>
  <si>
    <t xml:space="preserve"> TP, MP dan AP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</si>
</sst>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
      <sz val="11"/>
      <color rgb="FF000000"/>
      <name val="Calibri"/>
      <family val="2"/>
    </font>
  </fonts>
  <fills count="13">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
      <patternFill patternType="solid">
        <fgColor theme="3" tint="0.79998168889431442"/>
        <bgColor indexed="64"/>
      </patternFill>
    </fill>
    <fill>
      <patternFill patternType="solid">
        <fgColor rgb="FFFFC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7">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0" fillId="11" borderId="1" xfId="0" applyFill="1" applyBorder="1"/>
    <xf numFmtId="0" fontId="0" fillId="2" borderId="1" xfId="0" applyNumberFormat="1" applyFill="1" applyBorder="1" applyAlignment="1">
      <alignment shrinkToFit="1"/>
    </xf>
    <xf numFmtId="0" fontId="13" fillId="12" borderId="1" xfId="0" applyFont="1" applyFill="1" applyBorder="1" applyAlignment="1" applyProtection="1">
      <alignment horizontal="center" vertical="center" shrinkToFit="1"/>
      <protection locked="0"/>
    </xf>
    <xf numFmtId="0" fontId="0" fillId="0" borderId="1" xfId="0" applyFill="1" applyBorder="1" applyAlignment="1">
      <alignment shrinkToFit="1"/>
    </xf>
    <xf numFmtId="0" fontId="13" fillId="0" borderId="1" xfId="0" applyFont="1" applyFill="1" applyBorder="1" applyAlignment="1" applyProtection="1">
      <alignment horizontal="center" vertical="center" shrinkToFit="1"/>
      <protection locked="0"/>
    </xf>
    <xf numFmtId="0" fontId="0" fillId="0" borderId="0" xfId="0"/>
    <xf numFmtId="0" fontId="20" fillId="2" borderId="1" xfId="0" applyFont="1" applyFill="1" applyBorder="1" applyAlignment="1">
      <alignment shrinkToFi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6" borderId="1" xfId="0" applyFont="1" applyFill="1" applyBorder="1" applyAlignment="1" applyProtection="1">
      <alignment horizontal="center" vertical="center"/>
      <protection locked="0"/>
    </xf>
    <xf numFmtId="0" fontId="15" fillId="9" borderId="1" xfId="0" applyFont="1" applyFill="1" applyBorder="1" applyAlignment="1">
      <alignment horizont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6" fillId="4" borderId="0" xfId="0" applyFont="1" applyFill="1" applyAlignment="1">
      <alignment horizontal="center" vertical="center"/>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2" fillId="2" borderId="16"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13" fillId="2" borderId="10" xfId="0" applyFont="1" applyFill="1" applyBorder="1" applyAlignment="1">
      <alignment horizontal="center" vertical="center"/>
    </xf>
  </cellXfs>
  <cellStyles count="1">
    <cellStyle name="Normal" xfId="0" builtinId="0"/>
  </cellStyles>
  <dxfs count="18185">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60"/>
  <sheetViews>
    <sheetView zoomScale="89" zoomScaleNormal="89" workbookViewId="0">
      <pane xSplit="3" ySplit="10" topLeftCell="CH11" activePane="bottomRight" state="frozen"/>
      <selection pane="topRight"/>
      <selection pane="bottomLeft"/>
      <selection pane="bottomRight" activeCell="CM23" sqref="CM23:CM2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5" width="4.28515625" style="27" customWidth="1"/>
    <col min="66" max="80" width="3.28515625" style="27" customWidth="1"/>
    <col min="81" max="82" width="4.28515625" style="27" customWidth="1"/>
    <col min="83" max="83" width="3.28515625" style="27" customWidth="1"/>
    <col min="84" max="84" width="5.85546875" style="27" customWidth="1"/>
    <col min="85" max="85" width="51.5703125" style="27" customWidth="1"/>
    <col min="86" max="86" width="3.28515625" style="27" customWidth="1"/>
    <col min="87" max="87" width="5.85546875" style="27" customWidth="1"/>
    <col min="88" max="88" width="51.5703125" style="27" customWidth="1"/>
    <col min="89" max="90" width="8.5703125" style="27" customWidth="1"/>
    <col min="91" max="91" width="34.140625" style="27" customWidth="1"/>
    <col min="92" max="92" width="9.140625" customWidth="1"/>
    <col min="98" max="98" width="9" style="51" customWidth="1"/>
    <col min="99" max="100" width="9" style="51" hidden="1" customWidth="1"/>
    <col min="101" max="101" width="9" style="51" customWidth="1"/>
  </cols>
  <sheetData>
    <row r="1" spans="1:100" ht="20.25" customHeight="1" x14ac:dyDescent="0.3">
      <c r="A1" s="11">
        <v>266</v>
      </c>
      <c r="B1" s="10"/>
      <c r="C1" s="70" t="s">
        <v>0</v>
      </c>
      <c r="D1" s="70"/>
      <c r="E1" s="70"/>
      <c r="F1" s="70"/>
      <c r="G1" s="70"/>
      <c r="H1" s="70"/>
      <c r="I1" s="70"/>
      <c r="J1" s="70"/>
      <c r="K1" s="70"/>
      <c r="L1" s="70"/>
      <c r="M1" s="70"/>
      <c r="O1" s="26" t="s">
        <v>1</v>
      </c>
      <c r="AX1" s="26"/>
    </row>
    <row r="2" spans="1:100" x14ac:dyDescent="0.25">
      <c r="A2" s="1" t="s">
        <v>2</v>
      </c>
      <c r="B2" s="2"/>
      <c r="C2" s="3" t="s">
        <v>3</v>
      </c>
      <c r="E2" s="4" t="s">
        <v>4</v>
      </c>
      <c r="O2" s="27" t="s">
        <v>5</v>
      </c>
      <c r="P2" s="28"/>
      <c r="Q2" s="28"/>
      <c r="R2" s="28"/>
      <c r="S2" s="28" t="s">
        <v>6</v>
      </c>
      <c r="T2" s="28" t="str">
        <f>MID(E2,6,20)</f>
        <v xml:space="preserve"> X IPS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row>
    <row r="3" spans="1:10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row>
    <row r="4" spans="1:10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row>
    <row r="5" spans="1:10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row>
    <row r="6" spans="1:10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row>
    <row r="7" spans="1:100" ht="15" customHeight="1" x14ac:dyDescent="0.25">
      <c r="E7" s="64" t="s">
        <v>16</v>
      </c>
      <c r="F7" s="65"/>
      <c r="G7" s="65"/>
      <c r="H7" s="65"/>
      <c r="I7" s="65"/>
      <c r="J7" s="66"/>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row>
    <row r="8" spans="1:100" ht="18.75" customHeight="1" x14ac:dyDescent="0.3">
      <c r="A8" s="60" t="s">
        <v>18</v>
      </c>
      <c r="B8" s="61" t="s">
        <v>19</v>
      </c>
      <c r="C8" s="60" t="s">
        <v>20</v>
      </c>
      <c r="E8" s="67"/>
      <c r="F8" s="68"/>
      <c r="G8" s="68"/>
      <c r="H8" s="68"/>
      <c r="I8" s="68"/>
      <c r="J8" s="69"/>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74" t="s">
        <v>23</v>
      </c>
      <c r="AV8" s="83" t="s">
        <v>24</v>
      </c>
      <c r="AW8" s="34"/>
      <c r="AX8" s="31" t="s">
        <v>25</v>
      </c>
      <c r="AY8" s="32"/>
      <c r="AZ8" s="32"/>
      <c r="BA8" s="32"/>
      <c r="BB8" s="32"/>
      <c r="BC8" s="32"/>
      <c r="BD8" s="32"/>
      <c r="BE8" s="32"/>
      <c r="BF8" s="32"/>
      <c r="BG8" s="32"/>
      <c r="BH8" s="32"/>
      <c r="BI8" s="32"/>
      <c r="BJ8" s="32"/>
      <c r="BK8" s="32"/>
      <c r="BL8" s="32"/>
      <c r="BM8" s="32"/>
      <c r="BN8" s="32"/>
      <c r="BO8" s="32"/>
      <c r="BP8" s="33"/>
      <c r="BQ8" s="32"/>
      <c r="BR8" s="32"/>
      <c r="BS8" s="32"/>
      <c r="BT8" s="32"/>
      <c r="BU8" s="32"/>
      <c r="BV8" s="32"/>
      <c r="BW8" s="32"/>
      <c r="BX8" s="32"/>
      <c r="BY8" s="32"/>
      <c r="BZ8" s="32"/>
      <c r="CA8" s="32"/>
      <c r="CB8" s="33"/>
      <c r="CC8" s="74" t="s">
        <v>23</v>
      </c>
      <c r="CD8" s="83" t="s">
        <v>24</v>
      </c>
      <c r="CE8" s="34"/>
      <c r="CF8" s="79" t="s">
        <v>26</v>
      </c>
      <c r="CG8" s="79" t="s">
        <v>27</v>
      </c>
      <c r="CH8" s="34"/>
      <c r="CI8" s="79" t="s">
        <v>26</v>
      </c>
      <c r="CJ8" s="79" t="s">
        <v>28</v>
      </c>
      <c r="CL8" s="35" t="s">
        <v>29</v>
      </c>
    </row>
    <row r="9" spans="1:100" ht="15" customHeight="1" x14ac:dyDescent="0.25">
      <c r="A9" s="60"/>
      <c r="B9" s="61"/>
      <c r="C9" s="60"/>
      <c r="E9" s="62" t="s">
        <v>30</v>
      </c>
      <c r="F9" s="62"/>
      <c r="G9" s="62"/>
      <c r="H9" s="63" t="s">
        <v>31</v>
      </c>
      <c r="I9" s="63"/>
      <c r="J9" s="63"/>
      <c r="K9" s="13"/>
      <c r="L9" s="62" t="s">
        <v>32</v>
      </c>
      <c r="M9" s="62" t="s">
        <v>22</v>
      </c>
      <c r="N9" s="9"/>
      <c r="O9" s="76">
        <v>1</v>
      </c>
      <c r="P9" s="77"/>
      <c r="Q9" s="78"/>
      <c r="R9" s="76">
        <v>2</v>
      </c>
      <c r="S9" s="77"/>
      <c r="T9" s="78"/>
      <c r="U9" s="76">
        <v>3</v>
      </c>
      <c r="V9" s="77"/>
      <c r="W9" s="78"/>
      <c r="X9" s="76">
        <v>4</v>
      </c>
      <c r="Y9" s="77"/>
      <c r="Z9" s="78"/>
      <c r="AA9" s="76">
        <v>5</v>
      </c>
      <c r="AB9" s="77"/>
      <c r="AC9" s="78"/>
      <c r="AD9" s="74" t="s">
        <v>32</v>
      </c>
      <c r="AE9" s="76">
        <v>6</v>
      </c>
      <c r="AF9" s="77"/>
      <c r="AG9" s="78"/>
      <c r="AH9" s="76">
        <v>7</v>
      </c>
      <c r="AI9" s="77"/>
      <c r="AJ9" s="78"/>
      <c r="AK9" s="76">
        <v>8</v>
      </c>
      <c r="AL9" s="77"/>
      <c r="AM9" s="78"/>
      <c r="AN9" s="76">
        <v>9</v>
      </c>
      <c r="AO9" s="77"/>
      <c r="AP9" s="78"/>
      <c r="AQ9" s="76">
        <v>10</v>
      </c>
      <c r="AR9" s="77"/>
      <c r="AS9" s="78"/>
      <c r="AT9" s="73"/>
      <c r="AU9" s="82"/>
      <c r="AV9" s="84"/>
      <c r="AW9" s="34"/>
      <c r="AX9" s="86">
        <v>1</v>
      </c>
      <c r="AY9" s="77"/>
      <c r="AZ9" s="78"/>
      <c r="BA9" s="76">
        <v>2</v>
      </c>
      <c r="BB9" s="77"/>
      <c r="BC9" s="78"/>
      <c r="BD9" s="76">
        <v>3</v>
      </c>
      <c r="BE9" s="77"/>
      <c r="BF9" s="78"/>
      <c r="BG9" s="76">
        <v>4</v>
      </c>
      <c r="BH9" s="77"/>
      <c r="BI9" s="78"/>
      <c r="BJ9" s="76">
        <v>5</v>
      </c>
      <c r="BK9" s="77"/>
      <c r="BL9" s="78"/>
      <c r="BM9" s="74" t="s">
        <v>32</v>
      </c>
      <c r="BN9" s="76">
        <v>6</v>
      </c>
      <c r="BO9" s="77"/>
      <c r="BP9" s="78"/>
      <c r="BQ9" s="76">
        <v>7</v>
      </c>
      <c r="BR9" s="77"/>
      <c r="BS9" s="78"/>
      <c r="BT9" s="76">
        <v>8</v>
      </c>
      <c r="BU9" s="77"/>
      <c r="BV9" s="78"/>
      <c r="BW9" s="76">
        <v>9</v>
      </c>
      <c r="BX9" s="77"/>
      <c r="BY9" s="78"/>
      <c r="BZ9" s="76">
        <v>10</v>
      </c>
      <c r="CA9" s="77"/>
      <c r="CB9" s="78"/>
      <c r="CC9" s="82"/>
      <c r="CD9" s="84"/>
      <c r="CE9" s="34"/>
      <c r="CF9" s="79"/>
      <c r="CG9" s="79"/>
      <c r="CH9" s="34"/>
      <c r="CI9" s="79"/>
      <c r="CJ9" s="79"/>
      <c r="CL9" s="36" t="s">
        <v>33</v>
      </c>
      <c r="CM9" s="37" t="s">
        <v>34</v>
      </c>
      <c r="CU9" s="51">
        <v>0</v>
      </c>
      <c r="CV9" s="51" t="str">
        <f>(IF(CM10="","","Perlu peningkatan pemahaman  "))&amp;(IF(CM10="","",CM10&amp;", "))&amp;(IF(CM11="","",CM11&amp;", "))&amp;(IF(CM12="","",CM12&amp;", "))&amp;(IF(CM13="","",CM13&amp;", "))&amp;(IF(CM14="","",CM14&amp;", "))&amp;(IF(CM15="","",CM15&amp;", "))&amp;(IF(CM16="","",CM16&amp;", "))&amp;(IF(CM17="","",CM17&amp;", "))&amp;(IF(CM18="","",CM18&amp;", "))&amp;(IF(CM19="","",CM19&amp;"."))</f>
        <v xml:space="preserve">Perlu peningkatan pemahaman  Inti Masalah Ekonomi, Prinsip dan Motif Ekonomi, Masalah dan Sistem Ekonomi, Pelaku kegiatan perekonomian, Permintaan,penawaran dan pasar, </v>
      </c>
    </row>
    <row r="10" spans="1:100" x14ac:dyDescent="0.25">
      <c r="A10" s="60"/>
      <c r="B10" s="61"/>
      <c r="C10" s="60"/>
      <c r="E10" s="14" t="s">
        <v>35</v>
      </c>
      <c r="F10" s="14" t="s">
        <v>36</v>
      </c>
      <c r="G10" s="14" t="s">
        <v>37</v>
      </c>
      <c r="H10" s="15" t="s">
        <v>35</v>
      </c>
      <c r="I10" s="15" t="s">
        <v>36</v>
      </c>
      <c r="J10" s="15" t="s">
        <v>37</v>
      </c>
      <c r="K10" s="13"/>
      <c r="L10" s="62"/>
      <c r="M10" s="62"/>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82"/>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75"/>
      <c r="BN10" s="39" t="s">
        <v>41</v>
      </c>
      <c r="BO10" s="39" t="s">
        <v>42</v>
      </c>
      <c r="BP10" s="39" t="s">
        <v>43</v>
      </c>
      <c r="BQ10" s="39" t="s">
        <v>41</v>
      </c>
      <c r="BR10" s="39" t="s">
        <v>42</v>
      </c>
      <c r="BS10" s="39" t="s">
        <v>43</v>
      </c>
      <c r="BT10" s="39" t="s">
        <v>41</v>
      </c>
      <c r="BU10" s="39" t="s">
        <v>42</v>
      </c>
      <c r="BV10" s="39" t="s">
        <v>43</v>
      </c>
      <c r="BW10" s="39" t="s">
        <v>41</v>
      </c>
      <c r="BX10" s="39" t="s">
        <v>42</v>
      </c>
      <c r="BY10" s="39" t="s">
        <v>43</v>
      </c>
      <c r="BZ10" s="39" t="s">
        <v>41</v>
      </c>
      <c r="CA10" s="39" t="s">
        <v>42</v>
      </c>
      <c r="CB10" s="39" t="s">
        <v>43</v>
      </c>
      <c r="CC10" s="82"/>
      <c r="CD10" s="85"/>
      <c r="CE10" s="34"/>
      <c r="CF10" s="79"/>
      <c r="CG10" s="79"/>
      <c r="CH10" s="34"/>
      <c r="CI10" s="79"/>
      <c r="CJ10" s="79"/>
      <c r="CL10" s="40">
        <v>1</v>
      </c>
      <c r="CM10" s="52" t="s">
        <v>199</v>
      </c>
      <c r="CU10" s="51">
        <v>1</v>
      </c>
      <c r="CV10" s="51"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Prinsip dan Motif Ekonomi, Masalah dan Sistem Ekonomi, Pelaku kegiatan perekonomian, Permintaan,penawaran dan pasar, Masih perlu peningkatan pemahaman Inti Masalah Ekonomi.</v>
      </c>
    </row>
    <row r="11" spans="1:100" x14ac:dyDescent="0.25">
      <c r="A11" s="8">
        <v>1</v>
      </c>
      <c r="B11" s="8">
        <v>47575</v>
      </c>
      <c r="C11" s="8" t="s">
        <v>44</v>
      </c>
      <c r="E11" s="47">
        <f t="shared" ref="E11:E42" si="0">AV11</f>
        <v>80</v>
      </c>
      <c r="F11" s="8" t="str">
        <f t="shared" ref="F11:F42" si="1">IF(E11="","",IF(E11&lt;=69,"D",IF(E11&lt;=75,"C",IF(E11&lt;=90,"B",IF(E11&lt;=100,"A","E")))))</f>
        <v>B</v>
      </c>
      <c r="G11" s="8" t="str">
        <f t="shared" ref="G11:G42" si="2">CG11</f>
        <v>Memiliki kemampuan pemahanan Inti Masalah Ekonomi, Prinsip dan Motif Ekonomi, Pelaku kegiatan perekonomian, Permintaan,penawaran dan pasar, Masih perlu peningkatan pemahaman Masalah dan Sistem Ekonomi.</v>
      </c>
      <c r="H11" s="47">
        <f t="shared" ref="H11:H42" si="3">CD11</f>
        <v>90</v>
      </c>
      <c r="I11" s="8" t="str">
        <f t="shared" ref="I11:I42" si="4">IF(H11="","",IF(H11&lt;=69,"D",IF(H11&lt;=75,"C",IF(H11&lt;=90,"B",IF(H11&lt;=100,"A","E")))))</f>
        <v>B</v>
      </c>
      <c r="J11" s="8" t="str">
        <f t="shared" ref="J11:J42" si="5">CJ11</f>
        <v xml:space="preserve">Memiliki keterampilan   membuat  daftar priotas kebutuhan berdasarkan uang saku masing masing peserta didik.,   laporan tentang sistem Ekonomi yang pernah dianut Indonesia .,  TP, MP dan AP, Menghitung Elastisitas permintaan dan penawaran., </v>
      </c>
      <c r="K11" s="13"/>
      <c r="L11" s="41">
        <f t="shared" ref="L11:L42" si="6">AD11</f>
        <v>80</v>
      </c>
      <c r="M11" s="41">
        <f t="shared" ref="M11:M42" si="7">IF(COUNTBLANK(AT11:AT11),"",AT11)</f>
        <v>56</v>
      </c>
      <c r="O11" s="41">
        <v>95</v>
      </c>
      <c r="P11" s="41">
        <v>80</v>
      </c>
      <c r="Q11" s="42">
        <v>95</v>
      </c>
      <c r="R11" s="41">
        <v>73</v>
      </c>
      <c r="S11" s="41">
        <v>85</v>
      </c>
      <c r="T11" s="42">
        <v>90</v>
      </c>
      <c r="U11" s="41">
        <v>40</v>
      </c>
      <c r="V11" s="41"/>
      <c r="W11" s="42"/>
      <c r="X11" s="41"/>
      <c r="Y11" s="41"/>
      <c r="Z11" s="42"/>
      <c r="AA11" s="41"/>
      <c r="AB11" s="41"/>
      <c r="AC11" s="42"/>
      <c r="AD11" s="42">
        <f>IF(AND(O11="",P11="",Q11=""),"",ROUND(AVERAGE(O11:AC11),0))</f>
        <v>80</v>
      </c>
      <c r="AE11" s="52">
        <v>85</v>
      </c>
      <c r="AF11" s="41">
        <v>80</v>
      </c>
      <c r="AG11" s="42">
        <v>95</v>
      </c>
      <c r="AH11" s="41"/>
      <c r="AI11" s="41">
        <v>85</v>
      </c>
      <c r="AJ11" s="42">
        <v>80</v>
      </c>
      <c r="AK11" s="41"/>
      <c r="AL11" s="41"/>
      <c r="AM11" s="42"/>
      <c r="AN11" s="41"/>
      <c r="AO11" s="41"/>
      <c r="AP11" s="42"/>
      <c r="AQ11" s="41"/>
      <c r="AR11" s="41"/>
      <c r="AS11" s="42"/>
      <c r="AT11" s="41">
        <v>56</v>
      </c>
      <c r="AU11" s="43">
        <f t="shared" ref="AU11:AU42" si="8">IF(AT11="","",AVERAGE(O11:AC11,AE11:AT11))</f>
        <v>79.92307692307692</v>
      </c>
      <c r="AV11" s="44">
        <f t="shared" ref="AV11:AV42" si="9">IF(AU11="","",ROUND(AU11,0))</f>
        <v>80</v>
      </c>
      <c r="AW11" s="45"/>
      <c r="AX11" s="41">
        <v>80</v>
      </c>
      <c r="AY11" s="41">
        <v>93</v>
      </c>
      <c r="AZ11" s="42"/>
      <c r="BA11" s="41"/>
      <c r="BB11" s="41">
        <v>100</v>
      </c>
      <c r="BC11" s="42">
        <v>95</v>
      </c>
      <c r="BD11" s="41"/>
      <c r="BE11" s="41"/>
      <c r="BF11" s="42"/>
      <c r="BG11" s="41"/>
      <c r="BH11" s="41"/>
      <c r="BI11" s="42"/>
      <c r="BJ11" s="41"/>
      <c r="BK11" s="41"/>
      <c r="BL11" s="42"/>
      <c r="BM11" s="42">
        <f t="shared" ref="BM11:BM42" si="10">IF(AND(AZ11="",AY11="",AX11=""),"",ROUND(AVERAGE(AX11:BL11),0))</f>
        <v>92</v>
      </c>
      <c r="BN11" s="41">
        <v>95</v>
      </c>
      <c r="BO11" s="41"/>
      <c r="BP11" s="42">
        <v>90</v>
      </c>
      <c r="BQ11" s="41">
        <v>75</v>
      </c>
      <c r="BR11" s="41"/>
      <c r="BS11" s="42">
        <v>90</v>
      </c>
      <c r="BT11" s="41"/>
      <c r="BU11" s="41"/>
      <c r="BV11" s="42"/>
      <c r="BW11" s="41"/>
      <c r="BX11" s="41"/>
      <c r="BY11" s="42"/>
      <c r="BZ11" s="41"/>
      <c r="CA11" s="41"/>
      <c r="CB11" s="42"/>
      <c r="CC11" s="43">
        <f>IF(AND(BN11="",BO11="",BP11=""),"",AVERAGE(AX11:BL11,BN11:CB11))</f>
        <v>89.75</v>
      </c>
      <c r="CD11" s="44">
        <f t="shared" ref="CD11:CD42" si="11">IF(CC11="","",ROUND(CC11,0))</f>
        <v>90</v>
      </c>
      <c r="CE11" s="45"/>
      <c r="CF11" s="41">
        <v>3</v>
      </c>
      <c r="CG11" s="46" t="str">
        <f t="shared" ref="CG11:CG42" si="12">IF(CF11="","",VLOOKUP(CF11,$CU$9:$CV$20,2,0))</f>
        <v>Memiliki kemampuan pemahanan Inti Masalah Ekonomi, Prinsip dan Motif Ekonomi, Pelaku kegiatan perekonomian, Permintaan,penawaran dan pasar, Masih perlu peningkatan pemahaman Masalah dan Sistem Ekonomi.</v>
      </c>
      <c r="CH11" s="45"/>
      <c r="CI11" s="41">
        <v>11</v>
      </c>
      <c r="CJ11" s="46" t="str">
        <f t="shared" ref="CJ11:CJ42" si="13">IF(CI11="","",VLOOKUP(CI11,$CU$22:$CV$33,2,0))</f>
        <v xml:space="preserve">Memiliki keterampilan   membuat  daftar priotas kebutuhan berdasarkan uang saku masing masing peserta didik.,   laporan tentang sistem Ekonomi yang pernah dianut Indonesia .,  TP, MP dan AP, Menghitung Elastisitas permintaan dan penawaran., </v>
      </c>
      <c r="CL11" s="40">
        <v>2</v>
      </c>
      <c r="CM11" s="59" t="s">
        <v>203</v>
      </c>
      <c r="CO11" s="80" t="s">
        <v>45</v>
      </c>
      <c r="CP11" s="80"/>
      <c r="CQ11" s="80"/>
      <c r="CU11" s="51">
        <v>2</v>
      </c>
      <c r="CV11" s="5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Inti Masalah Ekonomi, Masalah dan Sistem Ekonomi, Pelaku kegiatan perekonomian, Permintaan,penawaran dan pasar, Masih perlu peningkatan pemahaman Prinsip dan Motif Ekonomi.</v>
      </c>
    </row>
    <row r="12" spans="1:100" x14ac:dyDescent="0.25">
      <c r="A12" s="8">
        <v>2</v>
      </c>
      <c r="B12" s="8">
        <v>47591</v>
      </c>
      <c r="C12" s="8" t="s">
        <v>46</v>
      </c>
      <c r="E12" s="47">
        <f t="shared" si="0"/>
        <v>81</v>
      </c>
      <c r="F12" s="8" t="str">
        <f t="shared" si="1"/>
        <v>B</v>
      </c>
      <c r="G12" s="8" t="str">
        <f t="shared" si="2"/>
        <v>Memiliki kemampuan pemahanan Inti Masalah Ekonomi, Masalah dan Sistem Ekonomi, Pelaku kegiatan perekonomian, Permintaan,penawaran dan pasar, Masih perlu peningkatan pemahaman Prinsip dan Motif Ekonomi.</v>
      </c>
      <c r="H12" s="47">
        <f t="shared" si="3"/>
        <v>86</v>
      </c>
      <c r="I12" s="8" t="str">
        <f t="shared" si="4"/>
        <v>B</v>
      </c>
      <c r="J12" s="8" t="str">
        <f t="shared" si="5"/>
        <v xml:space="preserve">Memiliki keterampilan   membuat  daftar priotas kebutuhan berdasarkan uang saku masing masing peserta didik.,   laporan tentang sistem Ekonomi yang pernah dianut Indonesia .,  TP, MP dan AP, Menghitung Elastisitas permintaan dan penawaran., </v>
      </c>
      <c r="K12" s="13"/>
      <c r="L12" s="41">
        <f t="shared" si="6"/>
        <v>83</v>
      </c>
      <c r="M12" s="41">
        <f t="shared" si="7"/>
        <v>67</v>
      </c>
      <c r="O12" s="41">
        <v>85</v>
      </c>
      <c r="P12" s="41">
        <v>95</v>
      </c>
      <c r="Q12" s="42">
        <v>93</v>
      </c>
      <c r="R12" s="41">
        <v>63</v>
      </c>
      <c r="S12" s="41">
        <v>80</v>
      </c>
      <c r="T12" s="42">
        <v>90</v>
      </c>
      <c r="U12" s="41">
        <v>72</v>
      </c>
      <c r="V12" s="41"/>
      <c r="W12" s="42"/>
      <c r="X12" s="41"/>
      <c r="Y12" s="41"/>
      <c r="Z12" s="42"/>
      <c r="AA12" s="41"/>
      <c r="AB12" s="41"/>
      <c r="AC12" s="42"/>
      <c r="AD12" s="42">
        <f t="shared" ref="AD12:AD42" si="14">IF(AND(O12="",P12="",Q12=""),"",ROUND(AVERAGE(O12:AC12),0))</f>
        <v>83</v>
      </c>
      <c r="AE12" s="52">
        <v>79</v>
      </c>
      <c r="AF12" s="41">
        <v>85</v>
      </c>
      <c r="AG12" s="42">
        <v>85</v>
      </c>
      <c r="AH12" s="41"/>
      <c r="AI12" s="41">
        <v>85</v>
      </c>
      <c r="AJ12" s="42">
        <v>80</v>
      </c>
      <c r="AK12" s="41"/>
      <c r="AL12" s="41"/>
      <c r="AM12" s="42"/>
      <c r="AN12" s="41"/>
      <c r="AO12" s="41"/>
      <c r="AP12" s="42"/>
      <c r="AQ12" s="41"/>
      <c r="AR12" s="41"/>
      <c r="AS12" s="42"/>
      <c r="AT12" s="41">
        <v>67</v>
      </c>
      <c r="AU12" s="43">
        <f t="shared" si="8"/>
        <v>81.461538461538467</v>
      </c>
      <c r="AV12" s="44">
        <f t="shared" si="9"/>
        <v>81</v>
      </c>
      <c r="AW12" s="45"/>
      <c r="AX12" s="41">
        <v>80</v>
      </c>
      <c r="AY12" s="41">
        <v>82</v>
      </c>
      <c r="AZ12" s="42"/>
      <c r="BA12" s="41"/>
      <c r="BB12" s="41">
        <v>93</v>
      </c>
      <c r="BC12" s="42">
        <v>90</v>
      </c>
      <c r="BD12" s="41"/>
      <c r="BE12" s="41"/>
      <c r="BF12" s="42"/>
      <c r="BG12" s="41"/>
      <c r="BH12" s="41"/>
      <c r="BI12" s="42"/>
      <c r="BJ12" s="41"/>
      <c r="BK12" s="41"/>
      <c r="BL12" s="42"/>
      <c r="BM12" s="42">
        <f t="shared" si="10"/>
        <v>86</v>
      </c>
      <c r="BN12" s="41">
        <v>90</v>
      </c>
      <c r="BO12" s="41"/>
      <c r="BP12" s="42">
        <v>85</v>
      </c>
      <c r="BQ12" s="41">
        <v>80</v>
      </c>
      <c r="BR12" s="41"/>
      <c r="BS12" s="42">
        <v>85</v>
      </c>
      <c r="BT12" s="41"/>
      <c r="BU12" s="41"/>
      <c r="BV12" s="42"/>
      <c r="BW12" s="41"/>
      <c r="BX12" s="41"/>
      <c r="BY12" s="42"/>
      <c r="BZ12" s="41"/>
      <c r="CA12" s="41"/>
      <c r="CB12" s="42"/>
      <c r="CC12" s="43">
        <f t="shared" ref="CC12:CC42" si="15">IF(AND(BN12="",BO12="",BP12=""),"",AVERAGE(AX12:BL12,BN12:CB12))</f>
        <v>85.625</v>
      </c>
      <c r="CD12" s="44">
        <f t="shared" si="11"/>
        <v>86</v>
      </c>
      <c r="CE12" s="45"/>
      <c r="CF12" s="52">
        <v>2</v>
      </c>
      <c r="CG12" s="46" t="str">
        <f t="shared" si="12"/>
        <v>Memiliki kemampuan pemahanan Inti Masalah Ekonomi, Masalah dan Sistem Ekonomi, Pelaku kegiatan perekonomian, Permintaan,penawaran dan pasar, Masih perlu peningkatan pemahaman Prinsip dan Motif Ekonomi.</v>
      </c>
      <c r="CH12" s="45"/>
      <c r="CI12" s="52">
        <v>11</v>
      </c>
      <c r="CJ12"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2" s="40">
        <v>3</v>
      </c>
      <c r="CM12" s="59" t="s">
        <v>204</v>
      </c>
      <c r="CO12" s="16" t="s">
        <v>47</v>
      </c>
      <c r="CP12" s="17" t="s">
        <v>48</v>
      </c>
      <c r="CQ12" s="17" t="s">
        <v>49</v>
      </c>
      <c r="CU12" s="51">
        <v>3</v>
      </c>
      <c r="CV12" s="51"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Inti Masalah Ekonomi, Prinsip dan Motif Ekonomi, Pelaku kegiatan perekonomian, Permintaan,penawaran dan pasar, Masih perlu peningkatan pemahaman Masalah dan Sistem Ekonomi.</v>
      </c>
    </row>
    <row r="13" spans="1:100" x14ac:dyDescent="0.25">
      <c r="A13" s="8">
        <v>3</v>
      </c>
      <c r="B13" s="8">
        <v>47607</v>
      </c>
      <c r="C13" s="8" t="s">
        <v>50</v>
      </c>
      <c r="E13" s="47">
        <f t="shared" si="0"/>
        <v>84</v>
      </c>
      <c r="F13" s="8" t="str">
        <f t="shared" si="1"/>
        <v>B</v>
      </c>
      <c r="G13" s="8" t="str">
        <f t="shared" si="2"/>
        <v xml:space="preserve">Memiliki kemampuan pemahanan  Inti Masalah Ekonomi, Prinsip dan Motif Ekonomi, Masalah dan Sistem Ekonomi, Pelaku kegiatan perekonomian, Permintaan,penawaran dan pasar, </v>
      </c>
      <c r="H13" s="47">
        <f t="shared" si="3"/>
        <v>92</v>
      </c>
      <c r="I13" s="8" t="str">
        <f t="shared" si="4"/>
        <v>A</v>
      </c>
      <c r="J13" s="8" t="str">
        <f t="shared" si="5"/>
        <v xml:space="preserve">Memiliki keterampilan   membuat  daftar priotas kebutuhan berdasarkan uang saku masing masing peserta didik.,   laporan tentang sistem Ekonomi yang pernah dianut Indonesia .,  TP, MP dan AP, Menghitung Elastisitas permintaan dan penawaran., </v>
      </c>
      <c r="K13" s="13"/>
      <c r="L13" s="41">
        <f t="shared" si="6"/>
        <v>87</v>
      </c>
      <c r="M13" s="41">
        <f t="shared" si="7"/>
        <v>69</v>
      </c>
      <c r="O13" s="41">
        <v>95</v>
      </c>
      <c r="P13" s="41">
        <v>80</v>
      </c>
      <c r="Q13" s="42">
        <v>100</v>
      </c>
      <c r="R13" s="41">
        <v>80</v>
      </c>
      <c r="S13" s="41">
        <v>85</v>
      </c>
      <c r="T13" s="42">
        <v>80</v>
      </c>
      <c r="U13" s="41">
        <v>92</v>
      </c>
      <c r="V13" s="41"/>
      <c r="W13" s="42"/>
      <c r="X13" s="41"/>
      <c r="Y13" s="41"/>
      <c r="Z13" s="42"/>
      <c r="AA13" s="41"/>
      <c r="AB13" s="41"/>
      <c r="AC13" s="42"/>
      <c r="AD13" s="42">
        <f t="shared" si="14"/>
        <v>87</v>
      </c>
      <c r="AE13" s="52">
        <v>75</v>
      </c>
      <c r="AF13" s="41">
        <v>76</v>
      </c>
      <c r="AG13" s="42">
        <v>85</v>
      </c>
      <c r="AH13" s="41"/>
      <c r="AI13" s="41">
        <v>83</v>
      </c>
      <c r="AJ13" s="42">
        <v>90</v>
      </c>
      <c r="AK13" s="41"/>
      <c r="AL13" s="41"/>
      <c r="AM13" s="42"/>
      <c r="AN13" s="41"/>
      <c r="AO13" s="41"/>
      <c r="AP13" s="42"/>
      <c r="AQ13" s="41"/>
      <c r="AR13" s="41"/>
      <c r="AS13" s="42"/>
      <c r="AT13" s="41">
        <v>69</v>
      </c>
      <c r="AU13" s="43">
        <f t="shared" si="8"/>
        <v>83.84615384615384</v>
      </c>
      <c r="AV13" s="44">
        <f t="shared" si="9"/>
        <v>84</v>
      </c>
      <c r="AW13" s="45"/>
      <c r="AX13" s="41">
        <v>85</v>
      </c>
      <c r="AY13" s="41">
        <v>87</v>
      </c>
      <c r="AZ13" s="42"/>
      <c r="BA13" s="41"/>
      <c r="BB13" s="41">
        <v>100</v>
      </c>
      <c r="BC13" s="42">
        <v>90</v>
      </c>
      <c r="BD13" s="41"/>
      <c r="BE13" s="41"/>
      <c r="BF13" s="42"/>
      <c r="BG13" s="41"/>
      <c r="BH13" s="41"/>
      <c r="BI13" s="42"/>
      <c r="BJ13" s="41"/>
      <c r="BK13" s="41"/>
      <c r="BL13" s="42"/>
      <c r="BM13" s="42">
        <f t="shared" si="10"/>
        <v>91</v>
      </c>
      <c r="BN13" s="41">
        <v>95</v>
      </c>
      <c r="BO13" s="41"/>
      <c r="BP13" s="42">
        <v>95</v>
      </c>
      <c r="BQ13" s="41">
        <v>95</v>
      </c>
      <c r="BR13" s="41"/>
      <c r="BS13" s="42">
        <v>90</v>
      </c>
      <c r="BT13" s="41"/>
      <c r="BU13" s="41"/>
      <c r="BV13" s="42"/>
      <c r="BW13" s="41"/>
      <c r="BX13" s="41"/>
      <c r="BY13" s="42"/>
      <c r="BZ13" s="41"/>
      <c r="CA13" s="41"/>
      <c r="CB13" s="42"/>
      <c r="CC13" s="43">
        <f t="shared" si="15"/>
        <v>92.125</v>
      </c>
      <c r="CD13" s="44">
        <f t="shared" si="11"/>
        <v>92</v>
      </c>
      <c r="CE13" s="45"/>
      <c r="CF13" s="52">
        <v>11</v>
      </c>
      <c r="CG13" s="46" t="str">
        <f t="shared" si="12"/>
        <v xml:space="preserve">Memiliki kemampuan pemahanan  Inti Masalah Ekonomi, Prinsip dan Motif Ekonomi, Masalah dan Sistem Ekonomi, Pelaku kegiatan perekonomian, Permintaan,penawaran dan pasar, </v>
      </c>
      <c r="CH13" s="45"/>
      <c r="CI13" s="52">
        <v>11</v>
      </c>
      <c r="CJ13"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3" s="40">
        <v>4</v>
      </c>
      <c r="CM13" s="52" t="s">
        <v>200</v>
      </c>
      <c r="CO13" s="18">
        <v>0</v>
      </c>
      <c r="CP13" s="19">
        <v>69</v>
      </c>
      <c r="CQ13" s="20" t="s">
        <v>51</v>
      </c>
      <c r="CU13" s="51">
        <v>4</v>
      </c>
      <c r="CV13" s="51"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Inti Masalah Ekonomi, Prinsip dan Motif Ekonomi, Masalah dan Sistem Ekonomi, Permintaan,penawaran dan pasar, Masih perlu peningkatan pemahaman Pelaku kegiatan perekonomian.</v>
      </c>
    </row>
    <row r="14" spans="1:100" x14ac:dyDescent="0.25">
      <c r="A14" s="8">
        <v>4</v>
      </c>
      <c r="B14" s="8">
        <v>47623</v>
      </c>
      <c r="C14" s="8" t="s">
        <v>52</v>
      </c>
      <c r="E14" s="47">
        <f t="shared" si="0"/>
        <v>79</v>
      </c>
      <c r="F14" s="8" t="str">
        <f t="shared" si="1"/>
        <v>B</v>
      </c>
      <c r="G14" s="8" t="str">
        <f t="shared" si="2"/>
        <v>Memiliki kemampuan pemahanan Inti Masalah Ekonomi, Prinsip dan Motif Ekonomi, Pelaku kegiatan perekonomian, Permintaan,penawaran dan pasar, Masih perlu peningkatan pemahaman Masalah dan Sistem Ekonomi.</v>
      </c>
      <c r="H14" s="47">
        <f t="shared" si="3"/>
        <v>88</v>
      </c>
      <c r="I14" s="8" t="str">
        <f t="shared" si="4"/>
        <v>B</v>
      </c>
      <c r="J14" s="8" t="str">
        <f t="shared" si="5"/>
        <v xml:space="preserve">Memiliki keterampilan   membuat  daftar priotas kebutuhan berdasarkan uang saku masing masing peserta didik.,   laporan tentang sistem Ekonomi yang pernah dianut Indonesia .,  TP, MP dan AP, Menghitung Elastisitas permintaan dan penawaran., </v>
      </c>
      <c r="K14" s="13"/>
      <c r="L14" s="41">
        <f t="shared" si="6"/>
        <v>79</v>
      </c>
      <c r="M14" s="41">
        <f t="shared" si="7"/>
        <v>70</v>
      </c>
      <c r="O14" s="41">
        <v>90</v>
      </c>
      <c r="P14" s="41">
        <v>85</v>
      </c>
      <c r="Q14" s="42">
        <v>90</v>
      </c>
      <c r="R14" s="41">
        <v>70</v>
      </c>
      <c r="S14" s="41">
        <v>85</v>
      </c>
      <c r="T14" s="42">
        <v>80</v>
      </c>
      <c r="U14" s="41">
        <v>53</v>
      </c>
      <c r="V14" s="41"/>
      <c r="W14" s="42"/>
      <c r="X14" s="41"/>
      <c r="Y14" s="41"/>
      <c r="Z14" s="42"/>
      <c r="AA14" s="41"/>
      <c r="AB14" s="41"/>
      <c r="AC14" s="42"/>
      <c r="AD14" s="42">
        <f t="shared" si="14"/>
        <v>79</v>
      </c>
      <c r="AE14" s="52">
        <v>77</v>
      </c>
      <c r="AF14" s="41">
        <v>76</v>
      </c>
      <c r="AG14" s="42">
        <v>75</v>
      </c>
      <c r="AH14" s="41"/>
      <c r="AI14" s="41">
        <v>83</v>
      </c>
      <c r="AJ14" s="42">
        <v>90</v>
      </c>
      <c r="AK14" s="41"/>
      <c r="AL14" s="41"/>
      <c r="AM14" s="42"/>
      <c r="AN14" s="41"/>
      <c r="AO14" s="41"/>
      <c r="AP14" s="42"/>
      <c r="AQ14" s="41"/>
      <c r="AR14" s="41"/>
      <c r="AS14" s="42"/>
      <c r="AT14" s="41">
        <v>70</v>
      </c>
      <c r="AU14" s="43">
        <f t="shared" si="8"/>
        <v>78.769230769230774</v>
      </c>
      <c r="AV14" s="44">
        <f t="shared" si="9"/>
        <v>79</v>
      </c>
      <c r="AW14" s="45"/>
      <c r="AX14" s="41">
        <v>85</v>
      </c>
      <c r="AY14" s="41">
        <v>85</v>
      </c>
      <c r="AZ14" s="42"/>
      <c r="BA14" s="41"/>
      <c r="BB14" s="41">
        <v>100</v>
      </c>
      <c r="BC14" s="42">
        <v>90</v>
      </c>
      <c r="BD14" s="41"/>
      <c r="BE14" s="41"/>
      <c r="BF14" s="42"/>
      <c r="BG14" s="41"/>
      <c r="BH14" s="41"/>
      <c r="BI14" s="42"/>
      <c r="BJ14" s="41"/>
      <c r="BK14" s="41"/>
      <c r="BL14" s="42"/>
      <c r="BM14" s="42">
        <f t="shared" si="10"/>
        <v>90</v>
      </c>
      <c r="BN14" s="41">
        <v>90</v>
      </c>
      <c r="BO14" s="41"/>
      <c r="BP14" s="42">
        <v>90</v>
      </c>
      <c r="BQ14" s="41">
        <v>75</v>
      </c>
      <c r="BR14" s="41"/>
      <c r="BS14" s="42">
        <v>90</v>
      </c>
      <c r="BT14" s="41"/>
      <c r="BU14" s="41"/>
      <c r="BV14" s="42"/>
      <c r="BW14" s="41"/>
      <c r="BX14" s="41"/>
      <c r="BY14" s="42"/>
      <c r="BZ14" s="41"/>
      <c r="CA14" s="41"/>
      <c r="CB14" s="42"/>
      <c r="CC14" s="43">
        <f t="shared" si="15"/>
        <v>88.125</v>
      </c>
      <c r="CD14" s="44">
        <f t="shared" si="11"/>
        <v>88</v>
      </c>
      <c r="CE14" s="45"/>
      <c r="CF14" s="52">
        <v>3</v>
      </c>
      <c r="CG14" s="46" t="str">
        <f t="shared" si="12"/>
        <v>Memiliki kemampuan pemahanan Inti Masalah Ekonomi, Prinsip dan Motif Ekonomi, Pelaku kegiatan perekonomian, Permintaan,penawaran dan pasar, Masih perlu peningkatan pemahaman Masalah dan Sistem Ekonomi.</v>
      </c>
      <c r="CH14" s="45"/>
      <c r="CI14" s="52">
        <v>11</v>
      </c>
      <c r="CJ14"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4" s="40">
        <v>5</v>
      </c>
      <c r="CM14" s="52" t="s">
        <v>201</v>
      </c>
      <c r="CO14" s="18">
        <v>70</v>
      </c>
      <c r="CP14" s="21">
        <v>75</v>
      </c>
      <c r="CQ14" s="22" t="s">
        <v>53</v>
      </c>
      <c r="CU14" s="51">
        <v>5</v>
      </c>
      <c r="CV14" s="51"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Inti Masalah Ekonomi, Prinsip dan Motif Ekonomi, Masalah dan Sistem Ekonomi, Pelaku kegiatan perekonomian, Masih perlu peningkatan pemahaman Permintaan,penawaran dan pasar.</v>
      </c>
    </row>
    <row r="15" spans="1:100" x14ac:dyDescent="0.25">
      <c r="A15" s="8">
        <v>5</v>
      </c>
      <c r="B15" s="8">
        <v>47639</v>
      </c>
      <c r="C15" s="8" t="s">
        <v>54</v>
      </c>
      <c r="E15" s="47">
        <f t="shared" si="0"/>
        <v>81</v>
      </c>
      <c r="F15" s="8" t="str">
        <f t="shared" si="1"/>
        <v>B</v>
      </c>
      <c r="G15" s="8" t="str">
        <f t="shared" si="2"/>
        <v>Memiliki kemampuan pemahanan Inti Masalah Ekonomi, Masalah dan Sistem Ekonomi, Pelaku kegiatan perekonomian, Permintaan,penawaran dan pasar, Masih perlu peningkatan pemahaman Prinsip dan Motif Ekonomi.</v>
      </c>
      <c r="H15" s="47">
        <f t="shared" si="3"/>
        <v>89</v>
      </c>
      <c r="I15" s="8" t="str">
        <f t="shared" si="4"/>
        <v>B</v>
      </c>
      <c r="J15" s="8" t="str">
        <f t="shared" si="5"/>
        <v xml:space="preserve">Memiliki keterampilan   membuat  daftar priotas kebutuhan berdasarkan uang saku masing masing peserta didik.,   laporan tentang sistem Ekonomi yang pernah dianut Indonesia .,  TP, MP dan AP, Menghitung Elastisitas permintaan dan penawaran., </v>
      </c>
      <c r="K15" s="13"/>
      <c r="L15" s="41">
        <f t="shared" si="6"/>
        <v>85</v>
      </c>
      <c r="M15" s="41">
        <f t="shared" si="7"/>
        <v>84</v>
      </c>
      <c r="O15" s="41">
        <v>88</v>
      </c>
      <c r="P15" s="41">
        <v>100</v>
      </c>
      <c r="Q15" s="42">
        <v>90</v>
      </c>
      <c r="R15" s="41">
        <v>63</v>
      </c>
      <c r="S15" s="41">
        <v>90</v>
      </c>
      <c r="T15" s="42">
        <v>90</v>
      </c>
      <c r="U15" s="41">
        <v>71</v>
      </c>
      <c r="V15" s="41"/>
      <c r="W15" s="42"/>
      <c r="X15" s="41"/>
      <c r="Y15" s="41"/>
      <c r="Z15" s="42"/>
      <c r="AA15" s="41"/>
      <c r="AB15" s="41"/>
      <c r="AC15" s="42"/>
      <c r="AD15" s="42">
        <f t="shared" si="14"/>
        <v>85</v>
      </c>
      <c r="AE15" s="52">
        <v>75</v>
      </c>
      <c r="AF15" s="41">
        <v>80</v>
      </c>
      <c r="AG15" s="42">
        <v>50</v>
      </c>
      <c r="AH15" s="41"/>
      <c r="AI15" s="41">
        <v>83</v>
      </c>
      <c r="AJ15" s="42">
        <v>90</v>
      </c>
      <c r="AK15" s="41"/>
      <c r="AL15" s="41"/>
      <c r="AM15" s="42"/>
      <c r="AN15" s="41"/>
      <c r="AO15" s="41"/>
      <c r="AP15" s="42"/>
      <c r="AQ15" s="41"/>
      <c r="AR15" s="41"/>
      <c r="AS15" s="42"/>
      <c r="AT15" s="41">
        <v>84</v>
      </c>
      <c r="AU15" s="43">
        <f t="shared" si="8"/>
        <v>81.07692307692308</v>
      </c>
      <c r="AV15" s="44">
        <f t="shared" si="9"/>
        <v>81</v>
      </c>
      <c r="AW15" s="45"/>
      <c r="AX15" s="41">
        <v>80</v>
      </c>
      <c r="AY15" s="41">
        <v>83</v>
      </c>
      <c r="AZ15" s="42"/>
      <c r="BA15" s="41"/>
      <c r="BB15" s="41">
        <v>100</v>
      </c>
      <c r="BC15" s="42">
        <v>95</v>
      </c>
      <c r="BD15" s="41"/>
      <c r="BE15" s="41"/>
      <c r="BF15" s="42"/>
      <c r="BG15" s="41"/>
      <c r="BH15" s="41"/>
      <c r="BI15" s="42"/>
      <c r="BJ15" s="41"/>
      <c r="BK15" s="41"/>
      <c r="BL15" s="42"/>
      <c r="BM15" s="42">
        <f t="shared" si="10"/>
        <v>90</v>
      </c>
      <c r="BN15" s="41">
        <v>95</v>
      </c>
      <c r="BO15" s="41"/>
      <c r="BP15" s="42">
        <v>90</v>
      </c>
      <c r="BQ15" s="41">
        <v>85</v>
      </c>
      <c r="BR15" s="41"/>
      <c r="BS15" s="42">
        <v>85</v>
      </c>
      <c r="BT15" s="41"/>
      <c r="BU15" s="41"/>
      <c r="BV15" s="42"/>
      <c r="BW15" s="41"/>
      <c r="BX15" s="41"/>
      <c r="BY15" s="42"/>
      <c r="BZ15" s="41"/>
      <c r="CA15" s="41"/>
      <c r="CB15" s="42"/>
      <c r="CC15" s="43">
        <f t="shared" si="15"/>
        <v>89.125</v>
      </c>
      <c r="CD15" s="44">
        <f t="shared" si="11"/>
        <v>89</v>
      </c>
      <c r="CE15" s="45"/>
      <c r="CF15" s="52">
        <v>2</v>
      </c>
      <c r="CG15" s="46" t="str">
        <f t="shared" si="12"/>
        <v>Memiliki kemampuan pemahanan Inti Masalah Ekonomi, Masalah dan Sistem Ekonomi, Pelaku kegiatan perekonomian, Permintaan,penawaran dan pasar, Masih perlu peningkatan pemahaman Prinsip dan Motif Ekonomi.</v>
      </c>
      <c r="CH15" s="45"/>
      <c r="CI15" s="52">
        <v>11</v>
      </c>
      <c r="CJ15"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5" s="40">
        <v>6</v>
      </c>
      <c r="CM15" s="52"/>
      <c r="CO15" s="18">
        <v>76</v>
      </c>
      <c r="CP15" s="21">
        <v>90</v>
      </c>
      <c r="CQ15" s="22" t="s">
        <v>55</v>
      </c>
      <c r="CU15" s="51">
        <v>6</v>
      </c>
      <c r="CV15" s="51"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Inti Masalah Ekonomi, Prinsip dan Motif Ekonomi, Masalah dan Sistem Ekonomi, Pelaku kegiatan perekonomian, Permintaan,penawaran dan pasar, </v>
      </c>
    </row>
    <row r="16" spans="1:100" x14ac:dyDescent="0.25">
      <c r="A16" s="8">
        <v>6</v>
      </c>
      <c r="B16" s="8">
        <v>47655</v>
      </c>
      <c r="C16" s="8" t="s">
        <v>56</v>
      </c>
      <c r="E16" s="47">
        <f t="shared" si="0"/>
        <v>85</v>
      </c>
      <c r="F16" s="8" t="str">
        <f t="shared" si="1"/>
        <v>B</v>
      </c>
      <c r="G16" s="8" t="str">
        <f t="shared" si="2"/>
        <v xml:space="preserve">Memiliki kemampuan pemahanan  Inti Masalah Ekonomi, Prinsip dan Motif Ekonomi, Masalah dan Sistem Ekonomi, Pelaku kegiatan perekonomian, Permintaan,penawaran dan pasar, </v>
      </c>
      <c r="H16" s="47">
        <f t="shared" si="3"/>
        <v>88</v>
      </c>
      <c r="I16" s="8" t="str">
        <f t="shared" si="4"/>
        <v>B</v>
      </c>
      <c r="J16" s="8" t="str">
        <f t="shared" si="5"/>
        <v xml:space="preserve">Memiliki keterampilan   membuat  daftar priotas kebutuhan berdasarkan uang saku masing masing peserta didik.,   laporan tentang sistem Ekonomi yang pernah dianut Indonesia .,  TP, MP dan AP, Menghitung Elastisitas permintaan dan penawaran., </v>
      </c>
      <c r="K16" s="13"/>
      <c r="L16" s="41">
        <f t="shared" si="6"/>
        <v>87</v>
      </c>
      <c r="M16" s="41">
        <f t="shared" si="7"/>
        <v>76</v>
      </c>
      <c r="O16" s="41">
        <v>95</v>
      </c>
      <c r="P16" s="41">
        <v>80</v>
      </c>
      <c r="Q16" s="42">
        <v>100</v>
      </c>
      <c r="R16" s="41">
        <v>85</v>
      </c>
      <c r="S16" s="41">
        <v>85</v>
      </c>
      <c r="T16" s="42">
        <v>90</v>
      </c>
      <c r="U16" s="41">
        <v>74</v>
      </c>
      <c r="V16" s="41"/>
      <c r="W16" s="42"/>
      <c r="X16" s="41"/>
      <c r="Y16" s="41"/>
      <c r="Z16" s="42"/>
      <c r="AA16" s="41"/>
      <c r="AB16" s="41"/>
      <c r="AC16" s="42"/>
      <c r="AD16" s="42">
        <f t="shared" si="14"/>
        <v>87</v>
      </c>
      <c r="AE16" s="52">
        <v>79</v>
      </c>
      <c r="AF16" s="41">
        <v>80</v>
      </c>
      <c r="AG16" s="42">
        <v>85</v>
      </c>
      <c r="AH16" s="41"/>
      <c r="AI16" s="41">
        <v>85</v>
      </c>
      <c r="AJ16" s="42">
        <v>90</v>
      </c>
      <c r="AK16" s="41"/>
      <c r="AL16" s="41"/>
      <c r="AM16" s="42"/>
      <c r="AN16" s="41"/>
      <c r="AO16" s="41"/>
      <c r="AP16" s="42"/>
      <c r="AQ16" s="41"/>
      <c r="AR16" s="41"/>
      <c r="AS16" s="42"/>
      <c r="AT16" s="41">
        <v>76</v>
      </c>
      <c r="AU16" s="43">
        <f t="shared" si="8"/>
        <v>84.92307692307692</v>
      </c>
      <c r="AV16" s="44">
        <f t="shared" si="9"/>
        <v>85</v>
      </c>
      <c r="AW16" s="45"/>
      <c r="AX16" s="41">
        <v>80</v>
      </c>
      <c r="AY16" s="41">
        <v>73</v>
      </c>
      <c r="AZ16" s="42"/>
      <c r="BA16" s="41"/>
      <c r="BB16" s="41">
        <v>80</v>
      </c>
      <c r="BC16" s="42">
        <v>95</v>
      </c>
      <c r="BD16" s="41"/>
      <c r="BE16" s="41"/>
      <c r="BF16" s="42"/>
      <c r="BG16" s="41"/>
      <c r="BH16" s="41"/>
      <c r="BI16" s="42"/>
      <c r="BJ16" s="41"/>
      <c r="BK16" s="41"/>
      <c r="BL16" s="42"/>
      <c r="BM16" s="42">
        <f t="shared" si="10"/>
        <v>82</v>
      </c>
      <c r="BN16" s="41">
        <v>95</v>
      </c>
      <c r="BO16" s="41"/>
      <c r="BP16" s="42">
        <v>93</v>
      </c>
      <c r="BQ16" s="41">
        <v>90</v>
      </c>
      <c r="BR16" s="41"/>
      <c r="BS16" s="42">
        <v>95</v>
      </c>
      <c r="BT16" s="41"/>
      <c r="BU16" s="41"/>
      <c r="BV16" s="42"/>
      <c r="BW16" s="41"/>
      <c r="BX16" s="41"/>
      <c r="BY16" s="42"/>
      <c r="BZ16" s="41"/>
      <c r="CA16" s="41"/>
      <c r="CB16" s="42"/>
      <c r="CC16" s="43">
        <f t="shared" si="15"/>
        <v>87.625</v>
      </c>
      <c r="CD16" s="44">
        <f t="shared" si="11"/>
        <v>88</v>
      </c>
      <c r="CE16" s="45"/>
      <c r="CF16" s="52">
        <v>11</v>
      </c>
      <c r="CG16" s="46" t="str">
        <f t="shared" si="12"/>
        <v xml:space="preserve">Memiliki kemampuan pemahanan  Inti Masalah Ekonomi, Prinsip dan Motif Ekonomi, Masalah dan Sistem Ekonomi, Pelaku kegiatan perekonomian, Permintaan,penawaran dan pasar, </v>
      </c>
      <c r="CH16" s="45"/>
      <c r="CI16" s="52">
        <v>11</v>
      </c>
      <c r="CJ16"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6" s="40">
        <v>7</v>
      </c>
      <c r="CM16" s="52"/>
      <c r="CO16" s="18">
        <v>91</v>
      </c>
      <c r="CP16" s="21">
        <v>100</v>
      </c>
      <c r="CQ16" s="22" t="s">
        <v>15</v>
      </c>
      <c r="CU16" s="51">
        <v>7</v>
      </c>
      <c r="CV16" s="51"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Inti Masalah Ekonomi, Prinsip dan Motif Ekonomi, Masalah dan Sistem Ekonomi, Pelaku kegiatan perekonomian, Permintaan,penawaran dan pasar, </v>
      </c>
    </row>
    <row r="17" spans="1:100" x14ac:dyDescent="0.25">
      <c r="A17" s="8">
        <v>7</v>
      </c>
      <c r="B17" s="8">
        <v>47559</v>
      </c>
      <c r="C17" s="53" t="s">
        <v>57</v>
      </c>
      <c r="E17" s="47">
        <f t="shared" si="0"/>
        <v>78</v>
      </c>
      <c r="F17" s="8" t="str">
        <f t="shared" si="1"/>
        <v>B</v>
      </c>
      <c r="G17" s="8" t="str">
        <f t="shared" si="2"/>
        <v>Memiliki kemampuan pemahanan Inti Masalah Ekonomi, Prinsip dan Motif Ekonomi, Pelaku kegiatan perekonomian, Permintaan,penawaran dan pasar, Masih perlu peningkatan pemahaman Masalah dan Sistem Ekonomi.</v>
      </c>
      <c r="H17" s="47">
        <f t="shared" si="3"/>
        <v>91</v>
      </c>
      <c r="I17" s="8" t="str">
        <f t="shared" si="4"/>
        <v>A</v>
      </c>
      <c r="J17" s="8" t="str">
        <f t="shared" si="5"/>
        <v xml:space="preserve">Memiliki keterampilan   membuat  daftar priotas kebutuhan berdasarkan uang saku masing masing peserta didik.,   laporan tentang sistem Ekonomi yang pernah dianut Indonesia .,  TP, MP dan AP, Menghitung Elastisitas permintaan dan penawaran., </v>
      </c>
      <c r="K17" s="13"/>
      <c r="L17" s="41">
        <f t="shared" si="6"/>
        <v>79</v>
      </c>
      <c r="M17" s="41">
        <f t="shared" si="7"/>
        <v>69</v>
      </c>
      <c r="O17" s="56">
        <v>85</v>
      </c>
      <c r="P17" s="56">
        <v>80</v>
      </c>
      <c r="Q17" s="57">
        <v>91</v>
      </c>
      <c r="R17" s="56">
        <v>85</v>
      </c>
      <c r="S17" s="56">
        <v>85</v>
      </c>
      <c r="T17" s="57">
        <v>80</v>
      </c>
      <c r="U17" s="56">
        <v>47</v>
      </c>
      <c r="V17" s="56"/>
      <c r="W17" s="57"/>
      <c r="X17" s="56"/>
      <c r="Y17" s="56"/>
      <c r="Z17" s="57"/>
      <c r="AA17" s="56"/>
      <c r="AB17" s="56"/>
      <c r="AC17" s="57"/>
      <c r="AD17" s="42">
        <f t="shared" si="14"/>
        <v>79</v>
      </c>
      <c r="AE17" s="56">
        <v>78</v>
      </c>
      <c r="AF17" s="41">
        <v>76</v>
      </c>
      <c r="AG17" s="42">
        <v>65</v>
      </c>
      <c r="AH17" s="41"/>
      <c r="AI17" s="41">
        <v>83</v>
      </c>
      <c r="AJ17" s="42">
        <v>88</v>
      </c>
      <c r="AK17" s="41"/>
      <c r="AL17" s="41"/>
      <c r="AM17" s="42"/>
      <c r="AN17" s="41"/>
      <c r="AO17" s="41"/>
      <c r="AP17" s="42"/>
      <c r="AQ17" s="41"/>
      <c r="AR17" s="41"/>
      <c r="AS17" s="42"/>
      <c r="AT17" s="41">
        <v>69</v>
      </c>
      <c r="AU17" s="43">
        <f t="shared" si="8"/>
        <v>77.84615384615384</v>
      </c>
      <c r="AV17" s="44">
        <f t="shared" si="9"/>
        <v>78</v>
      </c>
      <c r="AW17" s="45"/>
      <c r="AX17" s="41">
        <v>85</v>
      </c>
      <c r="AY17" s="41">
        <v>83</v>
      </c>
      <c r="AZ17" s="42"/>
      <c r="BA17" s="41"/>
      <c r="BB17" s="41">
        <v>100</v>
      </c>
      <c r="BC17" s="42">
        <v>90</v>
      </c>
      <c r="BD17" s="41"/>
      <c r="BE17" s="41"/>
      <c r="BF17" s="42"/>
      <c r="BG17" s="41"/>
      <c r="BH17" s="41"/>
      <c r="BI17" s="42"/>
      <c r="BJ17" s="41"/>
      <c r="BK17" s="41"/>
      <c r="BL17" s="42"/>
      <c r="BM17" s="42">
        <f t="shared" si="10"/>
        <v>90</v>
      </c>
      <c r="BN17" s="41">
        <v>90</v>
      </c>
      <c r="BO17" s="41"/>
      <c r="BP17" s="42">
        <v>93</v>
      </c>
      <c r="BQ17" s="41">
        <v>95</v>
      </c>
      <c r="BR17" s="41"/>
      <c r="BS17" s="42">
        <v>95</v>
      </c>
      <c r="BT17" s="41"/>
      <c r="BU17" s="41"/>
      <c r="BV17" s="42"/>
      <c r="BW17" s="41"/>
      <c r="BX17" s="41"/>
      <c r="BY17" s="42"/>
      <c r="BZ17" s="41"/>
      <c r="CA17" s="41"/>
      <c r="CB17" s="42"/>
      <c r="CC17" s="43">
        <f t="shared" si="15"/>
        <v>91.375</v>
      </c>
      <c r="CD17" s="44">
        <f t="shared" si="11"/>
        <v>91</v>
      </c>
      <c r="CE17" s="45"/>
      <c r="CF17" s="52">
        <v>3</v>
      </c>
      <c r="CG17" s="46" t="str">
        <f t="shared" si="12"/>
        <v>Memiliki kemampuan pemahanan Inti Masalah Ekonomi, Prinsip dan Motif Ekonomi, Pelaku kegiatan perekonomian, Permintaan,penawaran dan pasar, Masih perlu peningkatan pemahaman Masalah dan Sistem Ekonomi.</v>
      </c>
      <c r="CH17" s="45"/>
      <c r="CI17" s="52">
        <v>11</v>
      </c>
      <c r="CJ17"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7" s="40">
        <v>8</v>
      </c>
      <c r="CM17" s="52"/>
      <c r="CO17" s="23"/>
      <c r="CP17" s="23"/>
      <c r="CQ17" s="23"/>
      <c r="CU17" s="51">
        <v>8</v>
      </c>
      <c r="CV17" s="51"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Inti Masalah Ekonomi, Prinsip dan Motif Ekonomi, Masalah dan Sistem Ekonomi, Pelaku kegiatan perekonomian, Permintaan,penawaran dan pasar, </v>
      </c>
    </row>
    <row r="18" spans="1:100" x14ac:dyDescent="0.25">
      <c r="A18" s="8">
        <v>8</v>
      </c>
      <c r="B18" s="8">
        <v>47671</v>
      </c>
      <c r="C18" s="8" t="s">
        <v>58</v>
      </c>
      <c r="E18" s="47">
        <f t="shared" si="0"/>
        <v>80</v>
      </c>
      <c r="F18" s="8" t="str">
        <f t="shared" si="1"/>
        <v>B</v>
      </c>
      <c r="G18" s="8" t="str">
        <f t="shared" si="2"/>
        <v>Memiliki kemampuan pemahanan Inti Masalah Ekonomi, Prinsip dan Motif Ekonomi, Pelaku kegiatan perekonomian, Permintaan,penawaran dan pasar, Masih perlu peningkatan pemahaman Masalah dan Sistem Ekonomi.</v>
      </c>
      <c r="H18" s="47">
        <f t="shared" si="3"/>
        <v>88</v>
      </c>
      <c r="I18" s="8" t="str">
        <f t="shared" si="4"/>
        <v>B</v>
      </c>
      <c r="J18" s="8" t="str">
        <f t="shared" si="5"/>
        <v xml:space="preserve">Memiliki keterampilan   membuat  daftar priotas kebutuhan berdasarkan uang saku masing masing peserta didik.,   laporan tentang sistem Ekonomi yang pernah dianut Indonesia .,  TP, MP dan AP, Menghitung Elastisitas permintaan dan penawaran., </v>
      </c>
      <c r="K18" s="13"/>
      <c r="L18" s="41">
        <f t="shared" si="6"/>
        <v>84</v>
      </c>
      <c r="M18" s="41">
        <f t="shared" si="7"/>
        <v>65</v>
      </c>
      <c r="O18" s="41">
        <v>95</v>
      </c>
      <c r="P18" s="41">
        <v>85</v>
      </c>
      <c r="Q18" s="42">
        <v>93</v>
      </c>
      <c r="R18" s="41">
        <v>85</v>
      </c>
      <c r="S18" s="41">
        <v>85</v>
      </c>
      <c r="T18" s="42">
        <v>85</v>
      </c>
      <c r="U18" s="41">
        <v>60</v>
      </c>
      <c r="V18" s="41"/>
      <c r="W18" s="42"/>
      <c r="X18" s="41"/>
      <c r="Y18" s="41"/>
      <c r="Z18" s="42"/>
      <c r="AA18" s="41"/>
      <c r="AB18" s="41"/>
      <c r="AC18" s="42"/>
      <c r="AD18" s="42">
        <f t="shared" si="14"/>
        <v>84</v>
      </c>
      <c r="AE18" s="52">
        <v>74</v>
      </c>
      <c r="AF18" s="41">
        <v>76</v>
      </c>
      <c r="AG18" s="42">
        <v>75</v>
      </c>
      <c r="AH18" s="41"/>
      <c r="AI18" s="41">
        <v>83</v>
      </c>
      <c r="AJ18" s="42">
        <v>85</v>
      </c>
      <c r="AK18" s="41"/>
      <c r="AL18" s="41"/>
      <c r="AM18" s="42"/>
      <c r="AN18" s="41"/>
      <c r="AO18" s="41"/>
      <c r="AP18" s="42"/>
      <c r="AQ18" s="41"/>
      <c r="AR18" s="41"/>
      <c r="AS18" s="42"/>
      <c r="AT18" s="41">
        <v>65</v>
      </c>
      <c r="AU18" s="43">
        <f t="shared" si="8"/>
        <v>80.461538461538467</v>
      </c>
      <c r="AV18" s="44">
        <f t="shared" si="9"/>
        <v>80</v>
      </c>
      <c r="AW18" s="45"/>
      <c r="AX18" s="41">
        <v>80</v>
      </c>
      <c r="AY18" s="41">
        <v>75</v>
      </c>
      <c r="AZ18" s="42"/>
      <c r="BA18" s="41"/>
      <c r="BB18" s="41">
        <v>100</v>
      </c>
      <c r="BC18" s="42">
        <v>95</v>
      </c>
      <c r="BD18" s="41"/>
      <c r="BE18" s="41"/>
      <c r="BF18" s="42"/>
      <c r="BG18" s="41"/>
      <c r="BH18" s="41"/>
      <c r="BI18" s="42"/>
      <c r="BJ18" s="41"/>
      <c r="BK18" s="41"/>
      <c r="BL18" s="42"/>
      <c r="BM18" s="42">
        <f t="shared" si="10"/>
        <v>88</v>
      </c>
      <c r="BN18" s="41">
        <v>95</v>
      </c>
      <c r="BO18" s="41"/>
      <c r="BP18" s="42">
        <v>95</v>
      </c>
      <c r="BQ18" s="41">
        <v>75</v>
      </c>
      <c r="BR18" s="41"/>
      <c r="BS18" s="42">
        <v>85</v>
      </c>
      <c r="BT18" s="41"/>
      <c r="BU18" s="41"/>
      <c r="BV18" s="42"/>
      <c r="BW18" s="41"/>
      <c r="BX18" s="41"/>
      <c r="BY18" s="42"/>
      <c r="BZ18" s="41"/>
      <c r="CA18" s="41"/>
      <c r="CB18" s="42"/>
      <c r="CC18" s="43">
        <f t="shared" si="15"/>
        <v>87.5</v>
      </c>
      <c r="CD18" s="44">
        <f t="shared" si="11"/>
        <v>88</v>
      </c>
      <c r="CE18" s="45"/>
      <c r="CF18" s="52">
        <v>3</v>
      </c>
      <c r="CG18" s="46" t="str">
        <f t="shared" si="12"/>
        <v>Memiliki kemampuan pemahanan Inti Masalah Ekonomi, Prinsip dan Motif Ekonomi, Pelaku kegiatan perekonomian, Permintaan,penawaran dan pasar, Masih perlu peningkatan pemahaman Masalah dan Sistem Ekonomi.</v>
      </c>
      <c r="CH18" s="45"/>
      <c r="CI18" s="52">
        <v>11</v>
      </c>
      <c r="CJ18"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8" s="40">
        <v>9</v>
      </c>
      <c r="CM18" s="52"/>
      <c r="CO18" s="23"/>
      <c r="CP18" s="23"/>
      <c r="CQ18" s="23"/>
      <c r="CU18" s="51">
        <v>9</v>
      </c>
      <c r="CV18" s="51"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Inti Masalah Ekonomi, Prinsip dan Motif Ekonomi, Masalah dan Sistem Ekonomi, Pelaku kegiatan perekonomian, Permintaan,penawaran dan pasar, </v>
      </c>
    </row>
    <row r="19" spans="1:100" x14ac:dyDescent="0.25">
      <c r="A19" s="8">
        <v>9</v>
      </c>
      <c r="B19" s="8">
        <v>47687</v>
      </c>
      <c r="C19" s="8" t="s">
        <v>59</v>
      </c>
      <c r="E19" s="47">
        <f t="shared" si="0"/>
        <v>80</v>
      </c>
      <c r="F19" s="8" t="str">
        <f t="shared" si="1"/>
        <v>B</v>
      </c>
      <c r="G19" s="8" t="str">
        <f t="shared" si="2"/>
        <v>Memiliki kemampuan pemahanan Inti Masalah Ekonomi, Prinsip dan Motif Ekonomi, Pelaku kegiatan perekonomian, Permintaan,penawaran dan pasar, Masih perlu peningkatan pemahaman Masalah dan Sistem Ekonomi.</v>
      </c>
      <c r="H19" s="47">
        <f t="shared" si="3"/>
        <v>86</v>
      </c>
      <c r="I19" s="8" t="str">
        <f t="shared" si="4"/>
        <v>B</v>
      </c>
      <c r="J19" s="8" t="str">
        <f t="shared" si="5"/>
        <v xml:space="preserve">Memiliki keterampilan  membuat  daftar priotas kebutuhan berdasarkan uang saku masing masing peserta didik.,   laporan tentang sistem Ekonomi yang pernah dianut Indonesia .,  TP, MP dan AP, Menghitung Elastisitas permintaan dan penawaran., </v>
      </c>
      <c r="K19" s="13"/>
      <c r="L19" s="41">
        <f t="shared" si="6"/>
        <v>80</v>
      </c>
      <c r="M19" s="41">
        <f t="shared" si="7"/>
        <v>71</v>
      </c>
      <c r="O19" s="41">
        <v>93</v>
      </c>
      <c r="P19" s="41">
        <v>76</v>
      </c>
      <c r="Q19" s="42">
        <v>93</v>
      </c>
      <c r="R19" s="41">
        <v>55</v>
      </c>
      <c r="S19" s="41">
        <v>85</v>
      </c>
      <c r="T19" s="42">
        <v>95</v>
      </c>
      <c r="U19" s="41">
        <v>62</v>
      </c>
      <c r="V19" s="41"/>
      <c r="W19" s="42"/>
      <c r="X19" s="41"/>
      <c r="Y19" s="41"/>
      <c r="Z19" s="42"/>
      <c r="AA19" s="41"/>
      <c r="AB19" s="41"/>
      <c r="AC19" s="42"/>
      <c r="AD19" s="42">
        <f t="shared" si="14"/>
        <v>80</v>
      </c>
      <c r="AE19" s="52">
        <v>85</v>
      </c>
      <c r="AF19" s="41">
        <v>80</v>
      </c>
      <c r="AG19" s="42">
        <v>73</v>
      </c>
      <c r="AH19" s="41"/>
      <c r="AI19" s="41">
        <v>83</v>
      </c>
      <c r="AJ19" s="42">
        <v>85</v>
      </c>
      <c r="AK19" s="41"/>
      <c r="AL19" s="41"/>
      <c r="AM19" s="42"/>
      <c r="AN19" s="41"/>
      <c r="AO19" s="41"/>
      <c r="AP19" s="42"/>
      <c r="AQ19" s="41"/>
      <c r="AR19" s="41"/>
      <c r="AS19" s="42"/>
      <c r="AT19" s="41">
        <v>71</v>
      </c>
      <c r="AU19" s="43">
        <f t="shared" si="8"/>
        <v>79.692307692307693</v>
      </c>
      <c r="AV19" s="44">
        <f t="shared" si="9"/>
        <v>80</v>
      </c>
      <c r="AW19" s="45"/>
      <c r="AX19" s="41">
        <v>85</v>
      </c>
      <c r="AY19" s="41">
        <v>70</v>
      </c>
      <c r="AZ19" s="42"/>
      <c r="BA19" s="41"/>
      <c r="BB19" s="41">
        <v>100</v>
      </c>
      <c r="BC19" s="42">
        <v>95</v>
      </c>
      <c r="BD19" s="41"/>
      <c r="BE19" s="41"/>
      <c r="BF19" s="42"/>
      <c r="BG19" s="41"/>
      <c r="BH19" s="41"/>
      <c r="BI19" s="42"/>
      <c r="BJ19" s="41"/>
      <c r="BK19" s="41"/>
      <c r="BL19" s="42"/>
      <c r="BM19" s="42">
        <f t="shared" si="10"/>
        <v>88</v>
      </c>
      <c r="BN19" s="41">
        <v>95</v>
      </c>
      <c r="BO19" s="41"/>
      <c r="BP19" s="42">
        <v>93</v>
      </c>
      <c r="BQ19" s="41">
        <v>60</v>
      </c>
      <c r="BR19" s="41"/>
      <c r="BS19" s="42">
        <v>90</v>
      </c>
      <c r="BT19" s="41"/>
      <c r="BU19" s="41"/>
      <c r="BV19" s="42"/>
      <c r="BW19" s="41"/>
      <c r="BX19" s="41"/>
      <c r="BY19" s="42"/>
      <c r="BZ19" s="41"/>
      <c r="CA19" s="41"/>
      <c r="CB19" s="42"/>
      <c r="CC19" s="43">
        <f t="shared" si="15"/>
        <v>86</v>
      </c>
      <c r="CD19" s="44">
        <f t="shared" si="11"/>
        <v>86</v>
      </c>
      <c r="CE19" s="45"/>
      <c r="CF19" s="52">
        <v>3</v>
      </c>
      <c r="CG19" s="46" t="str">
        <f t="shared" si="12"/>
        <v>Memiliki kemampuan pemahanan Inti Masalah Ekonomi, Prinsip dan Motif Ekonomi, Pelaku kegiatan perekonomian, Permintaan,penawaran dan pasar, Masih perlu peningkatan pemahaman Masalah dan Sistem Ekonomi.</v>
      </c>
      <c r="CH19" s="45"/>
      <c r="CI19" s="52">
        <v>7</v>
      </c>
      <c r="CJ19" s="46" t="str">
        <f t="shared" si="13"/>
        <v xml:space="preserve">Memiliki keterampilan  membuat  daftar priotas kebutuhan berdasarkan uang saku masing masing peserta didik.,   laporan tentang sistem Ekonomi yang pernah dianut Indonesia .,  TP, MP dan AP, Menghitung Elastisitas permintaan dan penawaran., </v>
      </c>
      <c r="CL19" s="40">
        <v>10</v>
      </c>
      <c r="CM19" s="52"/>
      <c r="CO19" s="23"/>
      <c r="CP19" s="23"/>
      <c r="CQ19" s="23"/>
      <c r="CU19" s="51">
        <v>10</v>
      </c>
      <c r="CV19" s="51"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Inti Masalah Ekonomi, Prinsip dan Motif Ekonomi, Masalah dan Sistem Ekonomi, Pelaku kegiatan perekonomian, Permintaan,penawaran dan pasar, </v>
      </c>
    </row>
    <row r="20" spans="1:100" x14ac:dyDescent="0.25">
      <c r="A20" s="8">
        <v>10</v>
      </c>
      <c r="B20" s="8">
        <v>47703</v>
      </c>
      <c r="C20" s="8" t="s">
        <v>60</v>
      </c>
      <c r="E20" s="47">
        <f t="shared" si="0"/>
        <v>88</v>
      </c>
      <c r="F20" s="8" t="str">
        <f t="shared" si="1"/>
        <v>B</v>
      </c>
      <c r="G20" s="8" t="str">
        <f t="shared" si="2"/>
        <v xml:space="preserve">Memiliki kemampuan pemahanan  Inti Masalah Ekonomi, Prinsip dan Motif Ekonomi, Masalah dan Sistem Ekonomi, Pelaku kegiatan perekonomian, Permintaan,penawaran dan pasar, </v>
      </c>
      <c r="H20" s="47">
        <f t="shared" si="3"/>
        <v>90</v>
      </c>
      <c r="I20" s="8" t="str">
        <f t="shared" si="4"/>
        <v>B</v>
      </c>
      <c r="J20" s="8" t="str">
        <f t="shared" si="5"/>
        <v xml:space="preserve">Memiliki keterampilan   membuat  daftar priotas kebutuhan berdasarkan uang saku masing masing peserta didik.,   laporan tentang sistem Ekonomi yang pernah dianut Indonesia .,  TP, MP dan AP, Menghitung Elastisitas permintaan dan penawaran., </v>
      </c>
      <c r="K20" s="13"/>
      <c r="L20" s="41">
        <f t="shared" si="6"/>
        <v>90</v>
      </c>
      <c r="M20" s="41">
        <f t="shared" si="7"/>
        <v>86</v>
      </c>
      <c r="O20" s="41">
        <v>100</v>
      </c>
      <c r="P20" s="41">
        <v>82</v>
      </c>
      <c r="Q20" s="42">
        <v>100</v>
      </c>
      <c r="R20" s="41">
        <v>90</v>
      </c>
      <c r="S20" s="41">
        <v>85</v>
      </c>
      <c r="T20" s="42">
        <v>95</v>
      </c>
      <c r="U20" s="41">
        <v>76</v>
      </c>
      <c r="V20" s="41"/>
      <c r="W20" s="42"/>
      <c r="X20" s="41"/>
      <c r="Y20" s="41"/>
      <c r="Z20" s="42"/>
      <c r="AA20" s="41"/>
      <c r="AB20" s="41"/>
      <c r="AC20" s="42"/>
      <c r="AD20" s="42">
        <f t="shared" si="14"/>
        <v>90</v>
      </c>
      <c r="AE20" s="52">
        <v>94</v>
      </c>
      <c r="AF20" s="41">
        <v>80</v>
      </c>
      <c r="AG20" s="42">
        <v>85</v>
      </c>
      <c r="AH20" s="41"/>
      <c r="AI20" s="41">
        <v>85</v>
      </c>
      <c r="AJ20" s="42">
        <v>90</v>
      </c>
      <c r="AK20" s="41"/>
      <c r="AL20" s="41"/>
      <c r="AM20" s="42"/>
      <c r="AN20" s="41"/>
      <c r="AO20" s="41"/>
      <c r="AP20" s="42"/>
      <c r="AQ20" s="41"/>
      <c r="AR20" s="41"/>
      <c r="AS20" s="42"/>
      <c r="AT20" s="41">
        <v>86</v>
      </c>
      <c r="AU20" s="43">
        <f t="shared" si="8"/>
        <v>88.307692307692307</v>
      </c>
      <c r="AV20" s="44">
        <f t="shared" si="9"/>
        <v>88</v>
      </c>
      <c r="AW20" s="45"/>
      <c r="AX20" s="41">
        <v>90</v>
      </c>
      <c r="AY20" s="41">
        <v>72</v>
      </c>
      <c r="AZ20" s="42"/>
      <c r="BA20" s="41"/>
      <c r="BB20" s="41">
        <v>100</v>
      </c>
      <c r="BC20" s="42">
        <v>90</v>
      </c>
      <c r="BD20" s="41"/>
      <c r="BE20" s="41"/>
      <c r="BF20" s="42"/>
      <c r="BG20" s="41"/>
      <c r="BH20" s="41"/>
      <c r="BI20" s="42"/>
      <c r="BJ20" s="41"/>
      <c r="BK20" s="41"/>
      <c r="BL20" s="42"/>
      <c r="BM20" s="42">
        <f t="shared" si="10"/>
        <v>88</v>
      </c>
      <c r="BN20" s="41">
        <v>90</v>
      </c>
      <c r="BO20" s="41"/>
      <c r="BP20" s="42">
        <v>95</v>
      </c>
      <c r="BQ20" s="41">
        <v>95</v>
      </c>
      <c r="BR20" s="41"/>
      <c r="BS20" s="42">
        <v>90</v>
      </c>
      <c r="BT20" s="41"/>
      <c r="BU20" s="41"/>
      <c r="BV20" s="42"/>
      <c r="BW20" s="41"/>
      <c r="BX20" s="41"/>
      <c r="BY20" s="42"/>
      <c r="BZ20" s="41"/>
      <c r="CA20" s="41"/>
      <c r="CB20" s="42"/>
      <c r="CC20" s="43">
        <f t="shared" si="15"/>
        <v>90.25</v>
      </c>
      <c r="CD20" s="44">
        <f t="shared" si="11"/>
        <v>90</v>
      </c>
      <c r="CE20" s="45"/>
      <c r="CF20" s="52">
        <v>11</v>
      </c>
      <c r="CG20" s="46" t="str">
        <f t="shared" si="12"/>
        <v xml:space="preserve">Memiliki kemampuan pemahanan  Inti Masalah Ekonomi, Prinsip dan Motif Ekonomi, Masalah dan Sistem Ekonomi, Pelaku kegiatan perekonomian, Permintaan,penawaran dan pasar, </v>
      </c>
      <c r="CH20" s="45"/>
      <c r="CI20" s="52">
        <v>11</v>
      </c>
      <c r="CJ20" s="46" t="str">
        <f t="shared" si="13"/>
        <v xml:space="preserve">Memiliki keterampilan   membuat  daftar priotas kebutuhan berdasarkan uang saku masing masing peserta didik.,   laporan tentang sistem Ekonomi yang pernah dianut Indonesia .,  TP, MP dan AP, Menghitung Elastisitas permintaan dan penawaran., </v>
      </c>
      <c r="CO20" s="23"/>
      <c r="CP20" s="23"/>
      <c r="CQ20" s="23"/>
      <c r="CU20" s="51">
        <v>11</v>
      </c>
      <c r="CV20" s="51" t="str">
        <f>(IF(CM10="","","Memiliki kemampuan pemahanan  "))&amp;(IF(CM10="","",CM10&amp;", "))&amp;(IF(CM11="","",CM11&amp;", "))&amp;(IF(CM12="","",CM12&amp;", "))&amp;(IF(CM13="","",CM13&amp;", "))&amp;(IF(CM14="","",CM14&amp;", "))&amp;(IF(CM15="","",CM15&amp;", "))&amp;(IF(CM16="","",CM16&amp;", "))&amp;(IF(CM17="","",CM17&amp;", "))&amp;(IF(CM18="","",CM18&amp;", "))&amp;(IF(CM19="","",CM19&amp;"."))</f>
        <v xml:space="preserve">Memiliki kemampuan pemahanan  Inti Masalah Ekonomi, Prinsip dan Motif Ekonomi, Masalah dan Sistem Ekonomi, Pelaku kegiatan perekonomian, Permintaan,penawaran dan pasar, </v>
      </c>
    </row>
    <row r="21" spans="1:100" ht="18.75" customHeight="1" x14ac:dyDescent="0.3">
      <c r="A21" s="8">
        <v>11</v>
      </c>
      <c r="B21" s="8">
        <v>47719</v>
      </c>
      <c r="C21" s="8" t="s">
        <v>61</v>
      </c>
      <c r="E21" s="47">
        <f t="shared" si="0"/>
        <v>79</v>
      </c>
      <c r="F21" s="8" t="str">
        <f t="shared" si="1"/>
        <v>B</v>
      </c>
      <c r="G21" s="8" t="str">
        <f t="shared" si="2"/>
        <v>Memiliki kemampuan pemahanan Inti Masalah Ekonomi, Masalah dan Sistem Ekonomi, Pelaku kegiatan perekonomian, Permintaan,penawaran dan pasar, Masih perlu peningkatan pemahaman Prinsip dan Motif Ekonomi.</v>
      </c>
      <c r="H21" s="47">
        <f t="shared" si="3"/>
        <v>89</v>
      </c>
      <c r="I21" s="8" t="str">
        <f t="shared" si="4"/>
        <v>B</v>
      </c>
      <c r="J21" s="8" t="str">
        <f t="shared" si="5"/>
        <v xml:space="preserve">Memiliki keterampilan   membuat  daftar priotas kebutuhan berdasarkan uang saku masing masing peserta didik.,   laporan tentang sistem Ekonomi yang pernah dianut Indonesia .,  TP, MP dan AP, Menghitung Elastisitas permintaan dan penawaran., </v>
      </c>
      <c r="K21" s="13"/>
      <c r="L21" s="41">
        <f t="shared" si="6"/>
        <v>81</v>
      </c>
      <c r="M21" s="41">
        <f t="shared" si="7"/>
        <v>70</v>
      </c>
      <c r="O21" s="41">
        <v>95</v>
      </c>
      <c r="P21" s="41">
        <v>76</v>
      </c>
      <c r="Q21" s="42">
        <v>95</v>
      </c>
      <c r="R21" s="41">
        <v>60</v>
      </c>
      <c r="S21" s="41">
        <v>80</v>
      </c>
      <c r="T21" s="42">
        <v>90</v>
      </c>
      <c r="U21" s="41">
        <v>72</v>
      </c>
      <c r="V21" s="41"/>
      <c r="W21" s="42"/>
      <c r="X21" s="41"/>
      <c r="Y21" s="41"/>
      <c r="Z21" s="42"/>
      <c r="AA21" s="41"/>
      <c r="AB21" s="41"/>
      <c r="AC21" s="42"/>
      <c r="AD21" s="42">
        <f t="shared" si="14"/>
        <v>81</v>
      </c>
      <c r="AE21" s="52">
        <v>75</v>
      </c>
      <c r="AF21" s="41">
        <v>80</v>
      </c>
      <c r="AG21" s="42">
        <v>85</v>
      </c>
      <c r="AH21" s="41"/>
      <c r="AI21" s="41">
        <v>80</v>
      </c>
      <c r="AJ21" s="42">
        <v>75</v>
      </c>
      <c r="AK21" s="41"/>
      <c r="AL21" s="41"/>
      <c r="AM21" s="42"/>
      <c r="AN21" s="41"/>
      <c r="AO21" s="41"/>
      <c r="AP21" s="42"/>
      <c r="AQ21" s="41"/>
      <c r="AR21" s="41"/>
      <c r="AS21" s="42"/>
      <c r="AT21" s="41">
        <v>70</v>
      </c>
      <c r="AU21" s="43">
        <f t="shared" si="8"/>
        <v>79.461538461538467</v>
      </c>
      <c r="AV21" s="44">
        <f t="shared" si="9"/>
        <v>79</v>
      </c>
      <c r="AW21" s="45"/>
      <c r="AX21" s="41">
        <v>80</v>
      </c>
      <c r="AY21" s="41">
        <v>70</v>
      </c>
      <c r="AZ21" s="42"/>
      <c r="BA21" s="41"/>
      <c r="BB21" s="41">
        <v>100</v>
      </c>
      <c r="BC21" s="42">
        <v>95</v>
      </c>
      <c r="BD21" s="41"/>
      <c r="BE21" s="41"/>
      <c r="BF21" s="42"/>
      <c r="BG21" s="41"/>
      <c r="BH21" s="41"/>
      <c r="BI21" s="42"/>
      <c r="BJ21" s="41"/>
      <c r="BK21" s="41"/>
      <c r="BL21" s="42"/>
      <c r="BM21" s="42">
        <f t="shared" si="10"/>
        <v>86</v>
      </c>
      <c r="BN21" s="41">
        <v>90</v>
      </c>
      <c r="BO21" s="41"/>
      <c r="BP21" s="42">
        <v>90</v>
      </c>
      <c r="BQ21" s="41">
        <v>90</v>
      </c>
      <c r="BR21" s="41"/>
      <c r="BS21" s="42">
        <v>95</v>
      </c>
      <c r="BT21" s="41"/>
      <c r="BU21" s="41"/>
      <c r="BV21" s="42"/>
      <c r="BW21" s="41"/>
      <c r="BX21" s="41"/>
      <c r="BY21" s="42"/>
      <c r="BZ21" s="41"/>
      <c r="CA21" s="41"/>
      <c r="CB21" s="42"/>
      <c r="CC21" s="43">
        <f t="shared" si="15"/>
        <v>88.75</v>
      </c>
      <c r="CD21" s="44">
        <f t="shared" si="11"/>
        <v>89</v>
      </c>
      <c r="CE21" s="45"/>
      <c r="CF21" s="52">
        <v>2</v>
      </c>
      <c r="CG21" s="46" t="str">
        <f t="shared" si="12"/>
        <v>Memiliki kemampuan pemahanan Inti Masalah Ekonomi, Masalah dan Sistem Ekonomi, Pelaku kegiatan perekonomian, Permintaan,penawaran dan pasar, Masih perlu peningkatan pemahaman Prinsip dan Motif Ekonomi.</v>
      </c>
      <c r="CH21" s="45"/>
      <c r="CI21" s="52">
        <v>11</v>
      </c>
      <c r="CJ21"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1" s="35" t="s">
        <v>62</v>
      </c>
      <c r="CO21" s="23"/>
      <c r="CP21" s="23"/>
      <c r="CQ21" s="23"/>
    </row>
    <row r="22" spans="1:100" x14ac:dyDescent="0.25">
      <c r="A22" s="8">
        <v>12</v>
      </c>
      <c r="B22" s="8">
        <v>47735</v>
      </c>
      <c r="C22" s="8" t="s">
        <v>63</v>
      </c>
      <c r="E22" s="47">
        <f t="shared" si="0"/>
        <v>83</v>
      </c>
      <c r="F22" s="8" t="str">
        <f t="shared" si="1"/>
        <v>B</v>
      </c>
      <c r="G22" s="8" t="str">
        <f t="shared" si="2"/>
        <v xml:space="preserve">Memiliki kemampuan pemahanan  Inti Masalah Ekonomi, Prinsip dan Motif Ekonomi, Masalah dan Sistem Ekonomi, Pelaku kegiatan perekonomian, Permintaan,penawaran dan pasar, </v>
      </c>
      <c r="H22" s="47">
        <f t="shared" si="3"/>
        <v>80</v>
      </c>
      <c r="I22" s="8" t="str">
        <f t="shared" si="4"/>
        <v>B</v>
      </c>
      <c r="J22" s="8" t="str">
        <f t="shared" si="5"/>
        <v xml:space="preserve">Memiliki keterampilan  membuat  daftar priotas kebutuhan berdasarkan uang saku masing masing peserta didik.,   laporan tentang sistem Ekonomi yang pernah dianut Indonesia .,  TP, MP dan AP, Menghitung Elastisitas permintaan dan penawaran., </v>
      </c>
      <c r="K22" s="13"/>
      <c r="L22" s="41">
        <f t="shared" si="6"/>
        <v>85</v>
      </c>
      <c r="M22" s="41">
        <f t="shared" si="7"/>
        <v>76</v>
      </c>
      <c r="O22" s="41">
        <v>83</v>
      </c>
      <c r="P22" s="41">
        <v>76</v>
      </c>
      <c r="Q22" s="42">
        <v>93</v>
      </c>
      <c r="R22" s="41">
        <v>85</v>
      </c>
      <c r="S22" s="41">
        <v>85</v>
      </c>
      <c r="T22" s="42">
        <v>95</v>
      </c>
      <c r="U22" s="41">
        <v>79</v>
      </c>
      <c r="V22" s="41"/>
      <c r="W22" s="42"/>
      <c r="X22" s="41"/>
      <c r="Y22" s="41"/>
      <c r="Z22" s="42"/>
      <c r="AA22" s="41"/>
      <c r="AB22" s="41"/>
      <c r="AC22" s="42"/>
      <c r="AD22" s="42">
        <f t="shared" si="14"/>
        <v>85</v>
      </c>
      <c r="AE22" s="52">
        <v>78</v>
      </c>
      <c r="AF22" s="41">
        <v>76</v>
      </c>
      <c r="AG22" s="42">
        <v>85</v>
      </c>
      <c r="AH22" s="41"/>
      <c r="AI22" s="41">
        <v>83</v>
      </c>
      <c r="AJ22" s="42">
        <v>85</v>
      </c>
      <c r="AK22" s="41"/>
      <c r="AL22" s="41"/>
      <c r="AM22" s="42"/>
      <c r="AN22" s="41"/>
      <c r="AO22" s="41"/>
      <c r="AP22" s="42"/>
      <c r="AQ22" s="41"/>
      <c r="AR22" s="41"/>
      <c r="AS22" s="42"/>
      <c r="AT22" s="41">
        <v>76</v>
      </c>
      <c r="AU22" s="43">
        <f t="shared" si="8"/>
        <v>83</v>
      </c>
      <c r="AV22" s="44">
        <f t="shared" si="9"/>
        <v>83</v>
      </c>
      <c r="AW22" s="45"/>
      <c r="AX22" s="41">
        <v>85</v>
      </c>
      <c r="AY22" s="41">
        <v>70</v>
      </c>
      <c r="AZ22" s="42"/>
      <c r="BA22" s="41"/>
      <c r="BB22" s="41">
        <v>93</v>
      </c>
      <c r="BC22" s="42">
        <v>75</v>
      </c>
      <c r="BD22" s="41"/>
      <c r="BE22" s="41"/>
      <c r="BF22" s="42"/>
      <c r="BG22" s="41"/>
      <c r="BH22" s="41"/>
      <c r="BI22" s="42"/>
      <c r="BJ22" s="41"/>
      <c r="BK22" s="41"/>
      <c r="BL22" s="42"/>
      <c r="BM22" s="42">
        <f t="shared" si="10"/>
        <v>81</v>
      </c>
      <c r="BN22" s="41">
        <v>95</v>
      </c>
      <c r="BO22" s="41"/>
      <c r="BP22" s="42">
        <v>80</v>
      </c>
      <c r="BQ22" s="41">
        <v>60</v>
      </c>
      <c r="BR22" s="41"/>
      <c r="BS22" s="42">
        <v>80</v>
      </c>
      <c r="BT22" s="41"/>
      <c r="BU22" s="41"/>
      <c r="BV22" s="42"/>
      <c r="BW22" s="41"/>
      <c r="BX22" s="41"/>
      <c r="BY22" s="42"/>
      <c r="BZ22" s="41"/>
      <c r="CA22" s="41"/>
      <c r="CB22" s="42"/>
      <c r="CC22" s="43">
        <f t="shared" si="15"/>
        <v>79.75</v>
      </c>
      <c r="CD22" s="44">
        <f t="shared" si="11"/>
        <v>80</v>
      </c>
      <c r="CE22" s="45"/>
      <c r="CF22" s="52">
        <v>11</v>
      </c>
      <c r="CG22" s="46" t="str">
        <f t="shared" si="12"/>
        <v xml:space="preserve">Memiliki kemampuan pemahanan  Inti Masalah Ekonomi, Prinsip dan Motif Ekonomi, Masalah dan Sistem Ekonomi, Pelaku kegiatan perekonomian, Permintaan,penawaran dan pasar, </v>
      </c>
      <c r="CH22" s="45"/>
      <c r="CI22" s="52">
        <v>7</v>
      </c>
      <c r="CJ22"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2" s="36" t="s">
        <v>33</v>
      </c>
      <c r="CM22" s="37" t="s">
        <v>34</v>
      </c>
      <c r="CO22" s="23"/>
      <c r="CP22" s="23"/>
      <c r="CQ22" s="23"/>
      <c r="CU22" s="51">
        <v>0</v>
      </c>
      <c r="CV22" s="51" t="str">
        <f>(IF(CM23="","","Perlu peningkatan keterampilan  "))&amp;(IF(CM23="","",CM23&amp;", "))&amp;(IF(CM24="","",CM24&amp;", "))&amp;(IF(CM25="","",CM25&amp;", "))&amp;(IF(CM26="","",CM26&amp;", "))&amp;(IF(CM27="","",CM27&amp;", "))&amp;(IF(CM28="","",CM28&amp;", "))&amp;(IF(CM29="","",CM29&amp;", "))&amp;(IF(CM30="","",CM30&amp;", "))&amp;(IF(CM31="","",CM31&amp;", "))&amp;(IF(CM32="","",CM32&amp;"."))</f>
        <v xml:space="preserve">Perlu peningkatan keterampilan   membuat  daftar priotas kebutuhan berdasarkan uang saku masing masing peserta didik.,   laporan tentang sistem Ekonomi yang pernah dianut Indonesia .,  TP, MP dan AP, Menghitung Elastisitas permintaan dan penawaran., </v>
      </c>
    </row>
    <row r="23" spans="1:100" x14ac:dyDescent="0.25">
      <c r="A23" s="8">
        <v>13</v>
      </c>
      <c r="B23" s="8">
        <v>47751</v>
      </c>
      <c r="C23" s="8" t="s">
        <v>64</v>
      </c>
      <c r="E23" s="47">
        <f t="shared" si="0"/>
        <v>78</v>
      </c>
      <c r="F23" s="8" t="str">
        <f t="shared" si="1"/>
        <v>B</v>
      </c>
      <c r="G23" s="8" t="str">
        <f t="shared" si="2"/>
        <v>Memiliki kemampuan pemahanan Inti Masalah Ekonomi, Masalah dan Sistem Ekonomi, Pelaku kegiatan perekonomian, Permintaan,penawaran dan pasar, Masih perlu peningkatan pemahaman Prinsip dan Motif Ekonomi.</v>
      </c>
      <c r="H23" s="47">
        <f t="shared" si="3"/>
        <v>81</v>
      </c>
      <c r="I23" s="8" t="str">
        <f t="shared" si="4"/>
        <v>B</v>
      </c>
      <c r="J23" s="8" t="str">
        <f t="shared" si="5"/>
        <v xml:space="preserve">Memiliki keterampilan   membuat  daftar priotas kebutuhan berdasarkan uang saku masing masing peserta didik.,   laporan tentang sistem Ekonomi yang pernah dianut Indonesia .,  TP, MP dan AP, Menghitung Elastisitas permintaan dan penawaran., </v>
      </c>
      <c r="K23" s="13"/>
      <c r="L23" s="41">
        <f t="shared" si="6"/>
        <v>80</v>
      </c>
      <c r="M23" s="41">
        <f t="shared" si="7"/>
        <v>72</v>
      </c>
      <c r="O23" s="41">
        <v>93</v>
      </c>
      <c r="P23" s="41">
        <v>80</v>
      </c>
      <c r="Q23" s="42">
        <v>89</v>
      </c>
      <c r="R23" s="41">
        <v>45</v>
      </c>
      <c r="S23" s="41">
        <v>85</v>
      </c>
      <c r="T23" s="42">
        <v>95</v>
      </c>
      <c r="U23" s="41">
        <v>74</v>
      </c>
      <c r="V23" s="41"/>
      <c r="W23" s="42"/>
      <c r="X23" s="41"/>
      <c r="Y23" s="41"/>
      <c r="Z23" s="42"/>
      <c r="AA23" s="41"/>
      <c r="AB23" s="41"/>
      <c r="AC23" s="42"/>
      <c r="AD23" s="42">
        <f t="shared" si="14"/>
        <v>80</v>
      </c>
      <c r="AE23" s="52">
        <v>75</v>
      </c>
      <c r="AF23" s="41">
        <v>80</v>
      </c>
      <c r="AG23" s="42">
        <v>75</v>
      </c>
      <c r="AH23" s="41"/>
      <c r="AI23" s="41">
        <v>70</v>
      </c>
      <c r="AJ23" s="42">
        <v>75</v>
      </c>
      <c r="AK23" s="41"/>
      <c r="AL23" s="41"/>
      <c r="AM23" s="42"/>
      <c r="AN23" s="41"/>
      <c r="AO23" s="41"/>
      <c r="AP23" s="42"/>
      <c r="AQ23" s="41"/>
      <c r="AR23" s="41"/>
      <c r="AS23" s="42"/>
      <c r="AT23" s="41">
        <v>72</v>
      </c>
      <c r="AU23" s="43">
        <f t="shared" si="8"/>
        <v>77.538461538461533</v>
      </c>
      <c r="AV23" s="44">
        <f t="shared" si="9"/>
        <v>78</v>
      </c>
      <c r="AW23" s="45"/>
      <c r="AX23" s="41">
        <v>80</v>
      </c>
      <c r="AY23" s="41">
        <v>70</v>
      </c>
      <c r="AZ23" s="42"/>
      <c r="BA23" s="41"/>
      <c r="BB23" s="41">
        <v>80</v>
      </c>
      <c r="BC23" s="42">
        <v>95</v>
      </c>
      <c r="BD23" s="41"/>
      <c r="BE23" s="41"/>
      <c r="BF23" s="42"/>
      <c r="BG23" s="41"/>
      <c r="BH23" s="41"/>
      <c r="BI23" s="42"/>
      <c r="BJ23" s="41"/>
      <c r="BK23" s="41"/>
      <c r="BL23" s="42"/>
      <c r="BM23" s="42">
        <f t="shared" si="10"/>
        <v>81</v>
      </c>
      <c r="BN23" s="41">
        <v>95</v>
      </c>
      <c r="BO23" s="41"/>
      <c r="BP23" s="42">
        <v>75</v>
      </c>
      <c r="BQ23" s="41">
        <v>75</v>
      </c>
      <c r="BR23" s="41"/>
      <c r="BS23" s="42">
        <v>75</v>
      </c>
      <c r="BT23" s="41"/>
      <c r="BU23" s="41"/>
      <c r="BV23" s="42"/>
      <c r="BW23" s="41"/>
      <c r="BX23" s="41"/>
      <c r="BY23" s="42"/>
      <c r="BZ23" s="41"/>
      <c r="CA23" s="41"/>
      <c r="CB23" s="42"/>
      <c r="CC23" s="43">
        <f t="shared" si="15"/>
        <v>80.625</v>
      </c>
      <c r="CD23" s="44">
        <f t="shared" si="11"/>
        <v>81</v>
      </c>
      <c r="CE23" s="45"/>
      <c r="CF23" s="52">
        <v>2</v>
      </c>
      <c r="CG23" s="46" t="str">
        <f t="shared" si="12"/>
        <v>Memiliki kemampuan pemahanan Inti Masalah Ekonomi, Masalah dan Sistem Ekonomi, Pelaku kegiatan perekonomian, Permintaan,penawaran dan pasar, Masih perlu peningkatan pemahaman Prinsip dan Motif Ekonomi.</v>
      </c>
      <c r="CH23" s="45"/>
      <c r="CI23" s="52">
        <v>11</v>
      </c>
      <c r="CJ23"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3" s="40">
        <v>1</v>
      </c>
      <c r="CM23" s="59" t="s">
        <v>206</v>
      </c>
      <c r="CO23" s="23"/>
      <c r="CP23" s="23"/>
      <c r="CQ23" s="23"/>
      <c r="CU23" s="51">
        <v>1</v>
      </c>
      <c r="CV23" s="51" t="str">
        <f>(IF(CM24="","","Memiliki keterampilan "))&amp;(IF(CM24="","",CM24&amp;", "))&amp;(IF(CM25="","",CM25&amp;", "))&amp;(IF(CM26="","",CM26&amp;", "))&amp;(IF(CM27="","",CM27&amp;", "))&amp;(IF(CM28="","",CM28&amp;", "))&amp;(IF(CM29="","",CM29&amp;", "))&amp;(IF(CM30="","",CM30&amp;", "))&amp;(IF(CM31="","",CM31&amp;", "))&amp;(IF(CM32="","",CM32&amp;", "))&amp;(IF(CM23="","","Masih perlu peningkatan keterampilan "&amp;CM23&amp;"."))</f>
        <v>Memiliki keterampilan   laporan tentang sistem Ekonomi yang pernah dianut Indonesia .,  TP, MP dan AP, Menghitung Elastisitas permintaan dan penawaran., Masih perlu peningkatan keterampilan  membuat  daftar priotas kebutuhan berdasarkan uang saku masing masing peserta didik..</v>
      </c>
    </row>
    <row r="24" spans="1:100" x14ac:dyDescent="0.25">
      <c r="A24" s="8">
        <v>14</v>
      </c>
      <c r="B24" s="8">
        <v>47767</v>
      </c>
      <c r="C24" s="8" t="s">
        <v>65</v>
      </c>
      <c r="E24" s="47">
        <f t="shared" si="0"/>
        <v>79</v>
      </c>
      <c r="F24" s="8" t="str">
        <f t="shared" si="1"/>
        <v>B</v>
      </c>
      <c r="G24" s="8" t="str">
        <f t="shared" si="2"/>
        <v xml:space="preserve">Memiliki kemampuan pemahanan  Inti Masalah Ekonomi, Prinsip dan Motif Ekonomi, Masalah dan Sistem Ekonomi, Pelaku kegiatan perekonomian, Permintaan,penawaran dan pasar, </v>
      </c>
      <c r="H24" s="47">
        <f t="shared" si="3"/>
        <v>88</v>
      </c>
      <c r="I24" s="8" t="str">
        <f t="shared" si="4"/>
        <v>B</v>
      </c>
      <c r="J24" s="8" t="str">
        <f t="shared" si="5"/>
        <v xml:space="preserve">Memiliki keterampilan   membuat  daftar priotas kebutuhan berdasarkan uang saku masing masing peserta didik.,   laporan tentang sistem Ekonomi yang pernah dianut Indonesia .,  TP, MP dan AP, Menghitung Elastisitas permintaan dan penawaran., </v>
      </c>
      <c r="K24" s="13"/>
      <c r="L24" s="41">
        <f t="shared" si="6"/>
        <v>81</v>
      </c>
      <c r="M24" s="41">
        <f t="shared" si="7"/>
        <v>58</v>
      </c>
      <c r="O24" s="41">
        <v>80</v>
      </c>
      <c r="P24" s="41">
        <v>80</v>
      </c>
      <c r="Q24" s="42">
        <v>88</v>
      </c>
      <c r="R24" s="41">
        <v>73</v>
      </c>
      <c r="S24" s="41">
        <v>83</v>
      </c>
      <c r="T24" s="42">
        <v>90</v>
      </c>
      <c r="U24" s="41">
        <v>74</v>
      </c>
      <c r="V24" s="41"/>
      <c r="W24" s="42"/>
      <c r="X24" s="41"/>
      <c r="Y24" s="41"/>
      <c r="Z24" s="42"/>
      <c r="AA24" s="41"/>
      <c r="AB24" s="41"/>
      <c r="AC24" s="42"/>
      <c r="AD24" s="42">
        <f t="shared" si="14"/>
        <v>81</v>
      </c>
      <c r="AE24" s="52">
        <v>78</v>
      </c>
      <c r="AF24" s="41">
        <v>76</v>
      </c>
      <c r="AG24" s="42">
        <v>75</v>
      </c>
      <c r="AH24" s="41"/>
      <c r="AI24" s="41">
        <v>83</v>
      </c>
      <c r="AJ24" s="42">
        <v>92</v>
      </c>
      <c r="AK24" s="41"/>
      <c r="AL24" s="41"/>
      <c r="AM24" s="42"/>
      <c r="AN24" s="41"/>
      <c r="AO24" s="41"/>
      <c r="AP24" s="42"/>
      <c r="AQ24" s="41"/>
      <c r="AR24" s="41"/>
      <c r="AS24" s="42"/>
      <c r="AT24" s="41">
        <v>58</v>
      </c>
      <c r="AU24" s="43">
        <f t="shared" si="8"/>
        <v>79.230769230769226</v>
      </c>
      <c r="AV24" s="44">
        <f t="shared" si="9"/>
        <v>79</v>
      </c>
      <c r="AW24" s="45"/>
      <c r="AX24" s="41">
        <v>80</v>
      </c>
      <c r="AY24" s="41">
        <v>73</v>
      </c>
      <c r="AZ24" s="42"/>
      <c r="BA24" s="41"/>
      <c r="BB24" s="41">
        <v>100</v>
      </c>
      <c r="BC24" s="42">
        <v>90</v>
      </c>
      <c r="BD24" s="41"/>
      <c r="BE24" s="41"/>
      <c r="BF24" s="42"/>
      <c r="BG24" s="41"/>
      <c r="BH24" s="41"/>
      <c r="BI24" s="42"/>
      <c r="BJ24" s="41"/>
      <c r="BK24" s="41"/>
      <c r="BL24" s="42"/>
      <c r="BM24" s="42">
        <f t="shared" si="10"/>
        <v>86</v>
      </c>
      <c r="BN24" s="41">
        <v>95</v>
      </c>
      <c r="BO24" s="41"/>
      <c r="BP24" s="42">
        <v>90</v>
      </c>
      <c r="BQ24" s="41">
        <v>83</v>
      </c>
      <c r="BR24" s="41"/>
      <c r="BS24" s="42">
        <v>90</v>
      </c>
      <c r="BT24" s="41"/>
      <c r="BU24" s="41"/>
      <c r="BV24" s="42"/>
      <c r="BW24" s="41"/>
      <c r="BX24" s="41"/>
      <c r="BY24" s="42"/>
      <c r="BZ24" s="41"/>
      <c r="CA24" s="41"/>
      <c r="CB24" s="42"/>
      <c r="CC24" s="43">
        <f t="shared" si="15"/>
        <v>87.625</v>
      </c>
      <c r="CD24" s="44">
        <f t="shared" si="11"/>
        <v>88</v>
      </c>
      <c r="CE24" s="45"/>
      <c r="CF24" s="52">
        <v>11</v>
      </c>
      <c r="CG24" s="46" t="str">
        <f t="shared" si="12"/>
        <v xml:space="preserve">Memiliki kemampuan pemahanan  Inti Masalah Ekonomi, Prinsip dan Motif Ekonomi, Masalah dan Sistem Ekonomi, Pelaku kegiatan perekonomian, Permintaan,penawaran dan pasar, </v>
      </c>
      <c r="CH24" s="45"/>
      <c r="CI24" s="52">
        <v>11</v>
      </c>
      <c r="CJ24"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4" s="40">
        <v>2</v>
      </c>
      <c r="CM24" s="59" t="s">
        <v>205</v>
      </c>
      <c r="CO24" s="23"/>
      <c r="CP24" s="23"/>
      <c r="CQ24" s="23"/>
      <c r="CU24" s="51">
        <v>2</v>
      </c>
      <c r="CV24" s="51" t="str">
        <f>(IF(CM24="","","Memiliki keterampilan "))&amp;(IF(CM23="","",CM23&amp;", "))&amp;(IF(CM25="","",CM25&amp;", "))&amp;(IF(CM26="","",CM26&amp;", "))&amp;(IF(CM27="","",CM27&amp;", "))&amp;(IF(CM28="","",CM28&amp;", "))&amp;(IF(CM29="","",CM29&amp;", "))&amp;(IF(CM30="","",CM30&amp;", "))&amp;(IF(CM31="","",CM31&amp;", "))&amp;(IF(CM32="","",CM32&amp;", "))&amp;(IF(CM24="","","Masih perlu peningkatan keterampilan "&amp;CM24&amp;"."))</f>
        <v>Memiliki keterampilan  membuat  daftar priotas kebutuhan berdasarkan uang saku masing masing peserta didik.,  TP, MP dan AP, Menghitung Elastisitas permintaan dan penawaran., Masih perlu peningkatan keterampilan   laporan tentang sistem Ekonomi yang pernah dianut Indonesia ..</v>
      </c>
    </row>
    <row r="25" spans="1:100" x14ac:dyDescent="0.25">
      <c r="A25" s="8">
        <v>15</v>
      </c>
      <c r="B25" s="8">
        <v>47783</v>
      </c>
      <c r="C25" s="8" t="s">
        <v>66</v>
      </c>
      <c r="E25" s="47">
        <f t="shared" si="0"/>
        <v>81</v>
      </c>
      <c r="F25" s="8" t="str">
        <f t="shared" si="1"/>
        <v>B</v>
      </c>
      <c r="G25" s="8" t="str">
        <f t="shared" si="2"/>
        <v>Memiliki kemampuan pemahanan Inti Masalah Ekonomi, Masalah dan Sistem Ekonomi, Pelaku kegiatan perekonomian, Permintaan,penawaran dan pasar, Masih perlu peningkatan pemahaman Prinsip dan Motif Ekonomi.</v>
      </c>
      <c r="H25" s="47">
        <f t="shared" si="3"/>
        <v>86</v>
      </c>
      <c r="I25" s="8" t="str">
        <f t="shared" si="4"/>
        <v>B</v>
      </c>
      <c r="J25" s="8" t="str">
        <f t="shared" si="5"/>
        <v xml:space="preserve">Memiliki keterampilan   membuat  daftar priotas kebutuhan berdasarkan uang saku masing masing peserta didik.,   laporan tentang sistem Ekonomi yang pernah dianut Indonesia .,  TP, MP dan AP, Menghitung Elastisitas permintaan dan penawaran., </v>
      </c>
      <c r="K25" s="13"/>
      <c r="L25" s="41">
        <f t="shared" si="6"/>
        <v>84</v>
      </c>
      <c r="M25" s="41">
        <f t="shared" si="7"/>
        <v>59</v>
      </c>
      <c r="O25" s="41">
        <v>88</v>
      </c>
      <c r="P25" s="41">
        <v>95</v>
      </c>
      <c r="Q25" s="42">
        <v>93</v>
      </c>
      <c r="R25" s="41">
        <v>68</v>
      </c>
      <c r="S25" s="41">
        <v>90</v>
      </c>
      <c r="T25" s="42">
        <v>85</v>
      </c>
      <c r="U25" s="41">
        <v>71</v>
      </c>
      <c r="V25" s="41"/>
      <c r="W25" s="42"/>
      <c r="X25" s="41"/>
      <c r="Y25" s="41"/>
      <c r="Z25" s="42"/>
      <c r="AA25" s="41"/>
      <c r="AB25" s="41"/>
      <c r="AC25" s="42"/>
      <c r="AD25" s="42">
        <f t="shared" si="14"/>
        <v>84</v>
      </c>
      <c r="AE25" s="52">
        <v>79</v>
      </c>
      <c r="AF25" s="41">
        <v>80</v>
      </c>
      <c r="AG25" s="42">
        <v>75</v>
      </c>
      <c r="AH25" s="41"/>
      <c r="AI25" s="41">
        <v>80</v>
      </c>
      <c r="AJ25" s="42">
        <v>90</v>
      </c>
      <c r="AK25" s="41"/>
      <c r="AL25" s="41"/>
      <c r="AM25" s="42"/>
      <c r="AN25" s="41"/>
      <c r="AO25" s="41"/>
      <c r="AP25" s="42"/>
      <c r="AQ25" s="41"/>
      <c r="AR25" s="41"/>
      <c r="AS25" s="42"/>
      <c r="AT25" s="41">
        <v>59</v>
      </c>
      <c r="AU25" s="43">
        <f t="shared" si="8"/>
        <v>81</v>
      </c>
      <c r="AV25" s="44">
        <f t="shared" si="9"/>
        <v>81</v>
      </c>
      <c r="AW25" s="45"/>
      <c r="AX25" s="41">
        <v>80</v>
      </c>
      <c r="AY25" s="41">
        <v>75</v>
      </c>
      <c r="AZ25" s="42"/>
      <c r="BA25" s="41"/>
      <c r="BB25" s="41">
        <v>93</v>
      </c>
      <c r="BC25" s="42">
        <v>95</v>
      </c>
      <c r="BD25" s="41"/>
      <c r="BE25" s="41"/>
      <c r="BF25" s="42"/>
      <c r="BG25" s="41"/>
      <c r="BH25" s="41"/>
      <c r="BI25" s="42"/>
      <c r="BJ25" s="41"/>
      <c r="BK25" s="41"/>
      <c r="BL25" s="42"/>
      <c r="BM25" s="42">
        <f t="shared" si="10"/>
        <v>86</v>
      </c>
      <c r="BN25" s="41">
        <v>95</v>
      </c>
      <c r="BO25" s="41"/>
      <c r="BP25" s="42">
        <v>90</v>
      </c>
      <c r="BQ25" s="41">
        <v>75</v>
      </c>
      <c r="BR25" s="41"/>
      <c r="BS25" s="42">
        <v>85</v>
      </c>
      <c r="BT25" s="41"/>
      <c r="BU25" s="41"/>
      <c r="BV25" s="42"/>
      <c r="BW25" s="41"/>
      <c r="BX25" s="41"/>
      <c r="BY25" s="42"/>
      <c r="BZ25" s="41"/>
      <c r="CA25" s="41"/>
      <c r="CB25" s="42"/>
      <c r="CC25" s="43">
        <f t="shared" si="15"/>
        <v>86</v>
      </c>
      <c r="CD25" s="44">
        <f t="shared" si="11"/>
        <v>86</v>
      </c>
      <c r="CE25" s="45"/>
      <c r="CF25" s="52">
        <v>2</v>
      </c>
      <c r="CG25" s="46" t="str">
        <f t="shared" si="12"/>
        <v>Memiliki kemampuan pemahanan Inti Masalah Ekonomi, Masalah dan Sistem Ekonomi, Pelaku kegiatan perekonomian, Permintaan,penawaran dan pasar, Masih perlu peningkatan pemahaman Prinsip dan Motif Ekonomi.</v>
      </c>
      <c r="CH25" s="45"/>
      <c r="CI25" s="52">
        <v>11</v>
      </c>
      <c r="CJ25"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5" s="40">
        <v>3</v>
      </c>
      <c r="CM25" s="52" t="s">
        <v>207</v>
      </c>
      <c r="CO25" s="81" t="s">
        <v>67</v>
      </c>
      <c r="CP25" s="81"/>
      <c r="CQ25" s="81"/>
      <c r="CU25" s="51">
        <v>3</v>
      </c>
      <c r="CV25" s="51" t="str">
        <f>(IF(CM24="","","Memiliki keterampilan "))&amp;(IF(CM23="","",CM23&amp;", "))&amp;(IF(CM24="","",CM24&amp;", "))&amp;(IF(CM26="","",CM26&amp;", "))&amp;(IF(CM27="","",CM27&amp;", "))&amp;(IF(CM28="","",CM28&amp;", "))&amp;(IF(CM29="","",CM29&amp;", "))&amp;(IF(CM30="","",CM30&amp;", "))&amp;(IF(CM31="","",CM31&amp;", "))&amp;(IF(CM32="","",CM32&amp;", "))&amp;(IF(CM25="","","Masih perlu peningkatan keterampilan "&amp;CM25&amp;"."))</f>
        <v>Memiliki keterampilan  membuat  daftar priotas kebutuhan berdasarkan uang saku masing masing peserta didik.,   laporan tentang sistem Ekonomi yang pernah dianut Indonesia ., Menghitung Elastisitas permintaan dan penawaran., Masih perlu peningkatan keterampilan  TP, MP dan AP.</v>
      </c>
    </row>
    <row r="26" spans="1:100" x14ac:dyDescent="0.25">
      <c r="A26" s="8">
        <v>16</v>
      </c>
      <c r="B26" s="8">
        <v>47799</v>
      </c>
      <c r="C26" s="8" t="s">
        <v>68</v>
      </c>
      <c r="E26" s="47">
        <f t="shared" si="0"/>
        <v>82</v>
      </c>
      <c r="F26" s="8" t="str">
        <f t="shared" si="1"/>
        <v>B</v>
      </c>
      <c r="G26" s="8" t="str">
        <f t="shared" si="2"/>
        <v xml:space="preserve">Memiliki kemampuan pemahanan  Inti Masalah Ekonomi, Prinsip dan Motif Ekonomi, Masalah dan Sistem Ekonomi, Pelaku kegiatan perekonomian, Permintaan,penawaran dan pasar, </v>
      </c>
      <c r="H26" s="47">
        <f t="shared" si="3"/>
        <v>90</v>
      </c>
      <c r="I26" s="8" t="str">
        <f t="shared" si="4"/>
        <v>B</v>
      </c>
      <c r="J26" s="8" t="str">
        <f t="shared" si="5"/>
        <v xml:space="preserve">Memiliki keterampilan   membuat  daftar priotas kebutuhan berdasarkan uang saku masing masing peserta didik.,   laporan tentang sistem Ekonomi yang pernah dianut Indonesia .,  TP, MP dan AP, Menghitung Elastisitas permintaan dan penawaran., </v>
      </c>
      <c r="K26" s="13"/>
      <c r="L26" s="41">
        <f t="shared" si="6"/>
        <v>83</v>
      </c>
      <c r="M26" s="41">
        <f t="shared" si="7"/>
        <v>77</v>
      </c>
      <c r="O26" s="41">
        <v>88</v>
      </c>
      <c r="P26" s="41">
        <v>85</v>
      </c>
      <c r="Q26" s="42">
        <v>88</v>
      </c>
      <c r="R26" s="41">
        <v>75</v>
      </c>
      <c r="S26" s="41">
        <v>85</v>
      </c>
      <c r="T26" s="42">
        <v>80</v>
      </c>
      <c r="U26" s="41">
        <v>80</v>
      </c>
      <c r="V26" s="41"/>
      <c r="W26" s="42"/>
      <c r="X26" s="41"/>
      <c r="Y26" s="41"/>
      <c r="Z26" s="42"/>
      <c r="AA26" s="41"/>
      <c r="AB26" s="41"/>
      <c r="AC26" s="42"/>
      <c r="AD26" s="42">
        <f t="shared" si="14"/>
        <v>83</v>
      </c>
      <c r="AE26" s="52">
        <v>78</v>
      </c>
      <c r="AF26" s="41">
        <v>80</v>
      </c>
      <c r="AG26" s="42">
        <v>75</v>
      </c>
      <c r="AH26" s="41"/>
      <c r="AI26" s="41">
        <v>85</v>
      </c>
      <c r="AJ26" s="42">
        <v>90</v>
      </c>
      <c r="AK26" s="41"/>
      <c r="AL26" s="41"/>
      <c r="AM26" s="42"/>
      <c r="AN26" s="41"/>
      <c r="AO26" s="41"/>
      <c r="AP26" s="42"/>
      <c r="AQ26" s="41"/>
      <c r="AR26" s="41"/>
      <c r="AS26" s="42"/>
      <c r="AT26" s="41">
        <v>77</v>
      </c>
      <c r="AU26" s="43">
        <f t="shared" si="8"/>
        <v>82</v>
      </c>
      <c r="AV26" s="44">
        <f t="shared" si="9"/>
        <v>82</v>
      </c>
      <c r="AW26" s="45"/>
      <c r="AX26" s="41">
        <v>85</v>
      </c>
      <c r="AY26" s="41">
        <v>82</v>
      </c>
      <c r="AZ26" s="42"/>
      <c r="BA26" s="41"/>
      <c r="BB26" s="41">
        <v>100</v>
      </c>
      <c r="BC26" s="42">
        <v>95</v>
      </c>
      <c r="BD26" s="41"/>
      <c r="BE26" s="41"/>
      <c r="BF26" s="42"/>
      <c r="BG26" s="41"/>
      <c r="BH26" s="41"/>
      <c r="BI26" s="42"/>
      <c r="BJ26" s="41"/>
      <c r="BK26" s="41"/>
      <c r="BL26" s="42"/>
      <c r="BM26" s="42">
        <f t="shared" si="10"/>
        <v>91</v>
      </c>
      <c r="BN26" s="41">
        <v>95</v>
      </c>
      <c r="BO26" s="41"/>
      <c r="BP26" s="42">
        <v>85</v>
      </c>
      <c r="BQ26" s="41">
        <v>85</v>
      </c>
      <c r="BR26" s="41"/>
      <c r="BS26" s="42">
        <v>90</v>
      </c>
      <c r="BT26" s="41"/>
      <c r="BU26" s="41"/>
      <c r="BV26" s="42"/>
      <c r="BW26" s="41"/>
      <c r="BX26" s="41"/>
      <c r="BY26" s="42"/>
      <c r="BZ26" s="41"/>
      <c r="CA26" s="41"/>
      <c r="CB26" s="42"/>
      <c r="CC26" s="43">
        <f t="shared" si="15"/>
        <v>89.625</v>
      </c>
      <c r="CD26" s="44">
        <f t="shared" si="11"/>
        <v>90</v>
      </c>
      <c r="CE26" s="45"/>
      <c r="CF26" s="52">
        <v>11</v>
      </c>
      <c r="CG26" s="46" t="str">
        <f t="shared" si="12"/>
        <v xml:space="preserve">Memiliki kemampuan pemahanan  Inti Masalah Ekonomi, Prinsip dan Motif Ekonomi, Masalah dan Sistem Ekonomi, Pelaku kegiatan perekonomian, Permintaan,penawaran dan pasar, </v>
      </c>
      <c r="CH26" s="45"/>
      <c r="CI26" s="52">
        <v>11</v>
      </c>
      <c r="CJ26"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6" s="40">
        <v>4</v>
      </c>
      <c r="CM26" s="52" t="s">
        <v>202</v>
      </c>
      <c r="CO26" s="24" t="s">
        <v>47</v>
      </c>
      <c r="CP26" s="25" t="s">
        <v>48</v>
      </c>
      <c r="CQ26" s="25" t="s">
        <v>49</v>
      </c>
      <c r="CU26" s="51">
        <v>4</v>
      </c>
      <c r="CV26" s="51" t="str">
        <f>(IF(CM24="","","Memiliki keterampilan "))&amp;(IF(CM23="","",CM23&amp;", "))&amp;(IF(CM24="","",CM24&amp;", "))&amp;(IF(CM25="","",CM25&amp;", "))&amp;(IF(CM27="","",CM27&amp;", "))&amp;(IF(CM28="","",CM28&amp;", "))&amp;(IF(CM29="","",CM29&amp;", "))&amp;(IF(CM30="","",CM30&amp;", "))&amp;(IF(CM31="","",CM31&amp;", "))&amp;(IF(CM32="","",CM32&amp;", "))&amp;(IF(CM26="","","Masih perlu peningkatan keterampilan "&amp;CM26&amp;"."))</f>
        <v>Memiliki keterampilan  membuat  daftar priotas kebutuhan berdasarkan uang saku masing masing peserta didik.,   laporan tentang sistem Ekonomi yang pernah dianut Indonesia .,  TP, MP dan AP, Masih perlu peningkatan keterampilan Menghitung Elastisitas permintaan dan penawaran..</v>
      </c>
    </row>
    <row r="27" spans="1:100" x14ac:dyDescent="0.25">
      <c r="A27" s="8">
        <v>17</v>
      </c>
      <c r="B27" s="8">
        <v>47815</v>
      </c>
      <c r="C27" s="8" t="s">
        <v>69</v>
      </c>
      <c r="E27" s="47">
        <f t="shared" si="0"/>
        <v>77</v>
      </c>
      <c r="F27" s="8" t="str">
        <f t="shared" si="1"/>
        <v>B</v>
      </c>
      <c r="G27" s="8" t="str">
        <f t="shared" si="2"/>
        <v>Memiliki kemampuan pemahanan Inti Masalah Ekonomi, Prinsip dan Motif Ekonomi, Pelaku kegiatan perekonomian, Permintaan,penawaran dan pasar, Masih perlu peningkatan pemahaman Masalah dan Sistem Ekonomi.</v>
      </c>
      <c r="H27" s="47">
        <f t="shared" si="3"/>
        <v>83</v>
      </c>
      <c r="I27" s="8" t="str">
        <f t="shared" si="4"/>
        <v>B</v>
      </c>
      <c r="J27" s="8" t="str">
        <f t="shared" si="5"/>
        <v xml:space="preserve">Memiliki keterampilan   membuat  daftar priotas kebutuhan berdasarkan uang saku masing masing peserta didik.,   laporan tentang sistem Ekonomi yang pernah dianut Indonesia .,  TP, MP dan AP, Menghitung Elastisitas permintaan dan penawaran., </v>
      </c>
      <c r="K27" s="13"/>
      <c r="L27" s="41">
        <f t="shared" si="6"/>
        <v>77</v>
      </c>
      <c r="M27" s="41">
        <f t="shared" si="7"/>
        <v>75</v>
      </c>
      <c r="O27" s="41">
        <v>88</v>
      </c>
      <c r="P27" s="41">
        <v>80</v>
      </c>
      <c r="Q27" s="42">
        <v>77</v>
      </c>
      <c r="R27" s="41">
        <v>70</v>
      </c>
      <c r="S27" s="41">
        <v>80</v>
      </c>
      <c r="T27" s="42">
        <v>85</v>
      </c>
      <c r="U27" s="41">
        <v>60</v>
      </c>
      <c r="V27" s="41"/>
      <c r="W27" s="42"/>
      <c r="X27" s="41"/>
      <c r="Y27" s="41"/>
      <c r="Z27" s="42"/>
      <c r="AA27" s="41"/>
      <c r="AB27" s="41"/>
      <c r="AC27" s="42"/>
      <c r="AD27" s="42">
        <f t="shared" si="14"/>
        <v>77</v>
      </c>
      <c r="AE27" s="52">
        <v>75</v>
      </c>
      <c r="AF27" s="41">
        <v>76</v>
      </c>
      <c r="AG27" s="42">
        <v>85</v>
      </c>
      <c r="AH27" s="41"/>
      <c r="AI27" s="41">
        <v>76</v>
      </c>
      <c r="AJ27" s="42">
        <v>70</v>
      </c>
      <c r="AK27" s="41"/>
      <c r="AL27" s="41"/>
      <c r="AM27" s="42"/>
      <c r="AN27" s="41"/>
      <c r="AO27" s="41"/>
      <c r="AP27" s="42"/>
      <c r="AQ27" s="41"/>
      <c r="AR27" s="41"/>
      <c r="AS27" s="42"/>
      <c r="AT27" s="41">
        <v>75</v>
      </c>
      <c r="AU27" s="43">
        <f t="shared" si="8"/>
        <v>76.692307692307693</v>
      </c>
      <c r="AV27" s="44">
        <f t="shared" si="9"/>
        <v>77</v>
      </c>
      <c r="AW27" s="45"/>
      <c r="AX27" s="41">
        <v>80</v>
      </c>
      <c r="AY27" s="41">
        <v>70</v>
      </c>
      <c r="AZ27" s="42"/>
      <c r="BA27" s="41"/>
      <c r="BB27" s="41">
        <v>100</v>
      </c>
      <c r="BC27" s="42">
        <v>95</v>
      </c>
      <c r="BD27" s="41"/>
      <c r="BE27" s="41"/>
      <c r="BF27" s="42"/>
      <c r="BG27" s="41"/>
      <c r="BH27" s="41"/>
      <c r="BI27" s="42"/>
      <c r="BJ27" s="41"/>
      <c r="BK27" s="41"/>
      <c r="BL27" s="42"/>
      <c r="BM27" s="42">
        <f t="shared" si="10"/>
        <v>86</v>
      </c>
      <c r="BN27" s="41">
        <v>95</v>
      </c>
      <c r="BO27" s="41"/>
      <c r="BP27" s="42">
        <v>75</v>
      </c>
      <c r="BQ27" s="41">
        <v>75</v>
      </c>
      <c r="BR27" s="41"/>
      <c r="BS27" s="42">
        <v>75</v>
      </c>
      <c r="BT27" s="41"/>
      <c r="BU27" s="41"/>
      <c r="BV27" s="42"/>
      <c r="BW27" s="41"/>
      <c r="BX27" s="41"/>
      <c r="BY27" s="42"/>
      <c r="BZ27" s="41"/>
      <c r="CA27" s="41"/>
      <c r="CB27" s="42"/>
      <c r="CC27" s="43">
        <f t="shared" si="15"/>
        <v>83.125</v>
      </c>
      <c r="CD27" s="44">
        <f t="shared" si="11"/>
        <v>83</v>
      </c>
      <c r="CE27" s="45"/>
      <c r="CF27" s="52">
        <v>3</v>
      </c>
      <c r="CG27" s="46" t="str">
        <f t="shared" si="12"/>
        <v>Memiliki kemampuan pemahanan Inti Masalah Ekonomi, Prinsip dan Motif Ekonomi, Pelaku kegiatan perekonomian, Permintaan,penawaran dan pasar, Masih perlu peningkatan pemahaman Masalah dan Sistem Ekonomi.</v>
      </c>
      <c r="CH27" s="45"/>
      <c r="CI27" s="52">
        <v>11</v>
      </c>
      <c r="CJ27"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7" s="40">
        <v>5</v>
      </c>
      <c r="CM27" s="52"/>
      <c r="CO27" s="18">
        <v>0</v>
      </c>
      <c r="CP27" s="19">
        <v>69</v>
      </c>
      <c r="CQ27" s="20" t="s">
        <v>51</v>
      </c>
      <c r="CU27" s="51">
        <v>5</v>
      </c>
      <c r="CV27" s="51"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daftar priotas kebutuhan berdasarkan uang saku masing masing peserta didik.,   laporan tentang sistem Ekonomi yang pernah dianut Indonesia .,  TP, MP dan AP, Menghitung Elastisitas permintaan dan penawaran., </v>
      </c>
    </row>
    <row r="28" spans="1:100" x14ac:dyDescent="0.25">
      <c r="A28" s="8">
        <v>18</v>
      </c>
      <c r="B28" s="8">
        <v>47831</v>
      </c>
      <c r="C28" s="8" t="s">
        <v>70</v>
      </c>
      <c r="E28" s="47">
        <f t="shared" si="0"/>
        <v>79</v>
      </c>
      <c r="F28" s="8" t="str">
        <f t="shared" si="1"/>
        <v>B</v>
      </c>
      <c r="G28" s="8" t="str">
        <f t="shared" si="2"/>
        <v>Memiliki kemampuan pemahanan Inti Masalah Ekonomi, Masalah dan Sistem Ekonomi, Pelaku kegiatan perekonomian, Permintaan,penawaran dan pasar, Masih perlu peningkatan pemahaman Prinsip dan Motif Ekonomi.</v>
      </c>
      <c r="H28" s="47">
        <f t="shared" si="3"/>
        <v>81</v>
      </c>
      <c r="I28" s="8" t="str">
        <f t="shared" si="4"/>
        <v>B</v>
      </c>
      <c r="J28" s="8" t="str">
        <f t="shared" si="5"/>
        <v xml:space="preserve">Memiliki keterampilan   membuat  daftar priotas kebutuhan berdasarkan uang saku masing masing peserta didik.,   laporan tentang sistem Ekonomi yang pernah dianut Indonesia .,  TP, MP dan AP, Menghitung Elastisitas permintaan dan penawaran., </v>
      </c>
      <c r="K28" s="13"/>
      <c r="L28" s="41">
        <f t="shared" si="6"/>
        <v>82</v>
      </c>
      <c r="M28" s="41">
        <f t="shared" si="7"/>
        <v>66</v>
      </c>
      <c r="O28" s="41">
        <v>90</v>
      </c>
      <c r="P28" s="41">
        <v>80</v>
      </c>
      <c r="Q28" s="42">
        <v>93</v>
      </c>
      <c r="R28" s="41">
        <v>70</v>
      </c>
      <c r="S28" s="41">
        <v>80</v>
      </c>
      <c r="T28" s="42">
        <v>95</v>
      </c>
      <c r="U28" s="41">
        <v>68</v>
      </c>
      <c r="V28" s="41"/>
      <c r="W28" s="42"/>
      <c r="X28" s="41"/>
      <c r="Y28" s="41"/>
      <c r="Z28" s="42"/>
      <c r="AA28" s="41"/>
      <c r="AB28" s="41"/>
      <c r="AC28" s="42"/>
      <c r="AD28" s="42">
        <f t="shared" si="14"/>
        <v>82</v>
      </c>
      <c r="AE28" s="52">
        <v>75</v>
      </c>
      <c r="AF28" s="41">
        <v>70</v>
      </c>
      <c r="AG28" s="42">
        <v>85</v>
      </c>
      <c r="AH28" s="41"/>
      <c r="AI28" s="41">
        <v>70</v>
      </c>
      <c r="AJ28" s="42">
        <v>90</v>
      </c>
      <c r="AK28" s="41"/>
      <c r="AL28" s="41"/>
      <c r="AM28" s="42"/>
      <c r="AN28" s="41"/>
      <c r="AO28" s="41"/>
      <c r="AP28" s="42"/>
      <c r="AQ28" s="41"/>
      <c r="AR28" s="41"/>
      <c r="AS28" s="42"/>
      <c r="AT28" s="41">
        <v>66</v>
      </c>
      <c r="AU28" s="43">
        <f t="shared" si="8"/>
        <v>79.384615384615387</v>
      </c>
      <c r="AV28" s="44">
        <f t="shared" si="9"/>
        <v>79</v>
      </c>
      <c r="AW28" s="45"/>
      <c r="AX28" s="41">
        <v>75</v>
      </c>
      <c r="AY28" s="41">
        <v>70</v>
      </c>
      <c r="AZ28" s="42"/>
      <c r="BA28" s="41"/>
      <c r="BB28" s="41">
        <v>80</v>
      </c>
      <c r="BC28" s="42">
        <v>75</v>
      </c>
      <c r="BD28" s="41"/>
      <c r="BE28" s="41"/>
      <c r="BF28" s="42"/>
      <c r="BG28" s="41"/>
      <c r="BH28" s="41"/>
      <c r="BI28" s="42"/>
      <c r="BJ28" s="41"/>
      <c r="BK28" s="41"/>
      <c r="BL28" s="42"/>
      <c r="BM28" s="42">
        <f t="shared" si="10"/>
        <v>75</v>
      </c>
      <c r="BN28" s="41">
        <v>95</v>
      </c>
      <c r="BO28" s="41"/>
      <c r="BP28" s="42">
        <v>90</v>
      </c>
      <c r="BQ28" s="41">
        <v>70</v>
      </c>
      <c r="BR28" s="41"/>
      <c r="BS28" s="42">
        <v>90</v>
      </c>
      <c r="BT28" s="41"/>
      <c r="BU28" s="41"/>
      <c r="BV28" s="42"/>
      <c r="BW28" s="41"/>
      <c r="BX28" s="41"/>
      <c r="BY28" s="42"/>
      <c r="BZ28" s="41"/>
      <c r="CA28" s="41"/>
      <c r="CB28" s="42"/>
      <c r="CC28" s="43">
        <f t="shared" si="15"/>
        <v>80.625</v>
      </c>
      <c r="CD28" s="44">
        <f t="shared" si="11"/>
        <v>81</v>
      </c>
      <c r="CE28" s="45"/>
      <c r="CF28" s="52">
        <v>2</v>
      </c>
      <c r="CG28" s="46" t="str">
        <f t="shared" si="12"/>
        <v>Memiliki kemampuan pemahanan Inti Masalah Ekonomi, Masalah dan Sistem Ekonomi, Pelaku kegiatan perekonomian, Permintaan,penawaran dan pasar, Masih perlu peningkatan pemahaman Prinsip dan Motif Ekonomi.</v>
      </c>
      <c r="CH28" s="45"/>
      <c r="CI28" s="52">
        <v>11</v>
      </c>
      <c r="CJ28"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8" s="40">
        <v>6</v>
      </c>
      <c r="CM28" s="52"/>
      <c r="CO28" s="18">
        <v>70</v>
      </c>
      <c r="CP28" s="21">
        <v>75</v>
      </c>
      <c r="CQ28" s="22" t="s">
        <v>53</v>
      </c>
      <c r="CU28" s="51">
        <v>6</v>
      </c>
      <c r="CV28" s="51"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daftar priotas kebutuhan berdasarkan uang saku masing masing peserta didik.,   laporan tentang sistem Ekonomi yang pernah dianut Indonesia .,  TP, MP dan AP, Menghitung Elastisitas permintaan dan penawaran., </v>
      </c>
    </row>
    <row r="29" spans="1:100" x14ac:dyDescent="0.25">
      <c r="A29" s="8">
        <v>19</v>
      </c>
      <c r="B29" s="8">
        <v>47847</v>
      </c>
      <c r="C29" s="8" t="s">
        <v>71</v>
      </c>
      <c r="E29" s="47">
        <f t="shared" si="0"/>
        <v>80</v>
      </c>
      <c r="F29" s="8" t="str">
        <f t="shared" si="1"/>
        <v>B</v>
      </c>
      <c r="G29" s="8" t="str">
        <f t="shared" si="2"/>
        <v xml:space="preserve">Memiliki kemampuan pemahanan  Inti Masalah Ekonomi, Prinsip dan Motif Ekonomi, Masalah dan Sistem Ekonomi, Pelaku kegiatan perekonomian, Permintaan,penawaran dan pasar, </v>
      </c>
      <c r="H29" s="47">
        <f t="shared" si="3"/>
        <v>90</v>
      </c>
      <c r="I29" s="8" t="str">
        <f t="shared" si="4"/>
        <v>B</v>
      </c>
      <c r="J29" s="8" t="str">
        <f t="shared" si="5"/>
        <v xml:space="preserve">Memiliki keterampilan   membuat  daftar priotas kebutuhan berdasarkan uang saku masing masing peserta didik.,   laporan tentang sistem Ekonomi yang pernah dianut Indonesia .,  TP, MP dan AP, Menghitung Elastisitas permintaan dan penawaran., </v>
      </c>
      <c r="K29" s="13"/>
      <c r="L29" s="41">
        <f t="shared" si="6"/>
        <v>82</v>
      </c>
      <c r="M29" s="41">
        <f t="shared" si="7"/>
        <v>67</v>
      </c>
      <c r="O29" s="41">
        <v>88</v>
      </c>
      <c r="P29" s="41">
        <v>90</v>
      </c>
      <c r="Q29" s="42">
        <v>70</v>
      </c>
      <c r="R29" s="41">
        <v>93</v>
      </c>
      <c r="S29" s="41">
        <v>85</v>
      </c>
      <c r="T29" s="42">
        <v>75</v>
      </c>
      <c r="U29" s="41">
        <v>76</v>
      </c>
      <c r="V29" s="41"/>
      <c r="W29" s="42"/>
      <c r="X29" s="41"/>
      <c r="Y29" s="41"/>
      <c r="Z29" s="42"/>
      <c r="AA29" s="41"/>
      <c r="AB29" s="41"/>
      <c r="AC29" s="42"/>
      <c r="AD29" s="42">
        <f t="shared" si="14"/>
        <v>82</v>
      </c>
      <c r="AE29" s="52">
        <v>81</v>
      </c>
      <c r="AF29" s="41">
        <v>75</v>
      </c>
      <c r="AG29" s="42">
        <v>75</v>
      </c>
      <c r="AH29" s="41"/>
      <c r="AI29" s="41">
        <v>70</v>
      </c>
      <c r="AJ29" s="42">
        <v>90</v>
      </c>
      <c r="AK29" s="41"/>
      <c r="AL29" s="41"/>
      <c r="AM29" s="42"/>
      <c r="AN29" s="41"/>
      <c r="AO29" s="41"/>
      <c r="AP29" s="42"/>
      <c r="AQ29" s="41"/>
      <c r="AR29" s="41"/>
      <c r="AS29" s="42"/>
      <c r="AT29" s="41">
        <v>67</v>
      </c>
      <c r="AU29" s="43">
        <f t="shared" si="8"/>
        <v>79.615384615384613</v>
      </c>
      <c r="AV29" s="44">
        <f t="shared" si="9"/>
        <v>80</v>
      </c>
      <c r="AW29" s="45"/>
      <c r="AX29" s="41">
        <v>80</v>
      </c>
      <c r="AY29" s="41">
        <v>98</v>
      </c>
      <c r="AZ29" s="42"/>
      <c r="BA29" s="41"/>
      <c r="BB29" s="41">
        <v>93</v>
      </c>
      <c r="BC29" s="42">
        <v>85</v>
      </c>
      <c r="BD29" s="41"/>
      <c r="BE29" s="41"/>
      <c r="BF29" s="42"/>
      <c r="BG29" s="41"/>
      <c r="BH29" s="41"/>
      <c r="BI29" s="42"/>
      <c r="BJ29" s="41"/>
      <c r="BK29" s="41"/>
      <c r="BL29" s="42"/>
      <c r="BM29" s="42">
        <f t="shared" si="10"/>
        <v>89</v>
      </c>
      <c r="BN29" s="41">
        <v>90</v>
      </c>
      <c r="BO29" s="41"/>
      <c r="BP29" s="42">
        <v>90</v>
      </c>
      <c r="BQ29" s="41">
        <v>85</v>
      </c>
      <c r="BR29" s="41"/>
      <c r="BS29" s="42">
        <v>95</v>
      </c>
      <c r="BT29" s="41"/>
      <c r="BU29" s="41"/>
      <c r="BV29" s="42"/>
      <c r="BW29" s="41"/>
      <c r="BX29" s="41"/>
      <c r="BY29" s="42"/>
      <c r="BZ29" s="41"/>
      <c r="CA29" s="41"/>
      <c r="CB29" s="42"/>
      <c r="CC29" s="43">
        <f t="shared" si="15"/>
        <v>89.5</v>
      </c>
      <c r="CD29" s="44">
        <f t="shared" si="11"/>
        <v>90</v>
      </c>
      <c r="CE29" s="45"/>
      <c r="CF29" s="52">
        <v>11</v>
      </c>
      <c r="CG29" s="46" t="str">
        <f t="shared" si="12"/>
        <v xml:space="preserve">Memiliki kemampuan pemahanan  Inti Masalah Ekonomi, Prinsip dan Motif Ekonomi, Masalah dan Sistem Ekonomi, Pelaku kegiatan perekonomian, Permintaan,penawaran dan pasar, </v>
      </c>
      <c r="CH29" s="45"/>
      <c r="CI29" s="52">
        <v>11</v>
      </c>
      <c r="CJ29" s="46" t="str">
        <f t="shared" si="13"/>
        <v xml:space="preserve">Memiliki keterampilan   membuat  daftar priotas kebutuhan berdasarkan uang saku masing masing peserta didik.,   laporan tentang sistem Ekonomi yang pernah dianut Indonesia .,  TP, MP dan AP, Menghitung Elastisitas permintaan dan penawaran., </v>
      </c>
      <c r="CL29" s="40">
        <v>7</v>
      </c>
      <c r="CM29" s="52"/>
      <c r="CO29" s="18">
        <v>76</v>
      </c>
      <c r="CP29" s="21">
        <v>90</v>
      </c>
      <c r="CQ29" s="22" t="s">
        <v>55</v>
      </c>
      <c r="CU29" s="51">
        <v>7</v>
      </c>
      <c r="CV29" s="51"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daftar priotas kebutuhan berdasarkan uang saku masing masing peserta didik.,   laporan tentang sistem Ekonomi yang pernah dianut Indonesia .,  TP, MP dan AP, Menghitung Elastisitas permintaan dan penawaran., </v>
      </c>
    </row>
    <row r="30" spans="1:100" x14ac:dyDescent="0.25">
      <c r="A30" s="8">
        <v>20</v>
      </c>
      <c r="B30" s="8">
        <v>47863</v>
      </c>
      <c r="C30" s="8" t="s">
        <v>72</v>
      </c>
      <c r="E30" s="47">
        <f t="shared" si="0"/>
        <v>79</v>
      </c>
      <c r="F30" s="8" t="str">
        <f t="shared" si="1"/>
        <v>B</v>
      </c>
      <c r="G30" s="8" t="str">
        <f t="shared" si="2"/>
        <v>Memiliki kemampuan pemahanan Inti Masalah Ekonomi, Masalah dan Sistem Ekonomi, Pelaku kegiatan perekonomian, Permintaan,penawaran dan pasar, Masih perlu peningkatan pemahaman Prinsip dan Motif Ekonomi.</v>
      </c>
      <c r="H30" s="47">
        <f t="shared" si="3"/>
        <v>86</v>
      </c>
      <c r="I30" s="8" t="str">
        <f t="shared" si="4"/>
        <v>B</v>
      </c>
      <c r="J30" s="8" t="str">
        <f t="shared" si="5"/>
        <v xml:space="preserve">Memiliki keterampilan   membuat  daftar priotas kebutuhan berdasarkan uang saku masing masing peserta didik.,   laporan tentang sistem Ekonomi yang pernah dianut Indonesia .,  TP, MP dan AP, Menghitung Elastisitas permintaan dan penawaran., </v>
      </c>
      <c r="K30" s="13"/>
      <c r="L30" s="41">
        <f t="shared" si="6"/>
        <v>79</v>
      </c>
      <c r="M30" s="41">
        <f t="shared" si="7"/>
        <v>59</v>
      </c>
      <c r="O30" s="41">
        <v>90</v>
      </c>
      <c r="P30" s="41">
        <v>80</v>
      </c>
      <c r="Q30" s="42">
        <v>90</v>
      </c>
      <c r="R30" s="41">
        <v>70</v>
      </c>
      <c r="S30" s="41">
        <v>75</v>
      </c>
      <c r="T30" s="42">
        <v>85</v>
      </c>
      <c r="U30" s="41">
        <v>63</v>
      </c>
      <c r="V30" s="41"/>
      <c r="W30" s="42"/>
      <c r="X30" s="41"/>
      <c r="Y30" s="41"/>
      <c r="Z30" s="42"/>
      <c r="AA30" s="41"/>
      <c r="AB30" s="41"/>
      <c r="AC30" s="42"/>
      <c r="AD30" s="42">
        <f t="shared" si="14"/>
        <v>79</v>
      </c>
      <c r="AE30" s="52">
        <v>82</v>
      </c>
      <c r="AF30" s="41">
        <v>80</v>
      </c>
      <c r="AG30" s="42">
        <v>85</v>
      </c>
      <c r="AH30" s="41"/>
      <c r="AI30" s="41">
        <v>80</v>
      </c>
      <c r="AJ30" s="42">
        <v>85</v>
      </c>
      <c r="AK30" s="41"/>
      <c r="AL30" s="41"/>
      <c r="AM30" s="42"/>
      <c r="AN30" s="41"/>
      <c r="AO30" s="41"/>
      <c r="AP30" s="42"/>
      <c r="AQ30" s="41"/>
      <c r="AR30" s="41"/>
      <c r="AS30" s="42"/>
      <c r="AT30" s="41">
        <v>59</v>
      </c>
      <c r="AU30" s="43">
        <f t="shared" si="8"/>
        <v>78.769230769230774</v>
      </c>
      <c r="AV30" s="44">
        <f t="shared" si="9"/>
        <v>79</v>
      </c>
      <c r="AW30" s="45"/>
      <c r="AX30" s="41">
        <v>95</v>
      </c>
      <c r="AY30" s="41">
        <v>70</v>
      </c>
      <c r="AZ30" s="42"/>
      <c r="BA30" s="41"/>
      <c r="BB30" s="41">
        <v>86</v>
      </c>
      <c r="BC30" s="42">
        <v>75</v>
      </c>
      <c r="BD30" s="41"/>
      <c r="BE30" s="41"/>
      <c r="BF30" s="42"/>
      <c r="BG30" s="41"/>
      <c r="BH30" s="41"/>
      <c r="BI30" s="42"/>
      <c r="BJ30" s="41"/>
      <c r="BK30" s="41"/>
      <c r="BL30" s="42"/>
      <c r="BM30" s="42">
        <f t="shared" si="10"/>
        <v>82</v>
      </c>
      <c r="BN30" s="41">
        <v>95</v>
      </c>
      <c r="BO30" s="41"/>
      <c r="BP30" s="42">
        <v>90</v>
      </c>
      <c r="BQ30" s="41">
        <v>85</v>
      </c>
      <c r="BR30" s="41"/>
      <c r="BS30" s="42">
        <v>95</v>
      </c>
      <c r="BT30" s="41"/>
      <c r="BU30" s="41"/>
      <c r="BV30" s="42"/>
      <c r="BW30" s="41"/>
      <c r="BX30" s="41"/>
      <c r="BY30" s="42"/>
      <c r="BZ30" s="41"/>
      <c r="CA30" s="41"/>
      <c r="CB30" s="42"/>
      <c r="CC30" s="43">
        <f t="shared" si="15"/>
        <v>86.375</v>
      </c>
      <c r="CD30" s="44">
        <f t="shared" si="11"/>
        <v>86</v>
      </c>
      <c r="CE30" s="45"/>
      <c r="CF30" s="52">
        <v>2</v>
      </c>
      <c r="CG30" s="46" t="str">
        <f t="shared" si="12"/>
        <v>Memiliki kemampuan pemahanan Inti Masalah Ekonomi, Masalah dan Sistem Ekonomi, Pelaku kegiatan perekonomian, Permintaan,penawaran dan pasar, Masih perlu peningkatan pemahaman Prinsip dan Motif Ekonomi.</v>
      </c>
      <c r="CH30" s="45"/>
      <c r="CI30" s="52">
        <v>11</v>
      </c>
      <c r="CJ30" s="46" t="str">
        <f t="shared" si="13"/>
        <v xml:space="preserve">Memiliki keterampilan   membuat  daftar priotas kebutuhan berdasarkan uang saku masing masing peserta didik.,   laporan tentang sistem Ekonomi yang pernah dianut Indonesia .,  TP, MP dan AP, Menghitung Elastisitas permintaan dan penawaran., </v>
      </c>
      <c r="CL30" s="40">
        <v>8</v>
      </c>
      <c r="CM30" s="52"/>
      <c r="CO30" s="18">
        <v>91</v>
      </c>
      <c r="CP30" s="21">
        <v>100</v>
      </c>
      <c r="CQ30" s="22" t="s">
        <v>15</v>
      </c>
      <c r="CU30" s="51">
        <v>8</v>
      </c>
      <c r="CV30" s="51"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daftar priotas kebutuhan berdasarkan uang saku masing masing peserta didik.,   laporan tentang sistem Ekonomi yang pernah dianut Indonesia .,  TP, MP dan AP, Menghitung Elastisitas permintaan dan penawaran., </v>
      </c>
    </row>
    <row r="31" spans="1:100" x14ac:dyDescent="0.25">
      <c r="A31" s="8">
        <v>21</v>
      </c>
      <c r="B31" s="8">
        <v>47879</v>
      </c>
      <c r="C31" s="8" t="s">
        <v>73</v>
      </c>
      <c r="E31" s="47">
        <f t="shared" si="0"/>
        <v>79</v>
      </c>
      <c r="F31" s="8" t="str">
        <f t="shared" si="1"/>
        <v>B</v>
      </c>
      <c r="G31" s="8" t="str">
        <f t="shared" si="2"/>
        <v>Memiliki kemampuan pemahanan Inti Masalah Ekonomi, Masalah dan Sistem Ekonomi, Pelaku kegiatan perekonomian, Permintaan,penawaran dan pasar, Masih perlu peningkatan pemahaman Prinsip dan Motif Ekonomi.</v>
      </c>
      <c r="H31" s="47">
        <f t="shared" si="3"/>
        <v>86</v>
      </c>
      <c r="I31" s="8" t="str">
        <f t="shared" si="4"/>
        <v>B</v>
      </c>
      <c r="J31" s="8" t="str">
        <f t="shared" si="5"/>
        <v xml:space="preserve">Memiliki keterampilan   membuat  daftar priotas kebutuhan berdasarkan uang saku masing masing peserta didik.,   laporan tentang sistem Ekonomi yang pernah dianut Indonesia .,  TP, MP dan AP, Menghitung Elastisitas permintaan dan penawaran., </v>
      </c>
      <c r="K31" s="13"/>
      <c r="L31" s="41">
        <f t="shared" si="6"/>
        <v>81</v>
      </c>
      <c r="M31" s="41">
        <f t="shared" si="7"/>
        <v>69</v>
      </c>
      <c r="O31" s="41">
        <v>90</v>
      </c>
      <c r="P31" s="41">
        <v>80</v>
      </c>
      <c r="Q31" s="42">
        <v>89</v>
      </c>
      <c r="R31" s="41">
        <v>65</v>
      </c>
      <c r="S31" s="41">
        <v>85</v>
      </c>
      <c r="T31" s="42">
        <v>85</v>
      </c>
      <c r="U31" s="41">
        <v>72</v>
      </c>
      <c r="V31" s="41"/>
      <c r="W31" s="42"/>
      <c r="X31" s="41"/>
      <c r="Y31" s="41"/>
      <c r="Z31" s="42"/>
      <c r="AA31" s="41"/>
      <c r="AB31" s="41"/>
      <c r="AC31" s="42"/>
      <c r="AD31" s="42">
        <f t="shared" si="14"/>
        <v>81</v>
      </c>
      <c r="AE31" s="52">
        <v>75</v>
      </c>
      <c r="AF31" s="41">
        <v>76</v>
      </c>
      <c r="AG31" s="42">
        <v>75</v>
      </c>
      <c r="AH31" s="41"/>
      <c r="AI31" s="41">
        <v>76</v>
      </c>
      <c r="AJ31" s="42">
        <v>88</v>
      </c>
      <c r="AK31" s="41"/>
      <c r="AL31" s="41"/>
      <c r="AM31" s="42"/>
      <c r="AN31" s="41"/>
      <c r="AO31" s="41"/>
      <c r="AP31" s="42"/>
      <c r="AQ31" s="41"/>
      <c r="AR31" s="41"/>
      <c r="AS31" s="42"/>
      <c r="AT31" s="41">
        <v>69</v>
      </c>
      <c r="AU31" s="43">
        <f t="shared" si="8"/>
        <v>78.84615384615384</v>
      </c>
      <c r="AV31" s="44">
        <f t="shared" si="9"/>
        <v>79</v>
      </c>
      <c r="AW31" s="45"/>
      <c r="AX31" s="41">
        <v>85</v>
      </c>
      <c r="AY31" s="41">
        <v>70</v>
      </c>
      <c r="AZ31" s="42"/>
      <c r="BA31" s="41"/>
      <c r="BB31" s="41">
        <v>100</v>
      </c>
      <c r="BC31" s="42">
        <v>95</v>
      </c>
      <c r="BD31" s="41"/>
      <c r="BE31" s="41"/>
      <c r="BF31" s="42"/>
      <c r="BG31" s="41"/>
      <c r="BH31" s="41"/>
      <c r="BI31" s="42"/>
      <c r="BJ31" s="41"/>
      <c r="BK31" s="41"/>
      <c r="BL31" s="42"/>
      <c r="BM31" s="42">
        <f t="shared" si="10"/>
        <v>88</v>
      </c>
      <c r="BN31" s="41">
        <v>90</v>
      </c>
      <c r="BO31" s="41"/>
      <c r="BP31" s="42">
        <v>85</v>
      </c>
      <c r="BQ31" s="41">
        <v>75</v>
      </c>
      <c r="BR31" s="41"/>
      <c r="BS31" s="42">
        <v>90</v>
      </c>
      <c r="BT31" s="41"/>
      <c r="BU31" s="41"/>
      <c r="BV31" s="42"/>
      <c r="BW31" s="41"/>
      <c r="BX31" s="41"/>
      <c r="BY31" s="42"/>
      <c r="BZ31" s="41"/>
      <c r="CA31" s="41"/>
      <c r="CB31" s="42"/>
      <c r="CC31" s="43">
        <f t="shared" si="15"/>
        <v>86.25</v>
      </c>
      <c r="CD31" s="44">
        <f t="shared" si="11"/>
        <v>86</v>
      </c>
      <c r="CE31" s="45"/>
      <c r="CF31" s="52">
        <v>2</v>
      </c>
      <c r="CG31" s="46" t="str">
        <f t="shared" si="12"/>
        <v>Memiliki kemampuan pemahanan Inti Masalah Ekonomi, Masalah dan Sistem Ekonomi, Pelaku kegiatan perekonomian, Permintaan,penawaran dan pasar, Masih perlu peningkatan pemahaman Prinsip dan Motif Ekonomi.</v>
      </c>
      <c r="CH31" s="45"/>
      <c r="CI31" s="52">
        <v>11</v>
      </c>
      <c r="CJ31" s="46" t="str">
        <f t="shared" si="13"/>
        <v xml:space="preserve">Memiliki keterampilan   membuat  daftar priotas kebutuhan berdasarkan uang saku masing masing peserta didik.,   laporan tentang sistem Ekonomi yang pernah dianut Indonesia .,  TP, MP dan AP, Menghitung Elastisitas permintaan dan penawaran., </v>
      </c>
      <c r="CL31" s="40">
        <v>9</v>
      </c>
      <c r="CM31" s="52"/>
      <c r="CU31" s="51">
        <v>9</v>
      </c>
      <c r="CV31" s="5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daftar priotas kebutuhan berdasarkan uang saku masing masing peserta didik.,   laporan tentang sistem Ekonomi yang pernah dianut Indonesia .,  TP, MP dan AP, Menghitung Elastisitas permintaan dan penawaran., </v>
      </c>
    </row>
    <row r="32" spans="1:100" x14ac:dyDescent="0.25">
      <c r="A32" s="8">
        <v>22</v>
      </c>
      <c r="B32" s="8">
        <v>47895</v>
      </c>
      <c r="C32" s="8" t="s">
        <v>74</v>
      </c>
      <c r="E32" s="47">
        <f t="shared" si="0"/>
        <v>82</v>
      </c>
      <c r="F32" s="8" t="str">
        <f t="shared" si="1"/>
        <v>B</v>
      </c>
      <c r="G32" s="8" t="str">
        <f t="shared" si="2"/>
        <v>Memiliki kemampuan pemahanan Inti Masalah Ekonomi, Masalah dan Sistem Ekonomi, Pelaku kegiatan perekonomian, Permintaan,penawaran dan pasar, Masih perlu peningkatan pemahaman Prinsip dan Motif Ekonomi.</v>
      </c>
      <c r="H32" s="47">
        <f t="shared" si="3"/>
        <v>84</v>
      </c>
      <c r="I32" s="8" t="str">
        <f t="shared" si="4"/>
        <v>B</v>
      </c>
      <c r="J32" s="8" t="str">
        <f t="shared" si="5"/>
        <v xml:space="preserve">Memiliki keterampilan  membuat  daftar priotas kebutuhan berdasarkan uang saku masing masing peserta didik.,   laporan tentang sistem Ekonomi yang pernah dianut Indonesia .,  TP, MP dan AP, Menghitung Elastisitas permintaan dan penawaran., </v>
      </c>
      <c r="K32" s="13"/>
      <c r="L32" s="41">
        <f t="shared" si="6"/>
        <v>85</v>
      </c>
      <c r="M32" s="41">
        <f t="shared" si="7"/>
        <v>73</v>
      </c>
      <c r="O32" s="41">
        <v>93</v>
      </c>
      <c r="P32" s="41">
        <v>85</v>
      </c>
      <c r="Q32" s="42">
        <v>88</v>
      </c>
      <c r="R32" s="41">
        <v>68</v>
      </c>
      <c r="S32" s="41">
        <v>85</v>
      </c>
      <c r="T32" s="42">
        <v>95</v>
      </c>
      <c r="U32" s="41">
        <v>80</v>
      </c>
      <c r="V32" s="41"/>
      <c r="W32" s="42"/>
      <c r="X32" s="41"/>
      <c r="Y32" s="41"/>
      <c r="Z32" s="42"/>
      <c r="AA32" s="41"/>
      <c r="AB32" s="41"/>
      <c r="AC32" s="42"/>
      <c r="AD32" s="42">
        <f t="shared" si="14"/>
        <v>85</v>
      </c>
      <c r="AE32" s="52">
        <v>75</v>
      </c>
      <c r="AF32" s="41">
        <v>80</v>
      </c>
      <c r="AG32" s="42">
        <v>75</v>
      </c>
      <c r="AH32" s="41"/>
      <c r="AI32" s="41">
        <v>80</v>
      </c>
      <c r="AJ32" s="42">
        <v>85</v>
      </c>
      <c r="AK32" s="41"/>
      <c r="AL32" s="41"/>
      <c r="AM32" s="42"/>
      <c r="AN32" s="41"/>
      <c r="AO32" s="41"/>
      <c r="AP32" s="42"/>
      <c r="AQ32" s="41"/>
      <c r="AR32" s="41"/>
      <c r="AS32" s="42"/>
      <c r="AT32" s="41">
        <v>73</v>
      </c>
      <c r="AU32" s="43">
        <f t="shared" si="8"/>
        <v>81.692307692307693</v>
      </c>
      <c r="AV32" s="44">
        <f t="shared" si="9"/>
        <v>82</v>
      </c>
      <c r="AW32" s="45"/>
      <c r="AX32" s="41">
        <v>80</v>
      </c>
      <c r="AY32" s="41">
        <v>70</v>
      </c>
      <c r="AZ32" s="42"/>
      <c r="BA32" s="41"/>
      <c r="BB32" s="41">
        <v>100</v>
      </c>
      <c r="BC32" s="42">
        <v>85</v>
      </c>
      <c r="BD32" s="41"/>
      <c r="BE32" s="41"/>
      <c r="BF32" s="42"/>
      <c r="BG32" s="41"/>
      <c r="BH32" s="41"/>
      <c r="BI32" s="42"/>
      <c r="BJ32" s="41"/>
      <c r="BK32" s="41"/>
      <c r="BL32" s="42"/>
      <c r="BM32" s="42">
        <f t="shared" si="10"/>
        <v>84</v>
      </c>
      <c r="BN32" s="41">
        <v>95</v>
      </c>
      <c r="BO32" s="41"/>
      <c r="BP32" s="42">
        <v>90</v>
      </c>
      <c r="BQ32" s="41">
        <v>60</v>
      </c>
      <c r="BR32" s="41"/>
      <c r="BS32" s="42">
        <v>95</v>
      </c>
      <c r="BT32" s="41"/>
      <c r="BU32" s="41"/>
      <c r="BV32" s="42"/>
      <c r="BW32" s="41"/>
      <c r="BX32" s="41"/>
      <c r="BY32" s="42"/>
      <c r="BZ32" s="41"/>
      <c r="CA32" s="41"/>
      <c r="CB32" s="42"/>
      <c r="CC32" s="43">
        <f t="shared" si="15"/>
        <v>84.375</v>
      </c>
      <c r="CD32" s="44">
        <f t="shared" si="11"/>
        <v>84</v>
      </c>
      <c r="CE32" s="45"/>
      <c r="CF32" s="52">
        <v>2</v>
      </c>
      <c r="CG32" s="46" t="str">
        <f t="shared" si="12"/>
        <v>Memiliki kemampuan pemahanan Inti Masalah Ekonomi, Masalah dan Sistem Ekonomi, Pelaku kegiatan perekonomian, Permintaan,penawaran dan pasar, Masih perlu peningkatan pemahaman Prinsip dan Motif Ekonomi.</v>
      </c>
      <c r="CH32" s="45"/>
      <c r="CI32" s="52">
        <v>7</v>
      </c>
      <c r="CJ32" s="46" t="str">
        <f t="shared" si="13"/>
        <v xml:space="preserve">Memiliki keterampilan  membuat  daftar priotas kebutuhan berdasarkan uang saku masing masing peserta didik.,   laporan tentang sistem Ekonomi yang pernah dianut Indonesia .,  TP, MP dan AP, Menghitung Elastisitas permintaan dan penawaran., </v>
      </c>
      <c r="CL32" s="40">
        <v>10</v>
      </c>
      <c r="CM32" s="52"/>
      <c r="CU32" s="51">
        <v>10</v>
      </c>
      <c r="CV32" s="51"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daftar priotas kebutuhan berdasarkan uang saku masing masing peserta didik.,   laporan tentang sistem Ekonomi yang pernah dianut Indonesia .,  TP, MP dan AP, Menghitung Elastisitas permintaan dan penawaran., </v>
      </c>
    </row>
    <row r="33" spans="1:100" x14ac:dyDescent="0.25">
      <c r="A33" s="8">
        <v>23</v>
      </c>
      <c r="B33" s="8">
        <v>47911</v>
      </c>
      <c r="C33" s="8" t="s">
        <v>75</v>
      </c>
      <c r="E33" s="47">
        <f t="shared" si="0"/>
        <v>81</v>
      </c>
      <c r="F33" s="8" t="str">
        <f t="shared" si="1"/>
        <v>B</v>
      </c>
      <c r="G33" s="8" t="str">
        <f t="shared" si="2"/>
        <v xml:space="preserve">Memiliki kemampuan pemahanan  Inti Masalah Ekonomi, Prinsip dan Motif Ekonomi, Masalah dan Sistem Ekonomi, Pelaku kegiatan perekonomian, Permintaan,penawaran dan pasar, </v>
      </c>
      <c r="H33" s="47">
        <f t="shared" si="3"/>
        <v>86</v>
      </c>
      <c r="I33" s="8" t="str">
        <f t="shared" si="4"/>
        <v>B</v>
      </c>
      <c r="J33" s="8" t="str">
        <f t="shared" si="5"/>
        <v xml:space="preserve">Memiliki keterampilan   membuat  daftar priotas kebutuhan berdasarkan uang saku masing masing peserta didik.,   laporan tentang sistem Ekonomi yang pernah dianut Indonesia .,  TP, MP dan AP, Menghitung Elastisitas permintaan dan penawaran., </v>
      </c>
      <c r="K33" s="13"/>
      <c r="L33" s="41">
        <f t="shared" si="6"/>
        <v>82</v>
      </c>
      <c r="M33" s="41">
        <f t="shared" si="7"/>
        <v>75</v>
      </c>
      <c r="O33" s="41">
        <v>90</v>
      </c>
      <c r="P33" s="41">
        <v>80</v>
      </c>
      <c r="Q33" s="42">
        <v>81</v>
      </c>
      <c r="R33" s="41">
        <v>83</v>
      </c>
      <c r="S33" s="41">
        <v>85</v>
      </c>
      <c r="T33" s="42">
        <v>85</v>
      </c>
      <c r="U33" s="41">
        <v>73</v>
      </c>
      <c r="V33" s="41"/>
      <c r="W33" s="42"/>
      <c r="X33" s="41"/>
      <c r="Y33" s="41"/>
      <c r="Z33" s="42"/>
      <c r="AA33" s="41"/>
      <c r="AB33" s="41"/>
      <c r="AC33" s="42"/>
      <c r="AD33" s="42">
        <f t="shared" si="14"/>
        <v>82</v>
      </c>
      <c r="AE33" s="52">
        <v>75</v>
      </c>
      <c r="AF33" s="41">
        <v>80</v>
      </c>
      <c r="AG33" s="42">
        <v>85</v>
      </c>
      <c r="AH33" s="41"/>
      <c r="AI33" s="41">
        <v>80</v>
      </c>
      <c r="AJ33" s="42">
        <v>85</v>
      </c>
      <c r="AK33" s="41"/>
      <c r="AL33" s="41"/>
      <c r="AM33" s="42"/>
      <c r="AN33" s="41"/>
      <c r="AO33" s="41"/>
      <c r="AP33" s="42"/>
      <c r="AQ33" s="41"/>
      <c r="AR33" s="41"/>
      <c r="AS33" s="42"/>
      <c r="AT33" s="41">
        <v>75</v>
      </c>
      <c r="AU33" s="43">
        <f t="shared" si="8"/>
        <v>81.307692307692307</v>
      </c>
      <c r="AV33" s="44">
        <f t="shared" si="9"/>
        <v>81</v>
      </c>
      <c r="AW33" s="45"/>
      <c r="AX33" s="41">
        <v>80</v>
      </c>
      <c r="AY33" s="41">
        <v>70</v>
      </c>
      <c r="AZ33" s="42"/>
      <c r="BA33" s="41"/>
      <c r="BB33" s="41">
        <v>86</v>
      </c>
      <c r="BC33" s="42">
        <v>90</v>
      </c>
      <c r="BD33" s="41"/>
      <c r="BE33" s="41"/>
      <c r="BF33" s="42"/>
      <c r="BG33" s="41"/>
      <c r="BH33" s="41"/>
      <c r="BI33" s="42"/>
      <c r="BJ33" s="41"/>
      <c r="BK33" s="41"/>
      <c r="BL33" s="42"/>
      <c r="BM33" s="42">
        <f t="shared" si="10"/>
        <v>82</v>
      </c>
      <c r="BN33" s="41">
        <v>95</v>
      </c>
      <c r="BO33" s="41"/>
      <c r="BP33" s="42">
        <v>85</v>
      </c>
      <c r="BQ33" s="41">
        <v>85</v>
      </c>
      <c r="BR33" s="41"/>
      <c r="BS33" s="42">
        <v>95</v>
      </c>
      <c r="BT33" s="41"/>
      <c r="BU33" s="41"/>
      <c r="BV33" s="42"/>
      <c r="BW33" s="41"/>
      <c r="BX33" s="41"/>
      <c r="BY33" s="42"/>
      <c r="BZ33" s="41"/>
      <c r="CA33" s="41"/>
      <c r="CB33" s="42"/>
      <c r="CC33" s="43">
        <f t="shared" si="15"/>
        <v>85.75</v>
      </c>
      <c r="CD33" s="44">
        <f t="shared" si="11"/>
        <v>86</v>
      </c>
      <c r="CE33" s="45"/>
      <c r="CF33" s="52">
        <v>11</v>
      </c>
      <c r="CG33" s="46" t="str">
        <f t="shared" si="12"/>
        <v xml:space="preserve">Memiliki kemampuan pemahanan  Inti Masalah Ekonomi, Prinsip dan Motif Ekonomi, Masalah dan Sistem Ekonomi, Pelaku kegiatan perekonomian, Permintaan,penawaran dan pasar, </v>
      </c>
      <c r="CH33" s="45"/>
      <c r="CI33" s="52">
        <v>11</v>
      </c>
      <c r="CJ33" s="46" t="str">
        <f t="shared" si="13"/>
        <v xml:space="preserve">Memiliki keterampilan   membuat  daftar priotas kebutuhan berdasarkan uang saku masing masing peserta didik.,   laporan tentang sistem Ekonomi yang pernah dianut Indonesia .,  TP, MP dan AP, Menghitung Elastisitas permintaan dan penawaran., </v>
      </c>
      <c r="CU33" s="51">
        <v>11</v>
      </c>
      <c r="CV33" s="51" t="str">
        <f>(IF(CM23="","","Memiliki keterampilan  "))&amp;(IF(CM23="","",CM23&amp;", "))&amp;(IF(CM24="","",CM24&amp;", "))&amp;(IF(CM25="","",CM25&amp;", "))&amp;(IF(CM26="","",CM26&amp;", "))&amp;(IF(CM27="","",CM27&amp;", "))&amp;(IF(CM28="","",CM28&amp;", "))&amp;(IF(CM29="","",CM29&amp;", "))&amp;(IF(CM30="","",CM30&amp;", "))&amp;(IF(CM31="","",CM31&amp;", "))&amp;(IF(CM32="","",CM32&amp;"."))</f>
        <v xml:space="preserve">Memiliki keterampilan   membuat  daftar priotas kebutuhan berdasarkan uang saku masing masing peserta didik.,   laporan tentang sistem Ekonomi yang pernah dianut Indonesia .,  TP, MP dan AP, Menghitung Elastisitas permintaan dan penawaran., </v>
      </c>
    </row>
    <row r="34" spans="1:100" x14ac:dyDescent="0.25">
      <c r="A34" s="8">
        <v>24</v>
      </c>
      <c r="B34" s="8">
        <v>47927</v>
      </c>
      <c r="C34" s="8" t="s">
        <v>76</v>
      </c>
      <c r="E34" s="47">
        <f t="shared" si="0"/>
        <v>77</v>
      </c>
      <c r="F34" s="8" t="str">
        <f t="shared" si="1"/>
        <v>B</v>
      </c>
      <c r="G34" s="8" t="str">
        <f t="shared" si="2"/>
        <v>Memiliki kemampuan pemahanan Inti Masalah Ekonomi, Prinsip dan Motif Ekonomi, Pelaku kegiatan perekonomian, Permintaan,penawaran dan pasar, Masih perlu peningkatan pemahaman Masalah dan Sistem Ekonomi.</v>
      </c>
      <c r="H34" s="47">
        <f t="shared" si="3"/>
        <v>92</v>
      </c>
      <c r="I34" s="8" t="str">
        <f t="shared" si="4"/>
        <v>A</v>
      </c>
      <c r="J34" s="8" t="str">
        <f t="shared" si="5"/>
        <v xml:space="preserve">Memiliki keterampilan   membuat  daftar priotas kebutuhan berdasarkan uang saku masing masing peserta didik.,   laporan tentang sistem Ekonomi yang pernah dianut Indonesia .,  TP, MP dan AP, Menghitung Elastisitas permintaan dan penawaran., </v>
      </c>
      <c r="K34" s="13"/>
      <c r="L34" s="41">
        <f t="shared" si="6"/>
        <v>77</v>
      </c>
      <c r="M34" s="41">
        <f t="shared" si="7"/>
        <v>72</v>
      </c>
      <c r="O34" s="41">
        <v>80</v>
      </c>
      <c r="P34" s="41">
        <v>80</v>
      </c>
      <c r="Q34" s="42">
        <v>91</v>
      </c>
      <c r="R34" s="41">
        <v>70</v>
      </c>
      <c r="S34" s="41">
        <v>80</v>
      </c>
      <c r="T34" s="42">
        <v>80</v>
      </c>
      <c r="U34" s="41">
        <v>60</v>
      </c>
      <c r="V34" s="41"/>
      <c r="W34" s="42"/>
      <c r="X34" s="41"/>
      <c r="Y34" s="41"/>
      <c r="Z34" s="42"/>
      <c r="AA34" s="41"/>
      <c r="AB34" s="41"/>
      <c r="AC34" s="42"/>
      <c r="AD34" s="42">
        <f t="shared" si="14"/>
        <v>77</v>
      </c>
      <c r="AE34" s="52">
        <v>75</v>
      </c>
      <c r="AF34" s="41">
        <v>76</v>
      </c>
      <c r="AG34" s="42">
        <v>70</v>
      </c>
      <c r="AH34" s="41"/>
      <c r="AI34" s="41">
        <v>76</v>
      </c>
      <c r="AJ34" s="42">
        <v>90</v>
      </c>
      <c r="AK34" s="41"/>
      <c r="AL34" s="41"/>
      <c r="AM34" s="42"/>
      <c r="AN34" s="41"/>
      <c r="AO34" s="41"/>
      <c r="AP34" s="42"/>
      <c r="AQ34" s="41"/>
      <c r="AR34" s="41"/>
      <c r="AS34" s="42"/>
      <c r="AT34" s="41">
        <v>72</v>
      </c>
      <c r="AU34" s="43">
        <f t="shared" si="8"/>
        <v>76.92307692307692</v>
      </c>
      <c r="AV34" s="44">
        <f t="shared" si="9"/>
        <v>77</v>
      </c>
      <c r="AW34" s="45"/>
      <c r="AX34" s="41">
        <v>85</v>
      </c>
      <c r="AY34" s="41">
        <v>83</v>
      </c>
      <c r="AZ34" s="42"/>
      <c r="BA34" s="41"/>
      <c r="BB34" s="41">
        <v>100</v>
      </c>
      <c r="BC34" s="42">
        <v>90</v>
      </c>
      <c r="BD34" s="41"/>
      <c r="BE34" s="41"/>
      <c r="BF34" s="42"/>
      <c r="BG34" s="41"/>
      <c r="BH34" s="41"/>
      <c r="BI34" s="42"/>
      <c r="BJ34" s="41"/>
      <c r="BK34" s="41"/>
      <c r="BL34" s="42"/>
      <c r="BM34" s="42">
        <f t="shared" si="10"/>
        <v>90</v>
      </c>
      <c r="BN34" s="41">
        <v>90</v>
      </c>
      <c r="BO34" s="41"/>
      <c r="BP34" s="42">
        <v>95</v>
      </c>
      <c r="BQ34" s="41">
        <v>95</v>
      </c>
      <c r="BR34" s="41"/>
      <c r="BS34" s="42">
        <v>95</v>
      </c>
      <c r="BT34" s="41"/>
      <c r="BU34" s="41"/>
      <c r="BV34" s="42"/>
      <c r="BW34" s="41"/>
      <c r="BX34" s="41"/>
      <c r="BY34" s="42"/>
      <c r="BZ34" s="41"/>
      <c r="CA34" s="41"/>
      <c r="CB34" s="42"/>
      <c r="CC34" s="43">
        <f t="shared" si="15"/>
        <v>91.625</v>
      </c>
      <c r="CD34" s="44">
        <f t="shared" si="11"/>
        <v>92</v>
      </c>
      <c r="CE34" s="45"/>
      <c r="CF34" s="52">
        <v>3</v>
      </c>
      <c r="CG34" s="46" t="str">
        <f t="shared" si="12"/>
        <v>Memiliki kemampuan pemahanan Inti Masalah Ekonomi, Prinsip dan Motif Ekonomi, Pelaku kegiatan perekonomian, Permintaan,penawaran dan pasar, Masih perlu peningkatan pemahaman Masalah dan Sistem Ekonomi.</v>
      </c>
      <c r="CH34" s="45"/>
      <c r="CI34" s="52">
        <v>11</v>
      </c>
      <c r="CJ34"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35" spans="1:100" x14ac:dyDescent="0.25">
      <c r="A35" s="8">
        <v>25</v>
      </c>
      <c r="B35" s="8">
        <v>47943</v>
      </c>
      <c r="C35" s="8" t="s">
        <v>77</v>
      </c>
      <c r="E35" s="47">
        <f t="shared" si="0"/>
        <v>91</v>
      </c>
      <c r="F35" s="8" t="str">
        <f t="shared" si="1"/>
        <v>A</v>
      </c>
      <c r="G35" s="8" t="str">
        <f t="shared" si="2"/>
        <v xml:space="preserve">Memiliki kemampuan pemahanan  Inti Masalah Ekonomi, Prinsip dan Motif Ekonomi, Masalah dan Sistem Ekonomi, Pelaku kegiatan perekonomian, Permintaan,penawaran dan pasar, </v>
      </c>
      <c r="H35" s="47">
        <f t="shared" si="3"/>
        <v>92</v>
      </c>
      <c r="I35" s="8" t="str">
        <f t="shared" si="4"/>
        <v>A</v>
      </c>
      <c r="J35" s="8" t="str">
        <f t="shared" si="5"/>
        <v xml:space="preserve">Memiliki keterampilan   membuat  daftar priotas kebutuhan berdasarkan uang saku masing masing peserta didik.,   laporan tentang sistem Ekonomi yang pernah dianut Indonesia .,  TP, MP dan AP, Menghitung Elastisitas permintaan dan penawaran., </v>
      </c>
      <c r="K35" s="13"/>
      <c r="L35" s="41">
        <f t="shared" si="6"/>
        <v>91</v>
      </c>
      <c r="M35" s="41">
        <f t="shared" si="7"/>
        <v>84</v>
      </c>
      <c r="O35" s="41">
        <v>95</v>
      </c>
      <c r="P35" s="41">
        <v>85</v>
      </c>
      <c r="Q35" s="42">
        <v>100</v>
      </c>
      <c r="R35" s="41">
        <v>90</v>
      </c>
      <c r="S35" s="41">
        <v>85</v>
      </c>
      <c r="T35" s="42">
        <v>90</v>
      </c>
      <c r="U35" s="41">
        <v>90</v>
      </c>
      <c r="V35" s="41"/>
      <c r="W35" s="42"/>
      <c r="X35" s="41"/>
      <c r="Y35" s="41"/>
      <c r="Z35" s="42"/>
      <c r="AA35" s="41"/>
      <c r="AB35" s="41"/>
      <c r="AC35" s="42"/>
      <c r="AD35" s="42">
        <f t="shared" si="14"/>
        <v>91</v>
      </c>
      <c r="AE35" s="52">
        <v>94</v>
      </c>
      <c r="AF35" s="41">
        <v>90</v>
      </c>
      <c r="AG35" s="42">
        <v>95</v>
      </c>
      <c r="AH35" s="41"/>
      <c r="AI35" s="41">
        <v>95</v>
      </c>
      <c r="AJ35" s="42">
        <v>90</v>
      </c>
      <c r="AK35" s="41"/>
      <c r="AL35" s="41"/>
      <c r="AM35" s="42"/>
      <c r="AN35" s="41"/>
      <c r="AO35" s="41"/>
      <c r="AP35" s="42"/>
      <c r="AQ35" s="41"/>
      <c r="AR35" s="41"/>
      <c r="AS35" s="42"/>
      <c r="AT35" s="41">
        <v>84</v>
      </c>
      <c r="AU35" s="43">
        <f t="shared" si="8"/>
        <v>91</v>
      </c>
      <c r="AV35" s="44">
        <f t="shared" si="9"/>
        <v>91</v>
      </c>
      <c r="AW35" s="45"/>
      <c r="AX35" s="41">
        <v>85</v>
      </c>
      <c r="AY35" s="41">
        <v>93</v>
      </c>
      <c r="AZ35" s="42"/>
      <c r="BA35" s="41"/>
      <c r="BB35" s="41">
        <v>100</v>
      </c>
      <c r="BC35" s="42">
        <v>95</v>
      </c>
      <c r="BD35" s="41"/>
      <c r="BE35" s="41"/>
      <c r="BF35" s="42"/>
      <c r="BG35" s="41"/>
      <c r="BH35" s="41"/>
      <c r="BI35" s="42"/>
      <c r="BJ35" s="41"/>
      <c r="BK35" s="41"/>
      <c r="BL35" s="42"/>
      <c r="BM35" s="42">
        <f t="shared" si="10"/>
        <v>93</v>
      </c>
      <c r="BN35" s="41">
        <v>95</v>
      </c>
      <c r="BO35" s="41"/>
      <c r="BP35" s="42">
        <v>95</v>
      </c>
      <c r="BQ35" s="41">
        <v>79</v>
      </c>
      <c r="BR35" s="41"/>
      <c r="BS35" s="42">
        <v>90</v>
      </c>
      <c r="BT35" s="41"/>
      <c r="BU35" s="41"/>
      <c r="BV35" s="42"/>
      <c r="BW35" s="41"/>
      <c r="BX35" s="41"/>
      <c r="BY35" s="42"/>
      <c r="BZ35" s="41"/>
      <c r="CA35" s="41"/>
      <c r="CB35" s="42"/>
      <c r="CC35" s="43">
        <f t="shared" si="15"/>
        <v>91.5</v>
      </c>
      <c r="CD35" s="44">
        <f t="shared" si="11"/>
        <v>92</v>
      </c>
      <c r="CE35" s="45"/>
      <c r="CF35" s="52">
        <v>11</v>
      </c>
      <c r="CG35" s="46" t="str">
        <f t="shared" si="12"/>
        <v xml:space="preserve">Memiliki kemampuan pemahanan  Inti Masalah Ekonomi, Prinsip dan Motif Ekonomi, Masalah dan Sistem Ekonomi, Pelaku kegiatan perekonomian, Permintaan,penawaran dan pasar, </v>
      </c>
      <c r="CH35" s="45"/>
      <c r="CI35" s="52">
        <v>11</v>
      </c>
      <c r="CJ35"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36" spans="1:100" x14ac:dyDescent="0.25">
      <c r="A36" s="8">
        <v>26</v>
      </c>
      <c r="B36" s="8">
        <v>47959</v>
      </c>
      <c r="C36" s="8" t="s">
        <v>78</v>
      </c>
      <c r="E36" s="47">
        <f t="shared" si="0"/>
        <v>79</v>
      </c>
      <c r="F36" s="8" t="str">
        <f t="shared" si="1"/>
        <v>B</v>
      </c>
      <c r="G36" s="8" t="str">
        <f t="shared" si="2"/>
        <v xml:space="preserve">Memiliki kemampuan pemahanan  Inti Masalah Ekonomi, Prinsip dan Motif Ekonomi, Masalah dan Sistem Ekonomi, Pelaku kegiatan perekonomian, Permintaan,penawaran dan pasar, </v>
      </c>
      <c r="H36" s="47">
        <f t="shared" si="3"/>
        <v>81</v>
      </c>
      <c r="I36" s="8" t="str">
        <f t="shared" si="4"/>
        <v>B</v>
      </c>
      <c r="J36" s="8" t="str">
        <f t="shared" si="5"/>
        <v xml:space="preserve">Memiliki keterampilan   membuat  daftar priotas kebutuhan berdasarkan uang saku masing masing peserta didik.,   laporan tentang sistem Ekonomi yang pernah dianut Indonesia .,  TP, MP dan AP, Menghitung Elastisitas permintaan dan penawaran., </v>
      </c>
      <c r="K36" s="13"/>
      <c r="L36" s="41">
        <f t="shared" si="6"/>
        <v>78</v>
      </c>
      <c r="M36" s="41">
        <f t="shared" si="7"/>
        <v>67</v>
      </c>
      <c r="O36" s="41">
        <v>75</v>
      </c>
      <c r="P36" s="41">
        <v>80</v>
      </c>
      <c r="Q36" s="42">
        <v>81</v>
      </c>
      <c r="R36" s="41">
        <v>75</v>
      </c>
      <c r="S36" s="41">
        <v>80</v>
      </c>
      <c r="T36" s="42">
        <v>85</v>
      </c>
      <c r="U36" s="41">
        <v>70</v>
      </c>
      <c r="V36" s="41"/>
      <c r="W36" s="42"/>
      <c r="X36" s="41"/>
      <c r="Y36" s="41"/>
      <c r="Z36" s="42"/>
      <c r="AA36" s="41"/>
      <c r="AB36" s="41"/>
      <c r="AC36" s="42"/>
      <c r="AD36" s="42">
        <f t="shared" si="14"/>
        <v>78</v>
      </c>
      <c r="AE36" s="52">
        <v>75</v>
      </c>
      <c r="AF36" s="41">
        <v>80</v>
      </c>
      <c r="AG36" s="42">
        <v>85</v>
      </c>
      <c r="AH36" s="41"/>
      <c r="AI36" s="41">
        <v>80</v>
      </c>
      <c r="AJ36" s="42">
        <v>93</v>
      </c>
      <c r="AK36" s="41"/>
      <c r="AL36" s="41"/>
      <c r="AM36" s="42"/>
      <c r="AN36" s="41"/>
      <c r="AO36" s="41"/>
      <c r="AP36" s="42"/>
      <c r="AQ36" s="41"/>
      <c r="AR36" s="41"/>
      <c r="AS36" s="42"/>
      <c r="AT36" s="41">
        <v>67</v>
      </c>
      <c r="AU36" s="43">
        <f t="shared" si="8"/>
        <v>78.92307692307692</v>
      </c>
      <c r="AV36" s="44">
        <f t="shared" si="9"/>
        <v>79</v>
      </c>
      <c r="AW36" s="45"/>
      <c r="AX36" s="41">
        <v>85</v>
      </c>
      <c r="AY36" s="41">
        <v>77</v>
      </c>
      <c r="AZ36" s="42"/>
      <c r="BA36" s="41"/>
      <c r="BB36" s="55">
        <v>80</v>
      </c>
      <c r="BC36" s="42">
        <v>75</v>
      </c>
      <c r="BD36" s="41"/>
      <c r="BE36" s="41"/>
      <c r="BF36" s="42"/>
      <c r="BG36" s="41"/>
      <c r="BH36" s="41"/>
      <c r="BI36" s="42"/>
      <c r="BJ36" s="41"/>
      <c r="BK36" s="41"/>
      <c r="BL36" s="42"/>
      <c r="BM36" s="42">
        <f t="shared" si="10"/>
        <v>79</v>
      </c>
      <c r="BN36" s="41">
        <v>90</v>
      </c>
      <c r="BO36" s="41"/>
      <c r="BP36" s="42">
        <v>80</v>
      </c>
      <c r="BQ36" s="41">
        <v>80</v>
      </c>
      <c r="BR36" s="41"/>
      <c r="BS36" s="42">
        <v>80</v>
      </c>
      <c r="BT36" s="41"/>
      <c r="BU36" s="41"/>
      <c r="BV36" s="42"/>
      <c r="BW36" s="41"/>
      <c r="BX36" s="41"/>
      <c r="BY36" s="42"/>
      <c r="BZ36" s="41"/>
      <c r="CA36" s="41"/>
      <c r="CB36" s="42"/>
      <c r="CC36" s="43">
        <f t="shared" si="15"/>
        <v>80.875</v>
      </c>
      <c r="CD36" s="44">
        <f t="shared" si="11"/>
        <v>81</v>
      </c>
      <c r="CE36" s="45"/>
      <c r="CF36" s="52">
        <v>11</v>
      </c>
      <c r="CG36" s="46" t="str">
        <f t="shared" si="12"/>
        <v xml:space="preserve">Memiliki kemampuan pemahanan  Inti Masalah Ekonomi, Prinsip dan Motif Ekonomi, Masalah dan Sistem Ekonomi, Pelaku kegiatan perekonomian, Permintaan,penawaran dan pasar, </v>
      </c>
      <c r="CH36" s="45"/>
      <c r="CI36" s="52">
        <v>11</v>
      </c>
      <c r="CJ36"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37" spans="1:100" x14ac:dyDescent="0.25">
      <c r="A37" s="8">
        <v>27</v>
      </c>
      <c r="B37" s="8">
        <v>47975</v>
      </c>
      <c r="C37" s="8" t="s">
        <v>79</v>
      </c>
      <c r="E37" s="47">
        <f t="shared" si="0"/>
        <v>81</v>
      </c>
      <c r="F37" s="8" t="str">
        <f t="shared" si="1"/>
        <v>B</v>
      </c>
      <c r="G37" s="8" t="str">
        <f t="shared" si="2"/>
        <v>Memiliki kemampuan pemahanan Inti Masalah Ekonomi, Prinsip dan Motif Ekonomi, Pelaku kegiatan perekonomian, Permintaan,penawaran dan pasar, Masih perlu peningkatan pemahaman Masalah dan Sistem Ekonomi.</v>
      </c>
      <c r="H37" s="47">
        <f t="shared" si="3"/>
        <v>84</v>
      </c>
      <c r="I37" s="8" t="str">
        <f t="shared" si="4"/>
        <v>B</v>
      </c>
      <c r="J37" s="8" t="str">
        <f t="shared" si="5"/>
        <v xml:space="preserve">Memiliki keterampilan   membuat  daftar priotas kebutuhan berdasarkan uang saku masing masing peserta didik.,   laporan tentang sistem Ekonomi yang pernah dianut Indonesia .,  TP, MP dan AP, Menghitung Elastisitas permintaan dan penawaran., </v>
      </c>
      <c r="K37" s="13"/>
      <c r="L37" s="41">
        <f t="shared" si="6"/>
        <v>81</v>
      </c>
      <c r="M37" s="41">
        <f t="shared" si="7"/>
        <v>74</v>
      </c>
      <c r="O37" s="41">
        <v>95</v>
      </c>
      <c r="P37" s="41">
        <v>80</v>
      </c>
      <c r="Q37" s="42">
        <v>87</v>
      </c>
      <c r="R37" s="41">
        <v>83</v>
      </c>
      <c r="S37" s="41">
        <v>85</v>
      </c>
      <c r="T37" s="42">
        <v>75</v>
      </c>
      <c r="U37" s="41">
        <v>65</v>
      </c>
      <c r="V37" s="41"/>
      <c r="W37" s="42"/>
      <c r="X37" s="41"/>
      <c r="Y37" s="41"/>
      <c r="Z37" s="42"/>
      <c r="AA37" s="41"/>
      <c r="AB37" s="41"/>
      <c r="AC37" s="42"/>
      <c r="AD37" s="42">
        <f t="shared" si="14"/>
        <v>81</v>
      </c>
      <c r="AE37" s="52">
        <v>80</v>
      </c>
      <c r="AF37" s="41">
        <v>80</v>
      </c>
      <c r="AG37" s="42">
        <v>80</v>
      </c>
      <c r="AH37" s="41"/>
      <c r="AI37" s="41">
        <v>76</v>
      </c>
      <c r="AJ37" s="42">
        <v>90</v>
      </c>
      <c r="AK37" s="41"/>
      <c r="AL37" s="41"/>
      <c r="AM37" s="42"/>
      <c r="AN37" s="41"/>
      <c r="AO37" s="41"/>
      <c r="AP37" s="42"/>
      <c r="AQ37" s="41"/>
      <c r="AR37" s="41"/>
      <c r="AS37" s="42"/>
      <c r="AT37" s="41">
        <v>74</v>
      </c>
      <c r="AU37" s="43">
        <f t="shared" si="8"/>
        <v>80.769230769230774</v>
      </c>
      <c r="AV37" s="44">
        <f t="shared" si="9"/>
        <v>81</v>
      </c>
      <c r="AW37" s="45"/>
      <c r="AX37" s="41">
        <v>80</v>
      </c>
      <c r="AY37" s="41">
        <v>70</v>
      </c>
      <c r="AZ37" s="42"/>
      <c r="BA37" s="41"/>
      <c r="BB37" s="41">
        <v>93</v>
      </c>
      <c r="BC37" s="42">
        <v>85</v>
      </c>
      <c r="BD37" s="41"/>
      <c r="BE37" s="41"/>
      <c r="BF37" s="42"/>
      <c r="BG37" s="41"/>
      <c r="BH37" s="41"/>
      <c r="BI37" s="42"/>
      <c r="BJ37" s="41"/>
      <c r="BK37" s="41"/>
      <c r="BL37" s="42"/>
      <c r="BM37" s="42">
        <f t="shared" si="10"/>
        <v>82</v>
      </c>
      <c r="BN37" s="41">
        <v>90</v>
      </c>
      <c r="BO37" s="41"/>
      <c r="BP37" s="42">
        <v>90</v>
      </c>
      <c r="BQ37" s="41">
        <v>85</v>
      </c>
      <c r="BR37" s="41"/>
      <c r="BS37" s="42">
        <v>75</v>
      </c>
      <c r="BT37" s="41"/>
      <c r="BU37" s="41"/>
      <c r="BV37" s="42"/>
      <c r="BW37" s="41"/>
      <c r="BX37" s="41"/>
      <c r="BY37" s="42"/>
      <c r="BZ37" s="41"/>
      <c r="CA37" s="41"/>
      <c r="CB37" s="42"/>
      <c r="CC37" s="43">
        <f t="shared" si="15"/>
        <v>83.5</v>
      </c>
      <c r="CD37" s="44">
        <f t="shared" si="11"/>
        <v>84</v>
      </c>
      <c r="CE37" s="45"/>
      <c r="CF37" s="52">
        <v>3</v>
      </c>
      <c r="CG37" s="46" t="str">
        <f t="shared" si="12"/>
        <v>Memiliki kemampuan pemahanan Inti Masalah Ekonomi, Prinsip dan Motif Ekonomi, Pelaku kegiatan perekonomian, Permintaan,penawaran dan pasar, Masih perlu peningkatan pemahaman Masalah dan Sistem Ekonomi.</v>
      </c>
      <c r="CH37" s="45"/>
      <c r="CI37" s="52">
        <v>11</v>
      </c>
      <c r="CJ37"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38" spans="1:100" x14ac:dyDescent="0.25">
      <c r="A38" s="8">
        <v>28</v>
      </c>
      <c r="B38" s="8">
        <v>47991</v>
      </c>
      <c r="C38" s="8" t="s">
        <v>80</v>
      </c>
      <c r="E38" s="47">
        <f t="shared" si="0"/>
        <v>87</v>
      </c>
      <c r="F38" s="8" t="str">
        <f t="shared" si="1"/>
        <v>B</v>
      </c>
      <c r="G38" s="8" t="str">
        <f t="shared" si="2"/>
        <v xml:space="preserve">Memiliki kemampuan pemahanan  Inti Masalah Ekonomi, Prinsip dan Motif Ekonomi, Masalah dan Sistem Ekonomi, Pelaku kegiatan perekonomian, Permintaan,penawaran dan pasar, </v>
      </c>
      <c r="H38" s="47">
        <f t="shared" si="3"/>
        <v>86</v>
      </c>
      <c r="I38" s="8" t="str">
        <f t="shared" si="4"/>
        <v>B</v>
      </c>
      <c r="J38" s="8" t="str">
        <f t="shared" si="5"/>
        <v xml:space="preserve">Memiliki keterampilan   membuat  daftar priotas kebutuhan berdasarkan uang saku masing masing peserta didik.,   laporan tentang sistem Ekonomi yang pernah dianut Indonesia .,  TP, MP dan AP, Menghitung Elastisitas permintaan dan penawaran., </v>
      </c>
      <c r="K38" s="13"/>
      <c r="L38" s="41">
        <f t="shared" si="6"/>
        <v>90</v>
      </c>
      <c r="M38" s="41">
        <f t="shared" si="7"/>
        <v>90</v>
      </c>
      <c r="O38" s="41">
        <v>100</v>
      </c>
      <c r="P38" s="41">
        <v>90</v>
      </c>
      <c r="Q38" s="42">
        <v>92</v>
      </c>
      <c r="R38" s="41">
        <v>93</v>
      </c>
      <c r="S38" s="41">
        <v>85</v>
      </c>
      <c r="T38" s="42">
        <v>80</v>
      </c>
      <c r="U38" s="41">
        <v>93</v>
      </c>
      <c r="V38" s="41"/>
      <c r="W38" s="42"/>
      <c r="X38" s="41"/>
      <c r="Y38" s="41"/>
      <c r="Z38" s="42"/>
      <c r="AA38" s="41"/>
      <c r="AB38" s="41"/>
      <c r="AC38" s="42"/>
      <c r="AD38" s="42">
        <f t="shared" si="14"/>
        <v>90</v>
      </c>
      <c r="AE38" s="52">
        <v>75</v>
      </c>
      <c r="AF38" s="41">
        <v>80</v>
      </c>
      <c r="AG38" s="42">
        <v>85</v>
      </c>
      <c r="AH38" s="41"/>
      <c r="AI38" s="41">
        <v>85</v>
      </c>
      <c r="AJ38" s="42">
        <v>88</v>
      </c>
      <c r="AK38" s="41"/>
      <c r="AL38" s="41"/>
      <c r="AM38" s="42"/>
      <c r="AN38" s="41"/>
      <c r="AO38" s="41"/>
      <c r="AP38" s="42"/>
      <c r="AQ38" s="41"/>
      <c r="AR38" s="41"/>
      <c r="AS38" s="42"/>
      <c r="AT38" s="41">
        <v>90</v>
      </c>
      <c r="AU38" s="43">
        <f t="shared" si="8"/>
        <v>87.384615384615387</v>
      </c>
      <c r="AV38" s="44">
        <f t="shared" si="9"/>
        <v>87</v>
      </c>
      <c r="AW38" s="45"/>
      <c r="AX38" s="41">
        <v>85</v>
      </c>
      <c r="AY38" s="41">
        <v>75</v>
      </c>
      <c r="AZ38" s="42"/>
      <c r="BA38" s="41"/>
      <c r="BB38" s="41">
        <v>93</v>
      </c>
      <c r="BC38" s="42">
        <v>85</v>
      </c>
      <c r="BD38" s="41"/>
      <c r="BE38" s="41"/>
      <c r="BF38" s="42"/>
      <c r="BG38" s="41"/>
      <c r="BH38" s="41"/>
      <c r="BI38" s="42"/>
      <c r="BJ38" s="41"/>
      <c r="BK38" s="41"/>
      <c r="BL38" s="42"/>
      <c r="BM38" s="42">
        <f t="shared" si="10"/>
        <v>85</v>
      </c>
      <c r="BN38" s="41">
        <v>90</v>
      </c>
      <c r="BO38" s="41"/>
      <c r="BP38" s="42">
        <v>95</v>
      </c>
      <c r="BQ38" s="41">
        <v>75</v>
      </c>
      <c r="BR38" s="41"/>
      <c r="BS38" s="42">
        <v>90</v>
      </c>
      <c r="BT38" s="41"/>
      <c r="BU38" s="41"/>
      <c r="BV38" s="42"/>
      <c r="BW38" s="41"/>
      <c r="BX38" s="41"/>
      <c r="BY38" s="42"/>
      <c r="BZ38" s="41"/>
      <c r="CA38" s="41"/>
      <c r="CB38" s="42"/>
      <c r="CC38" s="43">
        <f t="shared" si="15"/>
        <v>86</v>
      </c>
      <c r="CD38" s="44">
        <f t="shared" si="11"/>
        <v>86</v>
      </c>
      <c r="CE38" s="45"/>
      <c r="CF38" s="52">
        <v>11</v>
      </c>
      <c r="CG38" s="46" t="str">
        <f t="shared" si="12"/>
        <v xml:space="preserve">Memiliki kemampuan pemahanan  Inti Masalah Ekonomi, Prinsip dan Motif Ekonomi, Masalah dan Sistem Ekonomi, Pelaku kegiatan perekonomian, Permintaan,penawaran dan pasar, </v>
      </c>
      <c r="CH38" s="45"/>
      <c r="CI38" s="52">
        <v>11</v>
      </c>
      <c r="CJ38"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39" spans="1:100" x14ac:dyDescent="0.25">
      <c r="A39" s="8">
        <v>29</v>
      </c>
      <c r="B39" s="8">
        <v>48007</v>
      </c>
      <c r="C39" s="8" t="s">
        <v>81</v>
      </c>
      <c r="E39" s="47">
        <f t="shared" si="0"/>
        <v>83</v>
      </c>
      <c r="F39" s="8" t="str">
        <f t="shared" si="1"/>
        <v>B</v>
      </c>
      <c r="G39" s="8" t="str">
        <f t="shared" si="2"/>
        <v xml:space="preserve">Memiliki kemampuan pemahanan  Inti Masalah Ekonomi, Prinsip dan Motif Ekonomi, Masalah dan Sistem Ekonomi, Pelaku kegiatan perekonomian, Permintaan,penawaran dan pasar, </v>
      </c>
      <c r="H39" s="47">
        <f t="shared" si="3"/>
        <v>84</v>
      </c>
      <c r="I39" s="8" t="str">
        <f t="shared" si="4"/>
        <v>B</v>
      </c>
      <c r="J39" s="8" t="str">
        <f t="shared" si="5"/>
        <v xml:space="preserve">Memiliki keterampilan   membuat  daftar priotas kebutuhan berdasarkan uang saku masing masing peserta didik.,   laporan tentang sistem Ekonomi yang pernah dianut Indonesia .,  TP, MP dan AP, Menghitung Elastisitas permintaan dan penawaran., </v>
      </c>
      <c r="K39" s="13"/>
      <c r="L39" s="41">
        <f t="shared" si="6"/>
        <v>83</v>
      </c>
      <c r="M39" s="41">
        <f t="shared" si="7"/>
        <v>78</v>
      </c>
      <c r="O39" s="41">
        <v>85</v>
      </c>
      <c r="P39" s="41">
        <v>95</v>
      </c>
      <c r="Q39" s="42">
        <v>90</v>
      </c>
      <c r="R39" s="41">
        <v>70</v>
      </c>
      <c r="S39" s="41">
        <v>75</v>
      </c>
      <c r="T39" s="42">
        <v>95</v>
      </c>
      <c r="U39" s="41">
        <v>71</v>
      </c>
      <c r="V39" s="41"/>
      <c r="W39" s="42"/>
      <c r="X39" s="41"/>
      <c r="Y39" s="41"/>
      <c r="Z39" s="42"/>
      <c r="AA39" s="41"/>
      <c r="AB39" s="41"/>
      <c r="AC39" s="42"/>
      <c r="AD39" s="42">
        <f t="shared" si="14"/>
        <v>83</v>
      </c>
      <c r="AE39" s="52">
        <v>75</v>
      </c>
      <c r="AF39" s="41">
        <v>85</v>
      </c>
      <c r="AG39" s="42">
        <v>75</v>
      </c>
      <c r="AH39" s="41"/>
      <c r="AI39" s="41">
        <v>85</v>
      </c>
      <c r="AJ39" s="42">
        <v>100</v>
      </c>
      <c r="AK39" s="41"/>
      <c r="AL39" s="41"/>
      <c r="AM39" s="42"/>
      <c r="AN39" s="41"/>
      <c r="AO39" s="41"/>
      <c r="AP39" s="42"/>
      <c r="AQ39" s="41"/>
      <c r="AR39" s="41"/>
      <c r="AS39" s="42"/>
      <c r="AT39" s="41">
        <v>78</v>
      </c>
      <c r="AU39" s="43">
        <f t="shared" si="8"/>
        <v>83</v>
      </c>
      <c r="AV39" s="44">
        <f t="shared" si="9"/>
        <v>83</v>
      </c>
      <c r="AW39" s="45"/>
      <c r="AX39" s="41">
        <v>80</v>
      </c>
      <c r="AY39" s="41">
        <v>73</v>
      </c>
      <c r="AZ39" s="42"/>
      <c r="BA39" s="41"/>
      <c r="BB39" s="41">
        <v>80</v>
      </c>
      <c r="BC39" s="42">
        <v>85</v>
      </c>
      <c r="BD39" s="41"/>
      <c r="BE39" s="41"/>
      <c r="BF39" s="42"/>
      <c r="BG39" s="41"/>
      <c r="BH39" s="41"/>
      <c r="BI39" s="42"/>
      <c r="BJ39" s="41"/>
      <c r="BK39" s="41"/>
      <c r="BL39" s="42"/>
      <c r="BM39" s="42">
        <f t="shared" si="10"/>
        <v>80</v>
      </c>
      <c r="BN39" s="41">
        <v>90</v>
      </c>
      <c r="BO39" s="41"/>
      <c r="BP39" s="42">
        <v>100</v>
      </c>
      <c r="BQ39" s="41">
        <v>75</v>
      </c>
      <c r="BR39" s="41"/>
      <c r="BS39" s="42">
        <v>90</v>
      </c>
      <c r="BT39" s="41"/>
      <c r="BU39" s="41"/>
      <c r="BV39" s="42"/>
      <c r="BW39" s="41"/>
      <c r="BX39" s="41"/>
      <c r="BY39" s="42"/>
      <c r="BZ39" s="41"/>
      <c r="CA39" s="41"/>
      <c r="CB39" s="42"/>
      <c r="CC39" s="43">
        <f t="shared" si="15"/>
        <v>84.125</v>
      </c>
      <c r="CD39" s="44">
        <f t="shared" si="11"/>
        <v>84</v>
      </c>
      <c r="CE39" s="45"/>
      <c r="CF39" s="52">
        <v>11</v>
      </c>
      <c r="CG39" s="46" t="str">
        <f t="shared" si="12"/>
        <v xml:space="preserve">Memiliki kemampuan pemahanan  Inti Masalah Ekonomi, Prinsip dan Motif Ekonomi, Masalah dan Sistem Ekonomi, Pelaku kegiatan perekonomian, Permintaan,penawaran dan pasar, </v>
      </c>
      <c r="CH39" s="45"/>
      <c r="CI39" s="52">
        <v>11</v>
      </c>
      <c r="CJ39"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40" spans="1:100" x14ac:dyDescent="0.25">
      <c r="A40" s="8">
        <v>30</v>
      </c>
      <c r="B40" s="8">
        <v>48023</v>
      </c>
      <c r="C40" s="8" t="s">
        <v>82</v>
      </c>
      <c r="E40" s="47">
        <f t="shared" si="0"/>
        <v>86</v>
      </c>
      <c r="F40" s="8" t="str">
        <f t="shared" si="1"/>
        <v>B</v>
      </c>
      <c r="G40" s="8" t="str">
        <f t="shared" si="2"/>
        <v xml:space="preserve">Memiliki kemampuan pemahanan  Inti Masalah Ekonomi, Prinsip dan Motif Ekonomi, Masalah dan Sistem Ekonomi, Pelaku kegiatan perekonomian, Permintaan,penawaran dan pasar, </v>
      </c>
      <c r="H40" s="47">
        <f t="shared" si="3"/>
        <v>89</v>
      </c>
      <c r="I40" s="8" t="str">
        <f t="shared" si="4"/>
        <v>B</v>
      </c>
      <c r="J40" s="8" t="str">
        <f t="shared" si="5"/>
        <v xml:space="preserve">Memiliki keterampilan   membuat  daftar priotas kebutuhan berdasarkan uang saku masing masing peserta didik.,   laporan tentang sistem Ekonomi yang pernah dianut Indonesia .,  TP, MP dan AP, Menghitung Elastisitas permintaan dan penawaran., </v>
      </c>
      <c r="K40" s="13"/>
      <c r="L40" s="41">
        <f t="shared" si="6"/>
        <v>90</v>
      </c>
      <c r="M40" s="41">
        <f t="shared" si="7"/>
        <v>72</v>
      </c>
      <c r="O40" s="41">
        <v>90</v>
      </c>
      <c r="P40" s="41">
        <v>100</v>
      </c>
      <c r="Q40" s="42">
        <v>90</v>
      </c>
      <c r="R40" s="41">
        <v>88</v>
      </c>
      <c r="S40" s="41">
        <v>85</v>
      </c>
      <c r="T40" s="42">
        <v>80</v>
      </c>
      <c r="U40" s="41">
        <v>97</v>
      </c>
      <c r="V40" s="41"/>
      <c r="W40" s="42"/>
      <c r="X40" s="41"/>
      <c r="Y40" s="41"/>
      <c r="Z40" s="42"/>
      <c r="AA40" s="41"/>
      <c r="AB40" s="41"/>
      <c r="AC40" s="42"/>
      <c r="AD40" s="42">
        <f t="shared" si="14"/>
        <v>90</v>
      </c>
      <c r="AE40" s="52">
        <v>75</v>
      </c>
      <c r="AF40" s="41">
        <v>85</v>
      </c>
      <c r="AG40" s="42">
        <v>90</v>
      </c>
      <c r="AH40" s="41"/>
      <c r="AI40" s="41">
        <v>85</v>
      </c>
      <c r="AJ40" s="42">
        <v>75</v>
      </c>
      <c r="AK40" s="41"/>
      <c r="AL40" s="41"/>
      <c r="AM40" s="42"/>
      <c r="AN40" s="41"/>
      <c r="AO40" s="41"/>
      <c r="AP40" s="42"/>
      <c r="AQ40" s="41"/>
      <c r="AR40" s="41"/>
      <c r="AS40" s="42"/>
      <c r="AT40" s="41">
        <v>72</v>
      </c>
      <c r="AU40" s="43">
        <f t="shared" si="8"/>
        <v>85.538461538461533</v>
      </c>
      <c r="AV40" s="44">
        <f t="shared" si="9"/>
        <v>86</v>
      </c>
      <c r="AW40" s="45"/>
      <c r="AX40" s="41">
        <v>85</v>
      </c>
      <c r="AY40" s="41">
        <v>80</v>
      </c>
      <c r="AZ40" s="42"/>
      <c r="BA40" s="41"/>
      <c r="BB40" s="41">
        <v>100</v>
      </c>
      <c r="BC40" s="42">
        <v>95</v>
      </c>
      <c r="BD40" s="41"/>
      <c r="BE40" s="41"/>
      <c r="BF40" s="42"/>
      <c r="BG40" s="41"/>
      <c r="BH40" s="41"/>
      <c r="BI40" s="42"/>
      <c r="BJ40" s="41"/>
      <c r="BK40" s="41"/>
      <c r="BL40" s="42"/>
      <c r="BM40" s="42">
        <f t="shared" si="10"/>
        <v>90</v>
      </c>
      <c r="BN40" s="41">
        <v>95</v>
      </c>
      <c r="BO40" s="41"/>
      <c r="BP40" s="42">
        <v>90</v>
      </c>
      <c r="BQ40" s="41">
        <v>75</v>
      </c>
      <c r="BR40" s="41"/>
      <c r="BS40" s="42">
        <v>90</v>
      </c>
      <c r="BT40" s="41"/>
      <c r="BU40" s="41"/>
      <c r="BV40" s="42"/>
      <c r="BW40" s="41"/>
      <c r="BX40" s="41"/>
      <c r="BY40" s="42"/>
      <c r="BZ40" s="41"/>
      <c r="CA40" s="41"/>
      <c r="CB40" s="42"/>
      <c r="CC40" s="43">
        <f t="shared" si="15"/>
        <v>88.75</v>
      </c>
      <c r="CD40" s="44">
        <f t="shared" si="11"/>
        <v>89</v>
      </c>
      <c r="CE40" s="45"/>
      <c r="CF40" s="52">
        <v>11</v>
      </c>
      <c r="CG40" s="46" t="str">
        <f t="shared" si="12"/>
        <v xml:space="preserve">Memiliki kemampuan pemahanan  Inti Masalah Ekonomi, Prinsip dan Motif Ekonomi, Masalah dan Sistem Ekonomi, Pelaku kegiatan perekonomian, Permintaan,penawaran dan pasar, </v>
      </c>
      <c r="CH40" s="45"/>
      <c r="CI40" s="52">
        <v>11</v>
      </c>
      <c r="CJ40"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41" spans="1:100" x14ac:dyDescent="0.25">
      <c r="A41" s="8">
        <v>31</v>
      </c>
      <c r="B41" s="8">
        <v>48039</v>
      </c>
      <c r="C41" s="8" t="s">
        <v>83</v>
      </c>
      <c r="E41" s="47">
        <f t="shared" si="0"/>
        <v>80</v>
      </c>
      <c r="F41" s="8" t="str">
        <f t="shared" si="1"/>
        <v>B</v>
      </c>
      <c r="G41" s="8" t="str">
        <f t="shared" si="2"/>
        <v>Memiliki kemampuan pemahanan Inti Masalah Ekonomi, Masalah dan Sistem Ekonomi, Pelaku kegiatan perekonomian, Permintaan,penawaran dan pasar, Masih perlu peningkatan pemahaman Prinsip dan Motif Ekonomi.</v>
      </c>
      <c r="H41" s="47">
        <f t="shared" si="3"/>
        <v>86</v>
      </c>
      <c r="I41" s="8" t="str">
        <f t="shared" si="4"/>
        <v>B</v>
      </c>
      <c r="J41" s="8" t="str">
        <f t="shared" si="5"/>
        <v xml:space="preserve">Memiliki keterampilan   membuat  daftar priotas kebutuhan berdasarkan uang saku masing masing peserta didik.,   laporan tentang sistem Ekonomi yang pernah dianut Indonesia .,  TP, MP dan AP, Menghitung Elastisitas permintaan dan penawaran., </v>
      </c>
      <c r="K41" s="13"/>
      <c r="L41" s="41">
        <f t="shared" si="6"/>
        <v>82</v>
      </c>
      <c r="M41" s="41">
        <f t="shared" si="7"/>
        <v>60</v>
      </c>
      <c r="O41" s="41">
        <v>95</v>
      </c>
      <c r="P41" s="41">
        <v>85</v>
      </c>
      <c r="Q41" s="42">
        <v>75</v>
      </c>
      <c r="R41" s="41">
        <v>63</v>
      </c>
      <c r="S41" s="41">
        <v>85</v>
      </c>
      <c r="T41" s="42">
        <v>95</v>
      </c>
      <c r="U41" s="41">
        <v>78</v>
      </c>
      <c r="V41" s="41"/>
      <c r="W41" s="42"/>
      <c r="X41" s="41"/>
      <c r="Y41" s="41"/>
      <c r="Z41" s="42"/>
      <c r="AA41" s="41"/>
      <c r="AB41" s="41"/>
      <c r="AC41" s="42"/>
      <c r="AD41" s="42">
        <f t="shared" si="14"/>
        <v>82</v>
      </c>
      <c r="AE41" s="52">
        <v>75</v>
      </c>
      <c r="AF41" s="41">
        <v>76</v>
      </c>
      <c r="AG41" s="42">
        <v>85</v>
      </c>
      <c r="AH41" s="41"/>
      <c r="AI41" s="41">
        <v>76</v>
      </c>
      <c r="AJ41" s="42">
        <v>88</v>
      </c>
      <c r="AK41" s="41"/>
      <c r="AL41" s="41"/>
      <c r="AM41" s="42"/>
      <c r="AN41" s="41"/>
      <c r="AO41" s="41"/>
      <c r="AP41" s="42"/>
      <c r="AQ41" s="41"/>
      <c r="AR41" s="41"/>
      <c r="AS41" s="42"/>
      <c r="AT41" s="41">
        <v>60</v>
      </c>
      <c r="AU41" s="43">
        <f t="shared" si="8"/>
        <v>79.692307692307693</v>
      </c>
      <c r="AV41" s="44">
        <f t="shared" si="9"/>
        <v>80</v>
      </c>
      <c r="AW41" s="45"/>
      <c r="AX41" s="41">
        <v>80</v>
      </c>
      <c r="AY41" s="41">
        <v>70</v>
      </c>
      <c r="AZ41" s="42"/>
      <c r="BA41" s="41"/>
      <c r="BB41" s="41">
        <v>93</v>
      </c>
      <c r="BC41" s="42">
        <v>85</v>
      </c>
      <c r="BD41" s="41"/>
      <c r="BE41" s="41"/>
      <c r="BF41" s="42"/>
      <c r="BG41" s="41"/>
      <c r="BH41" s="41"/>
      <c r="BI41" s="42"/>
      <c r="BJ41" s="41"/>
      <c r="BK41" s="41"/>
      <c r="BL41" s="42"/>
      <c r="BM41" s="42">
        <f t="shared" si="10"/>
        <v>82</v>
      </c>
      <c r="BN41" s="41">
        <v>90</v>
      </c>
      <c r="BO41" s="41"/>
      <c r="BP41" s="42">
        <v>90</v>
      </c>
      <c r="BQ41" s="41">
        <v>90</v>
      </c>
      <c r="BR41" s="41"/>
      <c r="BS41" s="42">
        <v>90</v>
      </c>
      <c r="BT41" s="41"/>
      <c r="BU41" s="41"/>
      <c r="BV41" s="42"/>
      <c r="BW41" s="41"/>
      <c r="BX41" s="41"/>
      <c r="BY41" s="42"/>
      <c r="BZ41" s="41"/>
      <c r="CA41" s="41"/>
      <c r="CB41" s="42"/>
      <c r="CC41" s="43">
        <f t="shared" si="15"/>
        <v>86</v>
      </c>
      <c r="CD41" s="44">
        <f t="shared" si="11"/>
        <v>86</v>
      </c>
      <c r="CE41" s="45"/>
      <c r="CF41" s="52">
        <v>2</v>
      </c>
      <c r="CG41" s="46" t="str">
        <f t="shared" si="12"/>
        <v>Memiliki kemampuan pemahanan Inti Masalah Ekonomi, Masalah dan Sistem Ekonomi, Pelaku kegiatan perekonomian, Permintaan,penawaran dan pasar, Masih perlu peningkatan pemahaman Prinsip dan Motif Ekonomi.</v>
      </c>
      <c r="CH41" s="45"/>
      <c r="CI41" s="52">
        <v>11</v>
      </c>
      <c r="CJ41"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42" spans="1:100" x14ac:dyDescent="0.25">
      <c r="A42" s="8">
        <v>32</v>
      </c>
      <c r="B42" s="8">
        <v>48055</v>
      </c>
      <c r="C42" s="8" t="s">
        <v>84</v>
      </c>
      <c r="E42" s="47">
        <f t="shared" si="0"/>
        <v>80</v>
      </c>
      <c r="F42" s="8" t="str">
        <f t="shared" si="1"/>
        <v>B</v>
      </c>
      <c r="G42" s="8" t="str">
        <f t="shared" si="2"/>
        <v>Memiliki kemampuan pemahanan Inti Masalah Ekonomi, Masalah dan Sistem Ekonomi, Pelaku kegiatan perekonomian, Permintaan,penawaran dan pasar, Masih perlu peningkatan pemahaman Prinsip dan Motif Ekonomi.</v>
      </c>
      <c r="H42" s="47">
        <f t="shared" si="3"/>
        <v>90</v>
      </c>
      <c r="I42" s="8" t="str">
        <f t="shared" si="4"/>
        <v>B</v>
      </c>
      <c r="J42" s="8" t="str">
        <f t="shared" si="5"/>
        <v xml:space="preserve">Memiliki keterampilan   membuat  daftar priotas kebutuhan berdasarkan uang saku masing masing peserta didik.,   laporan tentang sistem Ekonomi yang pernah dianut Indonesia .,  TP, MP dan AP, Menghitung Elastisitas permintaan dan penawaran., </v>
      </c>
      <c r="K42" s="13"/>
      <c r="L42" s="41">
        <f t="shared" si="6"/>
        <v>81</v>
      </c>
      <c r="M42" s="41">
        <f t="shared" si="7"/>
        <v>67</v>
      </c>
      <c r="O42" s="41">
        <v>90</v>
      </c>
      <c r="P42" s="41">
        <v>80</v>
      </c>
      <c r="Q42" s="42">
        <v>95</v>
      </c>
      <c r="R42" s="41">
        <v>55</v>
      </c>
      <c r="S42" s="41">
        <v>85</v>
      </c>
      <c r="T42" s="42">
        <v>90</v>
      </c>
      <c r="U42" s="41">
        <v>70</v>
      </c>
      <c r="V42" s="41"/>
      <c r="W42" s="42"/>
      <c r="X42" s="41"/>
      <c r="Y42" s="41"/>
      <c r="Z42" s="42"/>
      <c r="AA42" s="41"/>
      <c r="AB42" s="41"/>
      <c r="AC42" s="42"/>
      <c r="AD42" s="42">
        <f t="shared" si="14"/>
        <v>81</v>
      </c>
      <c r="AE42" s="52">
        <v>75</v>
      </c>
      <c r="AF42" s="41">
        <v>76</v>
      </c>
      <c r="AG42" s="42">
        <v>85</v>
      </c>
      <c r="AH42" s="41"/>
      <c r="AI42" s="41">
        <v>76</v>
      </c>
      <c r="AJ42" s="42">
        <v>90</v>
      </c>
      <c r="AK42" s="41"/>
      <c r="AL42" s="41"/>
      <c r="AM42" s="42"/>
      <c r="AN42" s="41"/>
      <c r="AO42" s="41"/>
      <c r="AP42" s="42"/>
      <c r="AQ42" s="41"/>
      <c r="AR42" s="41"/>
      <c r="AS42" s="42"/>
      <c r="AT42" s="41">
        <v>67</v>
      </c>
      <c r="AU42" s="43">
        <f t="shared" si="8"/>
        <v>79.538461538461533</v>
      </c>
      <c r="AV42" s="44">
        <f t="shared" si="9"/>
        <v>80</v>
      </c>
      <c r="AW42" s="45"/>
      <c r="AX42" s="41">
        <v>85</v>
      </c>
      <c r="AY42" s="41">
        <v>73</v>
      </c>
      <c r="AZ42" s="42"/>
      <c r="BA42" s="41"/>
      <c r="BB42" s="41">
        <v>100</v>
      </c>
      <c r="BC42" s="42">
        <v>90</v>
      </c>
      <c r="BD42" s="41"/>
      <c r="BE42" s="41"/>
      <c r="BF42" s="42"/>
      <c r="BG42" s="41"/>
      <c r="BH42" s="41"/>
      <c r="BI42" s="42"/>
      <c r="BJ42" s="41"/>
      <c r="BK42" s="41"/>
      <c r="BL42" s="42"/>
      <c r="BM42" s="42">
        <f t="shared" si="10"/>
        <v>87</v>
      </c>
      <c r="BN42" s="41">
        <v>95</v>
      </c>
      <c r="BO42" s="41"/>
      <c r="BP42" s="42">
        <v>90</v>
      </c>
      <c r="BQ42" s="41">
        <v>95</v>
      </c>
      <c r="BR42" s="41"/>
      <c r="BS42" s="42">
        <v>95</v>
      </c>
      <c r="BT42" s="41"/>
      <c r="BU42" s="41"/>
      <c r="BV42" s="42"/>
      <c r="BW42" s="41"/>
      <c r="BX42" s="41"/>
      <c r="BY42" s="42"/>
      <c r="BZ42" s="41"/>
      <c r="CA42" s="41"/>
      <c r="CB42" s="42"/>
      <c r="CC42" s="43">
        <f t="shared" si="15"/>
        <v>90.375</v>
      </c>
      <c r="CD42" s="44">
        <f t="shared" si="11"/>
        <v>90</v>
      </c>
      <c r="CE42" s="45"/>
      <c r="CF42" s="52">
        <v>2</v>
      </c>
      <c r="CG42" s="46" t="str">
        <f t="shared" si="12"/>
        <v>Memiliki kemampuan pemahanan Inti Masalah Ekonomi, Masalah dan Sistem Ekonomi, Pelaku kegiatan perekonomian, Permintaan,penawaran dan pasar, Masih perlu peningkatan pemahaman Prinsip dan Motif Ekonomi.</v>
      </c>
      <c r="CH42" s="45"/>
      <c r="CI42" s="52">
        <v>11</v>
      </c>
      <c r="CJ42" s="46" t="str">
        <f t="shared" si="13"/>
        <v xml:space="preserve">Memiliki keterampilan   membuat  daftar priotas kebutuhan berdasarkan uang saku masing masing peserta didik.,   laporan tentang sistem Ekonomi yang pernah dianut Indonesia .,  TP, MP dan AP, Menghitung Elastisitas permintaan dan penawaran., </v>
      </c>
    </row>
    <row r="43" spans="1:100" x14ac:dyDescent="0.25">
      <c r="A43" s="8">
        <v>33</v>
      </c>
      <c r="B43" s="8">
        <v>48071</v>
      </c>
      <c r="C43" s="8" t="s">
        <v>85</v>
      </c>
      <c r="E43" s="47">
        <f t="shared" ref="E43:E60" si="16">AV43</f>
        <v>76</v>
      </c>
      <c r="F43" s="8" t="str">
        <f t="shared" ref="F43:F60" si="17">IF(E43="","",IF(E43&lt;=69,"D",IF(E43&lt;=75,"C",IF(E43&lt;=90,"B",IF(E43&lt;=100,"A","E")))))</f>
        <v>B</v>
      </c>
      <c r="G43" s="8" t="str">
        <f t="shared" ref="G43:G60" si="18">CG43</f>
        <v>Memiliki kemampuan pemahanan Inti Masalah Ekonomi, Masalah dan Sistem Ekonomi, Pelaku kegiatan perekonomian, Permintaan,penawaran dan pasar, Masih perlu peningkatan pemahaman Prinsip dan Motif Ekonomi.</v>
      </c>
      <c r="H43" s="47">
        <f t="shared" ref="H43:H60" si="19">CD43</f>
        <v>87</v>
      </c>
      <c r="I43" s="8" t="str">
        <f t="shared" ref="I43:I60" si="20">IF(H43="","",IF(H43&lt;=69,"D",IF(H43&lt;=75,"C",IF(H43&lt;=90,"B",IF(H43&lt;=100,"A","E")))))</f>
        <v>B</v>
      </c>
      <c r="J43" s="8" t="str">
        <f t="shared" ref="J43:J60" si="21">CJ43</f>
        <v xml:space="preserve">Memiliki keterampilan   membuat  daftar priotas kebutuhan berdasarkan uang saku masing masing peserta didik.,   laporan tentang sistem Ekonomi yang pernah dianut Indonesia .,  TP, MP dan AP, Menghitung Elastisitas permintaan dan penawaran., </v>
      </c>
      <c r="K43" s="13"/>
      <c r="L43" s="41">
        <f t="shared" ref="L43:L60" si="22">AD43</f>
        <v>76</v>
      </c>
      <c r="M43" s="41">
        <f t="shared" ref="M43:M60" si="23">IF(COUNTBLANK(AT43:AT43),"",AT43)</f>
        <v>59</v>
      </c>
      <c r="O43" s="41">
        <v>83</v>
      </c>
      <c r="P43" s="41">
        <v>80</v>
      </c>
      <c r="Q43" s="42">
        <v>83</v>
      </c>
      <c r="R43" s="41">
        <v>50</v>
      </c>
      <c r="S43" s="41">
        <v>85</v>
      </c>
      <c r="T43" s="42">
        <v>80</v>
      </c>
      <c r="U43" s="41">
        <v>70</v>
      </c>
      <c r="V43" s="41"/>
      <c r="W43" s="42"/>
      <c r="X43" s="41"/>
      <c r="Y43" s="41"/>
      <c r="Z43" s="42"/>
      <c r="AA43" s="41"/>
      <c r="AB43" s="41"/>
      <c r="AC43" s="42"/>
      <c r="AD43" s="42">
        <f t="shared" ref="AD43:AD60" si="24">IF(AND(O43="",P43="",Q43=""),"",ROUND(AVERAGE(O43:AC43),0))</f>
        <v>76</v>
      </c>
      <c r="AE43" s="52">
        <v>75</v>
      </c>
      <c r="AF43" s="41">
        <v>76</v>
      </c>
      <c r="AG43" s="42">
        <v>75</v>
      </c>
      <c r="AH43" s="41"/>
      <c r="AI43" s="41">
        <v>76</v>
      </c>
      <c r="AJ43" s="42">
        <v>90</v>
      </c>
      <c r="AK43" s="41"/>
      <c r="AL43" s="41"/>
      <c r="AM43" s="42"/>
      <c r="AN43" s="41"/>
      <c r="AO43" s="41"/>
      <c r="AP43" s="42"/>
      <c r="AQ43" s="41"/>
      <c r="AR43" s="41"/>
      <c r="AS43" s="42"/>
      <c r="AT43" s="41">
        <v>59</v>
      </c>
      <c r="AU43" s="43">
        <f t="shared" ref="AU43:AU60" si="25">IF(AT43="","",AVERAGE(O43:AC43,AE43:AT43))</f>
        <v>75.538461538461533</v>
      </c>
      <c r="AV43" s="44">
        <f t="shared" ref="AV43:AV60" si="26">IF(AU43="","",ROUND(AU43,0))</f>
        <v>76</v>
      </c>
      <c r="AW43" s="45"/>
      <c r="AX43" s="41">
        <v>80</v>
      </c>
      <c r="AY43" s="41">
        <v>77</v>
      </c>
      <c r="AZ43" s="42"/>
      <c r="BA43" s="41"/>
      <c r="BB43" s="41">
        <v>100</v>
      </c>
      <c r="BC43" s="42">
        <v>95</v>
      </c>
      <c r="BD43" s="41"/>
      <c r="BE43" s="41"/>
      <c r="BF43" s="42"/>
      <c r="BG43" s="41"/>
      <c r="BH43" s="41"/>
      <c r="BI43" s="42"/>
      <c r="BJ43" s="41"/>
      <c r="BK43" s="41"/>
      <c r="BL43" s="42"/>
      <c r="BM43" s="42">
        <f t="shared" ref="BM43:BM60" si="27">IF(AND(AZ43="",AY43="",AX43=""),"",ROUND(AVERAGE(AX43:BL43),0))</f>
        <v>88</v>
      </c>
      <c r="BN43" s="41">
        <v>90</v>
      </c>
      <c r="BO43" s="41"/>
      <c r="BP43" s="42">
        <v>90</v>
      </c>
      <c r="BQ43" s="41">
        <v>75</v>
      </c>
      <c r="BR43" s="41"/>
      <c r="BS43" s="42">
        <v>90</v>
      </c>
      <c r="BT43" s="41"/>
      <c r="BU43" s="41"/>
      <c r="BV43" s="42"/>
      <c r="BW43" s="41"/>
      <c r="BX43" s="41"/>
      <c r="BY43" s="42"/>
      <c r="BZ43" s="41"/>
      <c r="CA43" s="41"/>
      <c r="CB43" s="42"/>
      <c r="CC43" s="43">
        <f t="shared" ref="CC43:CC60" si="28">IF(AND(BN43="",BO43="",BP43=""),"",AVERAGE(AX43:BL43,BN43:CB43))</f>
        <v>87.125</v>
      </c>
      <c r="CD43" s="44">
        <f t="shared" ref="CD43:CD60" si="29">IF(CC43="","",ROUND(CC43,0))</f>
        <v>87</v>
      </c>
      <c r="CE43" s="45"/>
      <c r="CF43" s="52">
        <v>2</v>
      </c>
      <c r="CG43" s="46" t="str">
        <f t="shared" ref="CG43:CG60" si="30">IF(CF43="","",VLOOKUP(CF43,$CU$9:$CV$20,2,0))</f>
        <v>Memiliki kemampuan pemahanan Inti Masalah Ekonomi, Masalah dan Sistem Ekonomi, Pelaku kegiatan perekonomian, Permintaan,penawaran dan pasar, Masih perlu peningkatan pemahaman Prinsip dan Motif Ekonomi.</v>
      </c>
      <c r="CH43" s="45"/>
      <c r="CI43" s="52">
        <v>11</v>
      </c>
      <c r="CJ43" s="46" t="str">
        <f t="shared" ref="CJ43:CJ60" si="31">IF(CI43="","",VLOOKUP(CI43,$CU$22:$CV$33,2,0))</f>
        <v xml:space="preserve">Memiliki keterampilan   membuat  daftar priotas kebutuhan berdasarkan uang saku masing masing peserta didik.,   laporan tentang sistem Ekonomi yang pernah dianut Indonesia .,  TP, MP dan AP, Menghitung Elastisitas permintaan dan penawaran., </v>
      </c>
    </row>
    <row r="44" spans="1:100" x14ac:dyDescent="0.25">
      <c r="A44" s="8">
        <v>34</v>
      </c>
      <c r="B44" s="8">
        <v>48087</v>
      </c>
      <c r="C44" s="8" t="s">
        <v>86</v>
      </c>
      <c r="E44" s="47">
        <f t="shared" si="16"/>
        <v>82</v>
      </c>
      <c r="F44" s="8" t="str">
        <f t="shared" si="17"/>
        <v>B</v>
      </c>
      <c r="G44" s="8" t="str">
        <f t="shared" si="18"/>
        <v xml:space="preserve">Memiliki kemampuan pemahanan  Inti Masalah Ekonomi, Prinsip dan Motif Ekonomi, Masalah dan Sistem Ekonomi, Pelaku kegiatan perekonomian, Permintaan,penawaran dan pasar, </v>
      </c>
      <c r="H44" s="47">
        <f t="shared" si="19"/>
        <v>86</v>
      </c>
      <c r="I44" s="8" t="str">
        <f t="shared" si="20"/>
        <v>B</v>
      </c>
      <c r="J44" s="8" t="str">
        <f t="shared" si="21"/>
        <v xml:space="preserve">Memiliki keterampilan   membuat  daftar priotas kebutuhan berdasarkan uang saku masing masing peserta didik.,   laporan tentang sistem Ekonomi yang pernah dianut Indonesia .,  TP, MP dan AP, Menghitung Elastisitas permintaan dan penawaran., </v>
      </c>
      <c r="K44" s="13"/>
      <c r="L44" s="41">
        <f t="shared" si="22"/>
        <v>85</v>
      </c>
      <c r="M44" s="41">
        <f t="shared" si="23"/>
        <v>75</v>
      </c>
      <c r="O44" s="41">
        <v>90</v>
      </c>
      <c r="P44" s="41">
        <v>85</v>
      </c>
      <c r="Q44" s="42">
        <v>70</v>
      </c>
      <c r="R44" s="41">
        <v>85</v>
      </c>
      <c r="S44" s="41">
        <v>85</v>
      </c>
      <c r="T44" s="42">
        <v>90</v>
      </c>
      <c r="U44" s="41">
        <v>93</v>
      </c>
      <c r="V44" s="41"/>
      <c r="W44" s="42"/>
      <c r="X44" s="41"/>
      <c r="Y44" s="41"/>
      <c r="Z44" s="42"/>
      <c r="AA44" s="41"/>
      <c r="AB44" s="41"/>
      <c r="AC44" s="42"/>
      <c r="AD44" s="42">
        <f t="shared" si="24"/>
        <v>85</v>
      </c>
      <c r="AE44" s="52">
        <v>75</v>
      </c>
      <c r="AF44" s="41">
        <v>85</v>
      </c>
      <c r="AG44" s="42">
        <v>60</v>
      </c>
      <c r="AH44" s="41"/>
      <c r="AI44" s="41">
        <v>80</v>
      </c>
      <c r="AJ44" s="42">
        <v>90</v>
      </c>
      <c r="AK44" s="41"/>
      <c r="AL44" s="41"/>
      <c r="AM44" s="42"/>
      <c r="AN44" s="41"/>
      <c r="AO44" s="41"/>
      <c r="AP44" s="42"/>
      <c r="AQ44" s="41"/>
      <c r="AR44" s="41"/>
      <c r="AS44" s="42"/>
      <c r="AT44" s="41">
        <v>75</v>
      </c>
      <c r="AU44" s="43">
        <f t="shared" si="25"/>
        <v>81.769230769230774</v>
      </c>
      <c r="AV44" s="44">
        <f t="shared" si="26"/>
        <v>82</v>
      </c>
      <c r="AW44" s="45"/>
      <c r="AX44" s="41">
        <v>80</v>
      </c>
      <c r="AY44" s="41">
        <v>75</v>
      </c>
      <c r="AZ44" s="42"/>
      <c r="BA44" s="41"/>
      <c r="BB44" s="41">
        <v>100</v>
      </c>
      <c r="BC44" s="55">
        <v>70</v>
      </c>
      <c r="BD44" s="41"/>
      <c r="BE44" s="41"/>
      <c r="BF44" s="42"/>
      <c r="BG44" s="41"/>
      <c r="BH44" s="41"/>
      <c r="BI44" s="42"/>
      <c r="BJ44" s="41"/>
      <c r="BK44" s="41"/>
      <c r="BL44" s="42"/>
      <c r="BM44" s="42">
        <f t="shared" si="27"/>
        <v>81</v>
      </c>
      <c r="BN44" s="41">
        <v>95</v>
      </c>
      <c r="BO44" s="41"/>
      <c r="BP44" s="42">
        <v>95</v>
      </c>
      <c r="BQ44" s="41">
        <v>85</v>
      </c>
      <c r="BR44" s="41"/>
      <c r="BS44" s="42">
        <v>90</v>
      </c>
      <c r="BT44" s="41"/>
      <c r="BU44" s="41"/>
      <c r="BV44" s="42"/>
      <c r="BW44" s="41"/>
      <c r="BX44" s="41"/>
      <c r="BY44" s="42"/>
      <c r="BZ44" s="41"/>
      <c r="CA44" s="41"/>
      <c r="CB44" s="42"/>
      <c r="CC44" s="43">
        <f t="shared" si="28"/>
        <v>86.25</v>
      </c>
      <c r="CD44" s="44">
        <f t="shared" si="29"/>
        <v>86</v>
      </c>
      <c r="CE44" s="45"/>
      <c r="CF44" s="52">
        <v>11</v>
      </c>
      <c r="CG44" s="46" t="str">
        <f t="shared" si="30"/>
        <v xml:space="preserve">Memiliki kemampuan pemahanan  Inti Masalah Ekonomi, Prinsip dan Motif Ekonomi, Masalah dan Sistem Ekonomi, Pelaku kegiatan perekonomian, Permintaan,penawaran dan pasar, </v>
      </c>
      <c r="CH44" s="45"/>
      <c r="CI44" s="52">
        <v>11</v>
      </c>
      <c r="CJ44"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5" spans="1:100" x14ac:dyDescent="0.25">
      <c r="A45" s="8">
        <v>35</v>
      </c>
      <c r="B45" s="8">
        <v>48103</v>
      </c>
      <c r="C45" s="8" t="s">
        <v>87</v>
      </c>
      <c r="E45" s="47">
        <f t="shared" si="16"/>
        <v>73</v>
      </c>
      <c r="F45" s="8" t="str">
        <f t="shared" si="17"/>
        <v>C</v>
      </c>
      <c r="G45" s="8" t="str">
        <f t="shared" si="18"/>
        <v>Memiliki kemampuan pemahanan Inti Masalah Ekonomi, Masalah dan Sistem Ekonomi, Pelaku kegiatan perekonomian, Permintaan,penawaran dan pasar, Masih perlu peningkatan pemahaman Prinsip dan Motif Ekonomi.</v>
      </c>
      <c r="H45" s="47">
        <f t="shared" si="19"/>
        <v>82</v>
      </c>
      <c r="I45" s="8" t="str">
        <f t="shared" si="20"/>
        <v>B</v>
      </c>
      <c r="J45" s="8" t="str">
        <f t="shared" si="21"/>
        <v xml:space="preserve">Memiliki keterampilan   membuat  daftar priotas kebutuhan berdasarkan uang saku masing masing peserta didik.,   laporan tentang sistem Ekonomi yang pernah dianut Indonesia .,  TP, MP dan AP, Menghitung Elastisitas permintaan dan penawaran., </v>
      </c>
      <c r="K45" s="13"/>
      <c r="L45" s="41">
        <f t="shared" si="22"/>
        <v>73</v>
      </c>
      <c r="M45" s="41">
        <f t="shared" si="23"/>
        <v>53</v>
      </c>
      <c r="O45" s="41">
        <v>85</v>
      </c>
      <c r="P45" s="41">
        <v>80</v>
      </c>
      <c r="Q45" s="42">
        <v>83</v>
      </c>
      <c r="R45" s="41">
        <v>30</v>
      </c>
      <c r="S45" s="41">
        <v>85</v>
      </c>
      <c r="T45" s="42">
        <v>80</v>
      </c>
      <c r="U45" s="41">
        <v>70</v>
      </c>
      <c r="V45" s="41"/>
      <c r="W45" s="42"/>
      <c r="X45" s="41"/>
      <c r="Y45" s="41"/>
      <c r="Z45" s="42"/>
      <c r="AA45" s="41"/>
      <c r="AB45" s="41"/>
      <c r="AC45" s="42"/>
      <c r="AD45" s="42">
        <f t="shared" si="24"/>
        <v>73</v>
      </c>
      <c r="AE45" s="52">
        <v>75</v>
      </c>
      <c r="AF45" s="41">
        <v>76</v>
      </c>
      <c r="AG45" s="42">
        <v>80</v>
      </c>
      <c r="AH45" s="41"/>
      <c r="AI45" s="41">
        <v>80</v>
      </c>
      <c r="AJ45" s="42">
        <v>75</v>
      </c>
      <c r="AK45" s="41"/>
      <c r="AL45" s="41"/>
      <c r="AM45" s="42"/>
      <c r="AN45" s="41"/>
      <c r="AO45" s="41"/>
      <c r="AP45" s="42"/>
      <c r="AQ45" s="41"/>
      <c r="AR45" s="41"/>
      <c r="AS45" s="42"/>
      <c r="AT45" s="41">
        <v>53</v>
      </c>
      <c r="AU45" s="43">
        <f t="shared" si="25"/>
        <v>73.230769230769226</v>
      </c>
      <c r="AV45" s="44">
        <f t="shared" si="26"/>
        <v>73</v>
      </c>
      <c r="AW45" s="45"/>
      <c r="AX45" s="41">
        <v>80</v>
      </c>
      <c r="AY45" s="41">
        <v>72</v>
      </c>
      <c r="AZ45" s="42"/>
      <c r="BA45" s="41"/>
      <c r="BB45" s="41">
        <v>100</v>
      </c>
      <c r="BC45" s="42">
        <v>95</v>
      </c>
      <c r="BD45" s="41"/>
      <c r="BE45" s="41"/>
      <c r="BF45" s="42"/>
      <c r="BG45" s="41"/>
      <c r="BH45" s="41"/>
      <c r="BI45" s="42"/>
      <c r="BJ45" s="41"/>
      <c r="BK45" s="41"/>
      <c r="BL45" s="42"/>
      <c r="BM45" s="42">
        <f t="shared" si="27"/>
        <v>87</v>
      </c>
      <c r="BN45" s="41">
        <v>80</v>
      </c>
      <c r="BO45" s="41"/>
      <c r="BP45" s="42">
        <v>75</v>
      </c>
      <c r="BQ45" s="41">
        <v>75</v>
      </c>
      <c r="BR45" s="41"/>
      <c r="BS45" s="42">
        <v>75</v>
      </c>
      <c r="BT45" s="41"/>
      <c r="BU45" s="41"/>
      <c r="BV45" s="42"/>
      <c r="BW45" s="41"/>
      <c r="BX45" s="41"/>
      <c r="BY45" s="42"/>
      <c r="BZ45" s="41"/>
      <c r="CA45" s="41"/>
      <c r="CB45" s="42"/>
      <c r="CC45" s="43">
        <f t="shared" si="28"/>
        <v>81.5</v>
      </c>
      <c r="CD45" s="44">
        <f t="shared" si="29"/>
        <v>82</v>
      </c>
      <c r="CE45" s="45"/>
      <c r="CF45" s="52">
        <v>2</v>
      </c>
      <c r="CG45" s="46" t="str">
        <f t="shared" si="30"/>
        <v>Memiliki kemampuan pemahanan Inti Masalah Ekonomi, Masalah dan Sistem Ekonomi, Pelaku kegiatan perekonomian, Permintaan,penawaran dan pasar, Masih perlu peningkatan pemahaman Prinsip dan Motif Ekonomi.</v>
      </c>
      <c r="CH45" s="45"/>
      <c r="CI45" s="52">
        <v>11</v>
      </c>
      <c r="CJ45"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6" spans="1:100" x14ac:dyDescent="0.25">
      <c r="A46" s="8">
        <v>36</v>
      </c>
      <c r="B46" s="8">
        <v>48119</v>
      </c>
      <c r="C46" s="8" t="s">
        <v>88</v>
      </c>
      <c r="E46" s="47">
        <f t="shared" si="16"/>
        <v>75</v>
      </c>
      <c r="F46" s="8" t="str">
        <f t="shared" si="17"/>
        <v>C</v>
      </c>
      <c r="G46" s="8" t="str">
        <f t="shared" si="18"/>
        <v>Memiliki kemampuan pemahanan Inti Masalah Ekonomi, Masalah dan Sistem Ekonomi, Pelaku kegiatan perekonomian, Permintaan,penawaran dan pasar, Masih perlu peningkatan pemahaman Prinsip dan Motif Ekonomi.</v>
      </c>
      <c r="H46" s="47">
        <f t="shared" si="19"/>
        <v>85</v>
      </c>
      <c r="I46" s="8" t="str">
        <f t="shared" si="20"/>
        <v>B</v>
      </c>
      <c r="J46" s="8" t="str">
        <f t="shared" si="21"/>
        <v xml:space="preserve">Memiliki keterampilan  membuat  daftar priotas kebutuhan berdasarkan uang saku masing masing peserta didik.,   laporan tentang sistem Ekonomi yang pernah dianut Indonesia .,  TP, MP dan AP, Menghitung Elastisitas permintaan dan penawaran., </v>
      </c>
      <c r="K46" s="13"/>
      <c r="L46" s="41">
        <f t="shared" si="22"/>
        <v>79</v>
      </c>
      <c r="M46" s="41">
        <f t="shared" si="23"/>
        <v>45</v>
      </c>
      <c r="O46" s="41">
        <v>90</v>
      </c>
      <c r="P46" s="41">
        <v>83</v>
      </c>
      <c r="Q46" s="42">
        <v>90</v>
      </c>
      <c r="R46" s="41">
        <v>55</v>
      </c>
      <c r="S46" s="41">
        <v>85</v>
      </c>
      <c r="T46" s="42">
        <v>80</v>
      </c>
      <c r="U46" s="41">
        <v>70</v>
      </c>
      <c r="V46" s="41"/>
      <c r="W46" s="42"/>
      <c r="X46" s="41"/>
      <c r="Y46" s="41"/>
      <c r="Z46" s="42"/>
      <c r="AA46" s="41"/>
      <c r="AB46" s="41"/>
      <c r="AC46" s="42"/>
      <c r="AD46" s="42">
        <f t="shared" si="24"/>
        <v>79</v>
      </c>
      <c r="AE46" s="52">
        <v>75</v>
      </c>
      <c r="AF46" s="41">
        <v>76</v>
      </c>
      <c r="AG46" s="42">
        <v>75</v>
      </c>
      <c r="AH46" s="41"/>
      <c r="AI46" s="41">
        <v>85</v>
      </c>
      <c r="AJ46" s="42">
        <v>60</v>
      </c>
      <c r="AK46" s="41"/>
      <c r="AL46" s="41"/>
      <c r="AM46" s="42"/>
      <c r="AN46" s="41"/>
      <c r="AO46" s="41"/>
      <c r="AP46" s="42"/>
      <c r="AQ46" s="41"/>
      <c r="AR46" s="41"/>
      <c r="AS46" s="42"/>
      <c r="AT46" s="41">
        <v>45</v>
      </c>
      <c r="AU46" s="43">
        <f t="shared" si="25"/>
        <v>74.538461538461533</v>
      </c>
      <c r="AV46" s="44">
        <f t="shared" si="26"/>
        <v>75</v>
      </c>
      <c r="AW46" s="45"/>
      <c r="AX46" s="41">
        <v>85</v>
      </c>
      <c r="AY46" s="41">
        <v>83</v>
      </c>
      <c r="AZ46" s="42"/>
      <c r="BA46" s="41"/>
      <c r="BB46" s="41">
        <v>100</v>
      </c>
      <c r="BC46" s="42">
        <v>85</v>
      </c>
      <c r="BD46" s="41"/>
      <c r="BE46" s="41"/>
      <c r="BF46" s="42"/>
      <c r="BG46" s="41"/>
      <c r="BH46" s="41"/>
      <c r="BI46" s="42"/>
      <c r="BJ46" s="41"/>
      <c r="BK46" s="41"/>
      <c r="BL46" s="42"/>
      <c r="BM46" s="42">
        <f t="shared" si="27"/>
        <v>88</v>
      </c>
      <c r="BN46" s="41">
        <v>90</v>
      </c>
      <c r="BO46" s="41"/>
      <c r="BP46" s="42">
        <v>83</v>
      </c>
      <c r="BQ46" s="41">
        <v>65</v>
      </c>
      <c r="BR46" s="41"/>
      <c r="BS46" s="42">
        <v>85</v>
      </c>
      <c r="BT46" s="41"/>
      <c r="BU46" s="41"/>
      <c r="BV46" s="42"/>
      <c r="BW46" s="41"/>
      <c r="BX46" s="41"/>
      <c r="BY46" s="42"/>
      <c r="BZ46" s="41"/>
      <c r="CA46" s="41"/>
      <c r="CB46" s="42"/>
      <c r="CC46" s="43">
        <f t="shared" si="28"/>
        <v>84.5</v>
      </c>
      <c r="CD46" s="44">
        <f t="shared" si="29"/>
        <v>85</v>
      </c>
      <c r="CE46" s="45"/>
      <c r="CF46" s="52">
        <v>2</v>
      </c>
      <c r="CG46" s="46" t="str">
        <f t="shared" si="30"/>
        <v>Memiliki kemampuan pemahanan Inti Masalah Ekonomi, Masalah dan Sistem Ekonomi, Pelaku kegiatan perekonomian, Permintaan,penawaran dan pasar, Masih perlu peningkatan pemahaman Prinsip dan Motif Ekonomi.</v>
      </c>
      <c r="CH46" s="45"/>
      <c r="CI46" s="52">
        <v>7</v>
      </c>
      <c r="CJ46"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7" spans="1:100" x14ac:dyDescent="0.25">
      <c r="A47" s="8"/>
      <c r="B47" s="8"/>
      <c r="C47" s="8"/>
      <c r="E47" s="47" t="str">
        <f t="shared" si="16"/>
        <v/>
      </c>
      <c r="F47" s="8" t="str">
        <f t="shared" si="17"/>
        <v/>
      </c>
      <c r="G47" s="8" t="str">
        <f t="shared" si="18"/>
        <v/>
      </c>
      <c r="H47" s="47" t="str">
        <f t="shared" si="19"/>
        <v/>
      </c>
      <c r="I47" s="8" t="str">
        <f t="shared" si="20"/>
        <v/>
      </c>
      <c r="J47" s="8" t="str">
        <f t="shared" si="21"/>
        <v/>
      </c>
      <c r="K47" s="13"/>
      <c r="L47" s="41" t="str">
        <f t="shared" si="22"/>
        <v/>
      </c>
      <c r="M47" s="41" t="str">
        <f t="shared" si="23"/>
        <v/>
      </c>
      <c r="O47" s="41"/>
      <c r="P47" s="41"/>
      <c r="Q47" s="42"/>
      <c r="R47" s="41"/>
      <c r="S47" s="41"/>
      <c r="T47" s="42"/>
      <c r="U47" s="41"/>
      <c r="V47" s="41"/>
      <c r="W47" s="42"/>
      <c r="X47" s="41"/>
      <c r="Y47" s="41"/>
      <c r="Z47" s="42"/>
      <c r="AA47" s="41"/>
      <c r="AB47" s="41"/>
      <c r="AC47" s="42"/>
      <c r="AD47" s="42" t="str">
        <f t="shared" si="24"/>
        <v/>
      </c>
      <c r="AE47" s="41"/>
      <c r="AF47" s="41"/>
      <c r="AG47" s="42"/>
      <c r="AH47" s="41"/>
      <c r="AI47" s="41"/>
      <c r="AJ47" s="42"/>
      <c r="AK47" s="41"/>
      <c r="AL47" s="41"/>
      <c r="AM47" s="42"/>
      <c r="AN47" s="41"/>
      <c r="AO47" s="41"/>
      <c r="AP47" s="42"/>
      <c r="AQ47" s="41"/>
      <c r="AR47" s="41"/>
      <c r="AS47" s="42"/>
      <c r="AT47" s="41"/>
      <c r="AU47" s="43" t="str">
        <f t="shared" si="25"/>
        <v/>
      </c>
      <c r="AV47" s="44" t="str">
        <f t="shared" si="26"/>
        <v/>
      </c>
      <c r="AW47" s="45"/>
      <c r="AX47" s="41"/>
      <c r="AY47" s="41"/>
      <c r="AZ47" s="42"/>
      <c r="BA47" s="41"/>
      <c r="BB47" s="41"/>
      <c r="BC47" s="42"/>
      <c r="BD47" s="41"/>
      <c r="BE47" s="41"/>
      <c r="BF47" s="42"/>
      <c r="BG47" s="41"/>
      <c r="BH47" s="41"/>
      <c r="BI47" s="42"/>
      <c r="BJ47" s="41"/>
      <c r="BK47" s="41"/>
      <c r="BL47" s="42"/>
      <c r="BM47" s="42" t="str">
        <f t="shared" si="27"/>
        <v/>
      </c>
      <c r="BN47" s="41"/>
      <c r="BO47" s="41"/>
      <c r="BP47" s="42"/>
      <c r="BQ47" s="41"/>
      <c r="BR47" s="41"/>
      <c r="BS47" s="42"/>
      <c r="BT47" s="41"/>
      <c r="BU47" s="41"/>
      <c r="BV47" s="42"/>
      <c r="BW47" s="41"/>
      <c r="BX47" s="41"/>
      <c r="BY47" s="42"/>
      <c r="BZ47" s="41"/>
      <c r="CA47" s="41"/>
      <c r="CB47" s="42"/>
      <c r="CC47" s="43" t="str">
        <f t="shared" si="28"/>
        <v/>
      </c>
      <c r="CD47" s="44" t="str">
        <f t="shared" si="29"/>
        <v/>
      </c>
      <c r="CE47" s="45"/>
      <c r="CF47" s="41"/>
      <c r="CG47" s="46" t="str">
        <f t="shared" si="30"/>
        <v/>
      </c>
      <c r="CH47" s="45"/>
      <c r="CI47" s="41"/>
      <c r="CJ47" s="46" t="str">
        <f t="shared" si="31"/>
        <v/>
      </c>
    </row>
    <row r="48" spans="1:100" x14ac:dyDescent="0.25">
      <c r="A48" s="8"/>
      <c r="B48" s="8"/>
      <c r="C48" s="8"/>
      <c r="E48" s="47" t="str">
        <f t="shared" si="16"/>
        <v/>
      </c>
      <c r="F48" s="8" t="str">
        <f t="shared" si="17"/>
        <v/>
      </c>
      <c r="G48" s="8" t="str">
        <f t="shared" si="18"/>
        <v/>
      </c>
      <c r="H48" s="47" t="str">
        <f t="shared" si="19"/>
        <v/>
      </c>
      <c r="I48" s="8" t="str">
        <f t="shared" si="20"/>
        <v/>
      </c>
      <c r="J48" s="8" t="str">
        <f t="shared" si="21"/>
        <v/>
      </c>
      <c r="K48" s="13"/>
      <c r="L48" s="41" t="str">
        <f t="shared" si="22"/>
        <v/>
      </c>
      <c r="M48" s="41" t="str">
        <f t="shared" si="23"/>
        <v/>
      </c>
      <c r="O48" s="41"/>
      <c r="P48" s="41"/>
      <c r="Q48" s="42"/>
      <c r="R48" s="41"/>
      <c r="S48" s="41"/>
      <c r="T48" s="42"/>
      <c r="U48" s="41"/>
      <c r="V48" s="41"/>
      <c r="W48" s="42"/>
      <c r="X48" s="41"/>
      <c r="Y48" s="41"/>
      <c r="Z48" s="42"/>
      <c r="AA48" s="41"/>
      <c r="AB48" s="41"/>
      <c r="AC48" s="42"/>
      <c r="AD48" s="42" t="str">
        <f t="shared" si="24"/>
        <v/>
      </c>
      <c r="AE48" s="41"/>
      <c r="AF48" s="41"/>
      <c r="AG48" s="42"/>
      <c r="AH48" s="41"/>
      <c r="AI48" s="41"/>
      <c r="AJ48" s="42"/>
      <c r="AK48" s="41"/>
      <c r="AL48" s="41"/>
      <c r="AM48" s="42"/>
      <c r="AN48" s="41"/>
      <c r="AO48" s="41"/>
      <c r="AP48" s="42"/>
      <c r="AQ48" s="41"/>
      <c r="AR48" s="41"/>
      <c r="AS48" s="42"/>
      <c r="AT48" s="41"/>
      <c r="AU48" s="43" t="str">
        <f t="shared" si="25"/>
        <v/>
      </c>
      <c r="AV48" s="44" t="str">
        <f t="shared" si="26"/>
        <v/>
      </c>
      <c r="AW48" s="45"/>
      <c r="AX48" s="41"/>
      <c r="AY48" s="41"/>
      <c r="AZ48" s="42"/>
      <c r="BA48" s="41"/>
      <c r="BB48" s="41"/>
      <c r="BC48" s="42"/>
      <c r="BD48" s="41"/>
      <c r="BE48" s="41"/>
      <c r="BF48" s="42"/>
      <c r="BG48" s="41"/>
      <c r="BH48" s="41"/>
      <c r="BI48" s="42"/>
      <c r="BJ48" s="41"/>
      <c r="BK48" s="41"/>
      <c r="BL48" s="42"/>
      <c r="BM48" s="42" t="str">
        <f t="shared" si="27"/>
        <v/>
      </c>
      <c r="BN48" s="41"/>
      <c r="BO48" s="41"/>
      <c r="BP48" s="42"/>
      <c r="BQ48" s="41"/>
      <c r="BR48" s="41"/>
      <c r="BS48" s="42"/>
      <c r="BT48" s="41"/>
      <c r="BU48" s="41"/>
      <c r="BV48" s="42"/>
      <c r="BW48" s="41"/>
      <c r="BX48" s="41"/>
      <c r="BY48" s="42"/>
      <c r="BZ48" s="41"/>
      <c r="CA48" s="41"/>
      <c r="CB48" s="42"/>
      <c r="CC48" s="43" t="str">
        <f t="shared" si="28"/>
        <v/>
      </c>
      <c r="CD48" s="44" t="str">
        <f t="shared" si="29"/>
        <v/>
      </c>
      <c r="CE48" s="45"/>
      <c r="CF48" s="41"/>
      <c r="CG48" s="46" t="str">
        <f t="shared" si="30"/>
        <v/>
      </c>
      <c r="CH48" s="45"/>
      <c r="CI48" s="41"/>
      <c r="CJ48" s="46" t="str">
        <f t="shared" si="31"/>
        <v/>
      </c>
    </row>
    <row r="49" spans="1:88" x14ac:dyDescent="0.25">
      <c r="A49" s="8"/>
      <c r="B49" s="8"/>
      <c r="C49" s="8"/>
      <c r="E49" s="47" t="str">
        <f t="shared" si="16"/>
        <v/>
      </c>
      <c r="F49" s="8" t="str">
        <f t="shared" si="17"/>
        <v/>
      </c>
      <c r="G49" s="8" t="str">
        <f t="shared" si="18"/>
        <v/>
      </c>
      <c r="H49" s="47" t="str">
        <f t="shared" si="19"/>
        <v/>
      </c>
      <c r="I49" s="8" t="str">
        <f t="shared" si="20"/>
        <v/>
      </c>
      <c r="J49" s="8" t="str">
        <f t="shared" si="21"/>
        <v/>
      </c>
      <c r="K49" s="13"/>
      <c r="L49" s="41" t="str">
        <f t="shared" si="22"/>
        <v/>
      </c>
      <c r="M49" s="41" t="str">
        <f t="shared" si="23"/>
        <v/>
      </c>
      <c r="O49" s="41"/>
      <c r="P49" s="41"/>
      <c r="Q49" s="42"/>
      <c r="R49" s="41"/>
      <c r="S49" s="41"/>
      <c r="T49" s="42"/>
      <c r="U49" s="41"/>
      <c r="V49" s="41"/>
      <c r="W49" s="42"/>
      <c r="X49" s="41"/>
      <c r="Y49" s="41"/>
      <c r="Z49" s="42"/>
      <c r="AA49" s="41"/>
      <c r="AB49" s="41"/>
      <c r="AC49" s="42"/>
      <c r="AD49" s="42" t="str">
        <f t="shared" si="24"/>
        <v/>
      </c>
      <c r="AE49" s="41"/>
      <c r="AF49" s="41"/>
      <c r="AG49" s="42"/>
      <c r="AH49" s="41"/>
      <c r="AI49" s="41"/>
      <c r="AJ49" s="42"/>
      <c r="AK49" s="41"/>
      <c r="AL49" s="41"/>
      <c r="AM49" s="42"/>
      <c r="AN49" s="41"/>
      <c r="AO49" s="41"/>
      <c r="AP49" s="42"/>
      <c r="AQ49" s="41"/>
      <c r="AR49" s="41"/>
      <c r="AS49" s="42"/>
      <c r="AT49" s="41"/>
      <c r="AU49" s="43" t="str">
        <f t="shared" si="25"/>
        <v/>
      </c>
      <c r="AV49" s="44" t="str">
        <f t="shared" si="26"/>
        <v/>
      </c>
      <c r="AW49" s="45"/>
      <c r="AX49" s="41"/>
      <c r="AY49" s="41"/>
      <c r="AZ49" s="42"/>
      <c r="BA49" s="41"/>
      <c r="BB49" s="41"/>
      <c r="BC49" s="42"/>
      <c r="BD49" s="41"/>
      <c r="BE49" s="41"/>
      <c r="BF49" s="42"/>
      <c r="BG49" s="41"/>
      <c r="BH49" s="41"/>
      <c r="BI49" s="42"/>
      <c r="BJ49" s="41"/>
      <c r="BK49" s="41"/>
      <c r="BL49" s="42"/>
      <c r="BM49" s="42" t="str">
        <f t="shared" si="27"/>
        <v/>
      </c>
      <c r="BN49" s="41"/>
      <c r="BO49" s="41"/>
      <c r="BP49" s="42"/>
      <c r="BQ49" s="41"/>
      <c r="BR49" s="41"/>
      <c r="BS49" s="42"/>
      <c r="BT49" s="41"/>
      <c r="BU49" s="41"/>
      <c r="BV49" s="42"/>
      <c r="BW49" s="41"/>
      <c r="BX49" s="41"/>
      <c r="BY49" s="42"/>
      <c r="BZ49" s="41"/>
      <c r="CA49" s="41"/>
      <c r="CB49" s="42"/>
      <c r="CC49" s="43" t="str">
        <f t="shared" si="28"/>
        <v/>
      </c>
      <c r="CD49" s="44" t="str">
        <f t="shared" si="29"/>
        <v/>
      </c>
      <c r="CE49" s="45"/>
      <c r="CF49" s="41"/>
      <c r="CG49" s="46" t="str">
        <f t="shared" si="30"/>
        <v/>
      </c>
      <c r="CH49" s="45"/>
      <c r="CI49" s="41"/>
      <c r="CJ49" s="46" t="str">
        <f t="shared" si="31"/>
        <v/>
      </c>
    </row>
    <row r="50" spans="1:88" x14ac:dyDescent="0.25">
      <c r="A50" s="8"/>
      <c r="B50" s="8"/>
      <c r="C50" s="8"/>
      <c r="E50" s="47" t="str">
        <f t="shared" si="16"/>
        <v/>
      </c>
      <c r="F50" s="8" t="str">
        <f t="shared" si="17"/>
        <v/>
      </c>
      <c r="G50" s="8" t="str">
        <f t="shared" si="18"/>
        <v/>
      </c>
      <c r="H50" s="47" t="str">
        <f t="shared" si="19"/>
        <v/>
      </c>
      <c r="I50" s="8" t="str">
        <f t="shared" si="20"/>
        <v/>
      </c>
      <c r="J50" s="8" t="str">
        <f t="shared" si="21"/>
        <v/>
      </c>
      <c r="K50" s="13"/>
      <c r="L50" s="41" t="str">
        <f t="shared" si="22"/>
        <v/>
      </c>
      <c r="M50" s="41" t="str">
        <f t="shared" si="23"/>
        <v/>
      </c>
      <c r="O50" s="41"/>
      <c r="P50" s="41"/>
      <c r="Q50" s="42"/>
      <c r="R50" s="41"/>
      <c r="S50" s="41"/>
      <c r="T50" s="42"/>
      <c r="U50" s="41"/>
      <c r="V50" s="41"/>
      <c r="W50" s="42"/>
      <c r="X50" s="41"/>
      <c r="Y50" s="41"/>
      <c r="Z50" s="42"/>
      <c r="AA50" s="41"/>
      <c r="AB50" s="41"/>
      <c r="AC50" s="42"/>
      <c r="AD50" s="42" t="str">
        <f t="shared" si="24"/>
        <v/>
      </c>
      <c r="AE50" s="41"/>
      <c r="AF50" s="41"/>
      <c r="AG50" s="42"/>
      <c r="AH50" s="41"/>
      <c r="AI50" s="41"/>
      <c r="AJ50" s="42"/>
      <c r="AK50" s="41"/>
      <c r="AL50" s="41"/>
      <c r="AM50" s="42"/>
      <c r="AN50" s="41"/>
      <c r="AO50" s="41"/>
      <c r="AP50" s="42"/>
      <c r="AQ50" s="41"/>
      <c r="AR50" s="41"/>
      <c r="AS50" s="42"/>
      <c r="AT50" s="41"/>
      <c r="AU50" s="43" t="str">
        <f t="shared" si="25"/>
        <v/>
      </c>
      <c r="AV50" s="44" t="str">
        <f t="shared" si="26"/>
        <v/>
      </c>
      <c r="AW50" s="45"/>
      <c r="AX50" s="41"/>
      <c r="AY50" s="41"/>
      <c r="AZ50" s="42"/>
      <c r="BA50" s="41"/>
      <c r="BB50" s="41"/>
      <c r="BC50" s="42"/>
      <c r="BD50" s="41"/>
      <c r="BE50" s="41"/>
      <c r="BF50" s="42"/>
      <c r="BG50" s="41"/>
      <c r="BH50" s="41"/>
      <c r="BI50" s="42"/>
      <c r="BJ50" s="41"/>
      <c r="BK50" s="41"/>
      <c r="BL50" s="42"/>
      <c r="BM50" s="42" t="str">
        <f t="shared" si="27"/>
        <v/>
      </c>
      <c r="BN50" s="41"/>
      <c r="BO50" s="41"/>
      <c r="BP50" s="42"/>
      <c r="BQ50" s="41"/>
      <c r="BR50" s="41"/>
      <c r="BS50" s="42"/>
      <c r="BT50" s="41"/>
      <c r="BU50" s="41"/>
      <c r="BV50" s="42"/>
      <c r="BW50" s="41"/>
      <c r="BX50" s="41"/>
      <c r="BY50" s="42"/>
      <c r="BZ50" s="41"/>
      <c r="CA50" s="41"/>
      <c r="CB50" s="42"/>
      <c r="CC50" s="43" t="str">
        <f t="shared" si="28"/>
        <v/>
      </c>
      <c r="CD50" s="44" t="str">
        <f t="shared" si="29"/>
        <v/>
      </c>
      <c r="CE50" s="45"/>
      <c r="CF50" s="41"/>
      <c r="CG50" s="46" t="str">
        <f t="shared" si="30"/>
        <v/>
      </c>
      <c r="CH50" s="45"/>
      <c r="CI50" s="41"/>
      <c r="CJ50" s="46" t="str">
        <f t="shared" si="31"/>
        <v/>
      </c>
    </row>
    <row r="51" spans="1:88" x14ac:dyDescent="0.25">
      <c r="A51" s="8"/>
      <c r="B51" s="8"/>
      <c r="C51" s="8"/>
      <c r="E51" s="47" t="str">
        <f t="shared" si="16"/>
        <v/>
      </c>
      <c r="F51" s="8" t="str">
        <f t="shared" si="17"/>
        <v/>
      </c>
      <c r="G51" s="8" t="str">
        <f t="shared" si="18"/>
        <v/>
      </c>
      <c r="H51" s="47" t="str">
        <f t="shared" si="19"/>
        <v/>
      </c>
      <c r="I51" s="8" t="str">
        <f t="shared" si="20"/>
        <v/>
      </c>
      <c r="J51" s="8" t="str">
        <f t="shared" si="21"/>
        <v/>
      </c>
      <c r="K51" s="13"/>
      <c r="L51" s="41" t="str">
        <f t="shared" si="22"/>
        <v/>
      </c>
      <c r="M51" s="41" t="str">
        <f t="shared" si="23"/>
        <v/>
      </c>
      <c r="O51" s="41"/>
      <c r="P51" s="41"/>
      <c r="Q51" s="42"/>
      <c r="R51" s="41"/>
      <c r="S51" s="41"/>
      <c r="T51" s="42"/>
      <c r="U51" s="41"/>
      <c r="V51" s="41"/>
      <c r="W51" s="42"/>
      <c r="X51" s="41"/>
      <c r="Y51" s="41"/>
      <c r="Z51" s="42"/>
      <c r="AA51" s="41"/>
      <c r="AB51" s="41"/>
      <c r="AC51" s="42"/>
      <c r="AD51" s="42" t="str">
        <f t="shared" si="24"/>
        <v/>
      </c>
      <c r="AE51" s="41"/>
      <c r="AF51" s="41"/>
      <c r="AG51" s="42"/>
      <c r="AH51" s="41"/>
      <c r="AI51" s="41"/>
      <c r="AJ51" s="42"/>
      <c r="AK51" s="41"/>
      <c r="AL51" s="41"/>
      <c r="AM51" s="42"/>
      <c r="AN51" s="41"/>
      <c r="AO51" s="41"/>
      <c r="AP51" s="42"/>
      <c r="AQ51" s="41"/>
      <c r="AR51" s="41"/>
      <c r="AS51" s="42"/>
      <c r="AT51" s="41"/>
      <c r="AU51" s="43" t="str">
        <f t="shared" si="25"/>
        <v/>
      </c>
      <c r="AV51" s="44" t="str">
        <f t="shared" si="26"/>
        <v/>
      </c>
      <c r="AW51" s="45"/>
      <c r="AX51" s="41"/>
      <c r="AY51" s="41"/>
      <c r="AZ51" s="42"/>
      <c r="BA51" s="41"/>
      <c r="BB51" s="41"/>
      <c r="BC51" s="42"/>
      <c r="BD51" s="41"/>
      <c r="BE51" s="41"/>
      <c r="BF51" s="42"/>
      <c r="BG51" s="41"/>
      <c r="BH51" s="41"/>
      <c r="BI51" s="42"/>
      <c r="BJ51" s="41"/>
      <c r="BK51" s="41"/>
      <c r="BL51" s="42"/>
      <c r="BM51" s="42" t="str">
        <f t="shared" si="27"/>
        <v/>
      </c>
      <c r="BN51" s="41"/>
      <c r="BO51" s="41"/>
      <c r="BP51" s="42"/>
      <c r="BQ51" s="41"/>
      <c r="BR51" s="41"/>
      <c r="BS51" s="42"/>
      <c r="BT51" s="41"/>
      <c r="BU51" s="41"/>
      <c r="BV51" s="42"/>
      <c r="BW51" s="41"/>
      <c r="BX51" s="41"/>
      <c r="BY51" s="42"/>
      <c r="BZ51" s="41"/>
      <c r="CA51" s="41"/>
      <c r="CB51" s="42"/>
      <c r="CC51" s="43" t="str">
        <f t="shared" si="28"/>
        <v/>
      </c>
      <c r="CD51" s="44" t="str">
        <f t="shared" si="29"/>
        <v/>
      </c>
      <c r="CE51" s="45"/>
      <c r="CF51" s="41"/>
      <c r="CG51" s="46" t="str">
        <f t="shared" si="30"/>
        <v/>
      </c>
      <c r="CH51" s="45"/>
      <c r="CI51" s="41"/>
      <c r="CJ51" s="46" t="str">
        <f t="shared" si="31"/>
        <v/>
      </c>
    </row>
    <row r="52" spans="1:88" x14ac:dyDescent="0.25">
      <c r="A52" s="8"/>
      <c r="B52" s="8"/>
      <c r="C52" s="8"/>
      <c r="E52" s="47" t="str">
        <f t="shared" si="16"/>
        <v/>
      </c>
      <c r="F52" s="8" t="str">
        <f t="shared" si="17"/>
        <v/>
      </c>
      <c r="G52" s="8" t="str">
        <f t="shared" si="18"/>
        <v/>
      </c>
      <c r="H52" s="47" t="str">
        <f t="shared" si="19"/>
        <v/>
      </c>
      <c r="I52" s="8" t="str">
        <f t="shared" si="20"/>
        <v/>
      </c>
      <c r="J52" s="8" t="str">
        <f t="shared" si="21"/>
        <v/>
      </c>
      <c r="K52" s="13"/>
      <c r="L52" s="41" t="str">
        <f t="shared" si="22"/>
        <v/>
      </c>
      <c r="M52" s="41" t="str">
        <f t="shared" si="23"/>
        <v/>
      </c>
      <c r="O52" s="41"/>
      <c r="P52" s="41"/>
      <c r="Q52" s="42"/>
      <c r="R52" s="41"/>
      <c r="S52" s="41"/>
      <c r="T52" s="42"/>
      <c r="U52" s="41"/>
      <c r="V52" s="41"/>
      <c r="W52" s="42"/>
      <c r="X52" s="41"/>
      <c r="Y52" s="41"/>
      <c r="Z52" s="42"/>
      <c r="AA52" s="41"/>
      <c r="AB52" s="41"/>
      <c r="AC52" s="42"/>
      <c r="AD52" s="42" t="str">
        <f t="shared" si="24"/>
        <v/>
      </c>
      <c r="AE52" s="41"/>
      <c r="AF52" s="41"/>
      <c r="AG52" s="42"/>
      <c r="AH52" s="41"/>
      <c r="AI52" s="41"/>
      <c r="AJ52" s="42"/>
      <c r="AK52" s="41"/>
      <c r="AL52" s="41"/>
      <c r="AM52" s="42"/>
      <c r="AN52" s="41"/>
      <c r="AO52" s="41"/>
      <c r="AP52" s="42"/>
      <c r="AQ52" s="41"/>
      <c r="AR52" s="41"/>
      <c r="AS52" s="42"/>
      <c r="AT52" s="41"/>
      <c r="AU52" s="43" t="str">
        <f t="shared" si="25"/>
        <v/>
      </c>
      <c r="AV52" s="44" t="str">
        <f t="shared" si="26"/>
        <v/>
      </c>
      <c r="AW52" s="45"/>
      <c r="AX52" s="41"/>
      <c r="AY52" s="41"/>
      <c r="AZ52" s="42"/>
      <c r="BA52" s="41"/>
      <c r="BB52" s="41"/>
      <c r="BC52" s="42"/>
      <c r="BD52" s="41"/>
      <c r="BE52" s="41"/>
      <c r="BF52" s="42"/>
      <c r="BG52" s="41"/>
      <c r="BH52" s="41"/>
      <c r="BI52" s="42"/>
      <c r="BJ52" s="41"/>
      <c r="BK52" s="41"/>
      <c r="BL52" s="42"/>
      <c r="BM52" s="42" t="str">
        <f t="shared" si="27"/>
        <v/>
      </c>
      <c r="BN52" s="41"/>
      <c r="BO52" s="41"/>
      <c r="BP52" s="42"/>
      <c r="BQ52" s="41"/>
      <c r="BR52" s="41"/>
      <c r="BS52" s="42"/>
      <c r="BT52" s="41"/>
      <c r="BU52" s="41"/>
      <c r="BV52" s="42"/>
      <c r="BW52" s="41"/>
      <c r="BX52" s="41"/>
      <c r="BY52" s="42"/>
      <c r="BZ52" s="41"/>
      <c r="CA52" s="41"/>
      <c r="CB52" s="42"/>
      <c r="CC52" s="43" t="str">
        <f t="shared" si="28"/>
        <v/>
      </c>
      <c r="CD52" s="44" t="str">
        <f t="shared" si="29"/>
        <v/>
      </c>
      <c r="CE52" s="45"/>
      <c r="CF52" s="41"/>
      <c r="CG52" s="46" t="str">
        <f t="shared" si="30"/>
        <v/>
      </c>
      <c r="CH52" s="45"/>
      <c r="CI52" s="41"/>
      <c r="CJ52" s="46" t="str">
        <f t="shared" si="31"/>
        <v/>
      </c>
    </row>
    <row r="53" spans="1:88" x14ac:dyDescent="0.25">
      <c r="A53" s="8"/>
      <c r="B53" s="8"/>
      <c r="C53" s="8"/>
      <c r="E53" s="47" t="str">
        <f t="shared" si="16"/>
        <v/>
      </c>
      <c r="F53" s="8" t="str">
        <f t="shared" si="17"/>
        <v/>
      </c>
      <c r="G53" s="8" t="str">
        <f t="shared" si="18"/>
        <v/>
      </c>
      <c r="H53" s="47" t="str">
        <f t="shared" si="19"/>
        <v/>
      </c>
      <c r="I53" s="8" t="str">
        <f t="shared" si="20"/>
        <v/>
      </c>
      <c r="J53" s="8" t="str">
        <f t="shared" si="21"/>
        <v/>
      </c>
      <c r="K53" s="13"/>
      <c r="L53" s="41" t="str">
        <f t="shared" si="22"/>
        <v/>
      </c>
      <c r="M53" s="41" t="str">
        <f t="shared" si="23"/>
        <v/>
      </c>
      <c r="O53" s="41"/>
      <c r="P53" s="41"/>
      <c r="Q53" s="42"/>
      <c r="R53" s="41"/>
      <c r="S53" s="41"/>
      <c r="T53" s="42"/>
      <c r="U53" s="41"/>
      <c r="V53" s="41"/>
      <c r="W53" s="42"/>
      <c r="X53" s="41"/>
      <c r="Y53" s="41"/>
      <c r="Z53" s="42"/>
      <c r="AA53" s="41"/>
      <c r="AB53" s="41"/>
      <c r="AC53" s="42"/>
      <c r="AD53" s="42" t="str">
        <f t="shared" si="24"/>
        <v/>
      </c>
      <c r="AE53" s="41"/>
      <c r="AF53" s="41"/>
      <c r="AG53" s="42"/>
      <c r="AH53" s="41"/>
      <c r="AI53" s="41"/>
      <c r="AJ53" s="42"/>
      <c r="AK53" s="41"/>
      <c r="AL53" s="41"/>
      <c r="AM53" s="42"/>
      <c r="AN53" s="41"/>
      <c r="AO53" s="41"/>
      <c r="AP53" s="42"/>
      <c r="AQ53" s="41"/>
      <c r="AR53" s="41"/>
      <c r="AS53" s="42"/>
      <c r="AT53" s="41"/>
      <c r="AU53" s="43" t="str">
        <f t="shared" si="25"/>
        <v/>
      </c>
      <c r="AV53" s="44" t="str">
        <f t="shared" si="26"/>
        <v/>
      </c>
      <c r="AW53" s="45"/>
      <c r="AX53" s="41"/>
      <c r="AY53" s="41"/>
      <c r="AZ53" s="42"/>
      <c r="BA53" s="41"/>
      <c r="BB53" s="41"/>
      <c r="BC53" s="42"/>
      <c r="BD53" s="41"/>
      <c r="BE53" s="41"/>
      <c r="BF53" s="42"/>
      <c r="BG53" s="41"/>
      <c r="BH53" s="41"/>
      <c r="BI53" s="42"/>
      <c r="BJ53" s="41"/>
      <c r="BK53" s="41"/>
      <c r="BL53" s="42"/>
      <c r="BM53" s="42" t="str">
        <f t="shared" si="27"/>
        <v/>
      </c>
      <c r="BN53" s="41"/>
      <c r="BO53" s="41"/>
      <c r="BP53" s="42"/>
      <c r="BQ53" s="41"/>
      <c r="BR53" s="41"/>
      <c r="BS53" s="42"/>
      <c r="BT53" s="41"/>
      <c r="BU53" s="41"/>
      <c r="BV53" s="42"/>
      <c r="BW53" s="41"/>
      <c r="BX53" s="41"/>
      <c r="BY53" s="42"/>
      <c r="BZ53" s="41"/>
      <c r="CA53" s="41"/>
      <c r="CB53" s="42"/>
      <c r="CC53" s="43" t="str">
        <f t="shared" si="28"/>
        <v/>
      </c>
      <c r="CD53" s="44" t="str">
        <f t="shared" si="29"/>
        <v/>
      </c>
      <c r="CE53" s="45"/>
      <c r="CF53" s="41"/>
      <c r="CG53" s="46" t="str">
        <f t="shared" si="30"/>
        <v/>
      </c>
      <c r="CH53" s="45"/>
      <c r="CI53" s="41"/>
      <c r="CJ53" s="46" t="str">
        <f t="shared" si="31"/>
        <v/>
      </c>
    </row>
    <row r="54" spans="1:88" x14ac:dyDescent="0.25">
      <c r="A54" s="8"/>
      <c r="B54" s="8"/>
      <c r="C54" s="8"/>
      <c r="E54" s="47" t="str">
        <f t="shared" si="16"/>
        <v/>
      </c>
      <c r="F54" s="8" t="str">
        <f t="shared" si="17"/>
        <v/>
      </c>
      <c r="G54" s="8" t="str">
        <f t="shared" si="18"/>
        <v/>
      </c>
      <c r="H54" s="47" t="str">
        <f t="shared" si="19"/>
        <v/>
      </c>
      <c r="I54" s="8" t="str">
        <f t="shared" si="20"/>
        <v/>
      </c>
      <c r="J54" s="8" t="str">
        <f t="shared" si="21"/>
        <v/>
      </c>
      <c r="K54" s="13"/>
      <c r="L54" s="41" t="str">
        <f t="shared" si="22"/>
        <v/>
      </c>
      <c r="M54" s="41" t="str">
        <f t="shared" si="23"/>
        <v/>
      </c>
      <c r="O54" s="41"/>
      <c r="P54" s="41"/>
      <c r="Q54" s="42"/>
      <c r="R54" s="41"/>
      <c r="S54" s="41"/>
      <c r="T54" s="42"/>
      <c r="U54" s="41"/>
      <c r="V54" s="41"/>
      <c r="W54" s="42"/>
      <c r="X54" s="41"/>
      <c r="Y54" s="41"/>
      <c r="Z54" s="42"/>
      <c r="AA54" s="41"/>
      <c r="AB54" s="41"/>
      <c r="AC54" s="42"/>
      <c r="AD54" s="42" t="str">
        <f t="shared" si="24"/>
        <v/>
      </c>
      <c r="AE54" s="41"/>
      <c r="AF54" s="41"/>
      <c r="AG54" s="42"/>
      <c r="AH54" s="41"/>
      <c r="AI54" s="41"/>
      <c r="AJ54" s="42"/>
      <c r="AK54" s="41"/>
      <c r="AL54" s="41"/>
      <c r="AM54" s="42"/>
      <c r="AN54" s="41"/>
      <c r="AO54" s="41"/>
      <c r="AP54" s="42"/>
      <c r="AQ54" s="41"/>
      <c r="AR54" s="41"/>
      <c r="AS54" s="42"/>
      <c r="AT54" s="41"/>
      <c r="AU54" s="43" t="str">
        <f t="shared" si="25"/>
        <v/>
      </c>
      <c r="AV54" s="44" t="str">
        <f t="shared" si="26"/>
        <v/>
      </c>
      <c r="AW54" s="45"/>
      <c r="AX54" s="41"/>
      <c r="AY54" s="41"/>
      <c r="AZ54" s="42"/>
      <c r="BA54" s="41"/>
      <c r="BB54" s="41"/>
      <c r="BC54" s="42"/>
      <c r="BD54" s="41"/>
      <c r="BE54" s="41"/>
      <c r="BF54" s="42"/>
      <c r="BG54" s="41"/>
      <c r="BH54" s="41"/>
      <c r="BI54" s="42"/>
      <c r="BJ54" s="41"/>
      <c r="BK54" s="41"/>
      <c r="BL54" s="42"/>
      <c r="BM54" s="42" t="str">
        <f t="shared" si="27"/>
        <v/>
      </c>
      <c r="BN54" s="41"/>
      <c r="BO54" s="41"/>
      <c r="BP54" s="42"/>
      <c r="BQ54" s="41"/>
      <c r="BR54" s="41"/>
      <c r="BS54" s="42"/>
      <c r="BT54" s="41"/>
      <c r="BU54" s="41"/>
      <c r="BV54" s="42"/>
      <c r="BW54" s="41"/>
      <c r="BX54" s="41"/>
      <c r="BY54" s="42"/>
      <c r="BZ54" s="41"/>
      <c r="CA54" s="41"/>
      <c r="CB54" s="42"/>
      <c r="CC54" s="43" t="str">
        <f t="shared" si="28"/>
        <v/>
      </c>
      <c r="CD54" s="44" t="str">
        <f t="shared" si="29"/>
        <v/>
      </c>
      <c r="CE54" s="45"/>
      <c r="CF54" s="41"/>
      <c r="CG54" s="46" t="str">
        <f t="shared" si="30"/>
        <v/>
      </c>
      <c r="CH54" s="45"/>
      <c r="CI54" s="41"/>
      <c r="CJ54" s="46" t="str">
        <f t="shared" si="31"/>
        <v/>
      </c>
    </row>
    <row r="55" spans="1:88" x14ac:dyDescent="0.25">
      <c r="A55" s="8"/>
      <c r="B55" s="8"/>
      <c r="C55" s="8"/>
      <c r="E55" s="47" t="str">
        <f t="shared" si="16"/>
        <v/>
      </c>
      <c r="F55" s="8" t="str">
        <f t="shared" si="17"/>
        <v/>
      </c>
      <c r="G55" s="8" t="str">
        <f t="shared" si="18"/>
        <v/>
      </c>
      <c r="H55" s="47" t="str">
        <f t="shared" si="19"/>
        <v/>
      </c>
      <c r="I55" s="8" t="str">
        <f t="shared" si="20"/>
        <v/>
      </c>
      <c r="J55" s="8" t="str">
        <f t="shared" si="21"/>
        <v/>
      </c>
      <c r="K55" s="13"/>
      <c r="L55" s="41" t="str">
        <f t="shared" si="22"/>
        <v/>
      </c>
      <c r="M55" s="41" t="str">
        <f t="shared" si="23"/>
        <v/>
      </c>
      <c r="O55" s="41"/>
      <c r="P55" s="41"/>
      <c r="Q55" s="42"/>
      <c r="R55" s="41"/>
      <c r="S55" s="41"/>
      <c r="T55" s="42"/>
      <c r="U55" s="41"/>
      <c r="V55" s="41"/>
      <c r="W55" s="42"/>
      <c r="X55" s="41"/>
      <c r="Y55" s="41"/>
      <c r="Z55" s="42"/>
      <c r="AA55" s="41"/>
      <c r="AB55" s="41"/>
      <c r="AC55" s="42"/>
      <c r="AD55" s="42" t="str">
        <f t="shared" si="24"/>
        <v/>
      </c>
      <c r="AE55" s="41"/>
      <c r="AF55" s="41"/>
      <c r="AG55" s="42"/>
      <c r="AH55" s="41"/>
      <c r="AI55" s="41"/>
      <c r="AJ55" s="42"/>
      <c r="AK55" s="41"/>
      <c r="AL55" s="41"/>
      <c r="AM55" s="42"/>
      <c r="AN55" s="41"/>
      <c r="AO55" s="41"/>
      <c r="AP55" s="42"/>
      <c r="AQ55" s="41"/>
      <c r="AR55" s="41"/>
      <c r="AS55" s="42"/>
      <c r="AT55" s="41"/>
      <c r="AU55" s="43" t="str">
        <f t="shared" si="25"/>
        <v/>
      </c>
      <c r="AV55" s="44" t="str">
        <f t="shared" si="26"/>
        <v/>
      </c>
      <c r="AW55" s="45"/>
      <c r="AX55" s="41"/>
      <c r="AY55" s="41"/>
      <c r="AZ55" s="42"/>
      <c r="BA55" s="41"/>
      <c r="BB55" s="41"/>
      <c r="BC55" s="42"/>
      <c r="BD55" s="41"/>
      <c r="BE55" s="41"/>
      <c r="BF55" s="42"/>
      <c r="BG55" s="41"/>
      <c r="BH55" s="41"/>
      <c r="BI55" s="42"/>
      <c r="BJ55" s="41"/>
      <c r="BK55" s="41"/>
      <c r="BL55" s="42"/>
      <c r="BM55" s="42" t="str">
        <f t="shared" si="27"/>
        <v/>
      </c>
      <c r="BN55" s="41"/>
      <c r="BO55" s="41"/>
      <c r="BP55" s="42"/>
      <c r="BQ55" s="41"/>
      <c r="BR55" s="41"/>
      <c r="BS55" s="42"/>
      <c r="BT55" s="41"/>
      <c r="BU55" s="41"/>
      <c r="BV55" s="42"/>
      <c r="BW55" s="41"/>
      <c r="BX55" s="41"/>
      <c r="BY55" s="42"/>
      <c r="BZ55" s="41"/>
      <c r="CA55" s="41"/>
      <c r="CB55" s="42"/>
      <c r="CC55" s="43" t="str">
        <f t="shared" si="28"/>
        <v/>
      </c>
      <c r="CD55" s="44" t="str">
        <f t="shared" si="29"/>
        <v/>
      </c>
      <c r="CE55" s="45"/>
      <c r="CF55" s="41"/>
      <c r="CG55" s="46" t="str">
        <f t="shared" si="30"/>
        <v/>
      </c>
      <c r="CH55" s="45"/>
      <c r="CI55" s="41"/>
      <c r="CJ55" s="46" t="str">
        <f t="shared" si="31"/>
        <v/>
      </c>
    </row>
    <row r="56" spans="1:88" x14ac:dyDescent="0.25">
      <c r="A56" s="8"/>
      <c r="B56" s="8"/>
      <c r="C56" s="8"/>
      <c r="E56" s="47" t="str">
        <f t="shared" si="16"/>
        <v/>
      </c>
      <c r="F56" s="8" t="str">
        <f t="shared" si="17"/>
        <v/>
      </c>
      <c r="G56" s="8" t="str">
        <f t="shared" si="18"/>
        <v/>
      </c>
      <c r="H56" s="47" t="str">
        <f t="shared" si="19"/>
        <v/>
      </c>
      <c r="I56" s="8" t="str">
        <f t="shared" si="20"/>
        <v/>
      </c>
      <c r="J56" s="8" t="str">
        <f t="shared" si="21"/>
        <v/>
      </c>
      <c r="K56" s="13"/>
      <c r="L56" s="41" t="str">
        <f t="shared" si="22"/>
        <v/>
      </c>
      <c r="M56" s="41" t="str">
        <f t="shared" si="23"/>
        <v/>
      </c>
      <c r="O56" s="41"/>
      <c r="P56" s="41"/>
      <c r="Q56" s="42"/>
      <c r="R56" s="41"/>
      <c r="S56" s="41"/>
      <c r="T56" s="42"/>
      <c r="U56" s="41"/>
      <c r="V56" s="41"/>
      <c r="W56" s="42"/>
      <c r="X56" s="41"/>
      <c r="Y56" s="41"/>
      <c r="Z56" s="42"/>
      <c r="AA56" s="41"/>
      <c r="AB56" s="41"/>
      <c r="AC56" s="42"/>
      <c r="AD56" s="42" t="str">
        <f t="shared" si="24"/>
        <v/>
      </c>
      <c r="AE56" s="41"/>
      <c r="AF56" s="41"/>
      <c r="AG56" s="42"/>
      <c r="AH56" s="41"/>
      <c r="AI56" s="41"/>
      <c r="AJ56" s="42"/>
      <c r="AK56" s="41"/>
      <c r="AL56" s="41"/>
      <c r="AM56" s="42"/>
      <c r="AN56" s="41"/>
      <c r="AO56" s="41"/>
      <c r="AP56" s="42"/>
      <c r="AQ56" s="41"/>
      <c r="AR56" s="41"/>
      <c r="AS56" s="42"/>
      <c r="AT56" s="41"/>
      <c r="AU56" s="43" t="str">
        <f t="shared" si="25"/>
        <v/>
      </c>
      <c r="AV56" s="44" t="str">
        <f t="shared" si="26"/>
        <v/>
      </c>
      <c r="AW56" s="45"/>
      <c r="AX56" s="41"/>
      <c r="AY56" s="41"/>
      <c r="AZ56" s="42"/>
      <c r="BA56" s="41"/>
      <c r="BB56" s="41"/>
      <c r="BC56" s="42"/>
      <c r="BD56" s="41"/>
      <c r="BE56" s="41"/>
      <c r="BF56" s="42"/>
      <c r="BG56" s="41"/>
      <c r="BH56" s="41"/>
      <c r="BI56" s="42"/>
      <c r="BJ56" s="41"/>
      <c r="BK56" s="41"/>
      <c r="BL56" s="42"/>
      <c r="BM56" s="42" t="str">
        <f t="shared" si="27"/>
        <v/>
      </c>
      <c r="BN56" s="41"/>
      <c r="BO56" s="41"/>
      <c r="BP56" s="42"/>
      <c r="BQ56" s="41"/>
      <c r="BR56" s="41"/>
      <c r="BS56" s="42"/>
      <c r="BT56" s="41"/>
      <c r="BU56" s="41"/>
      <c r="BV56" s="42"/>
      <c r="BW56" s="41"/>
      <c r="BX56" s="41"/>
      <c r="BY56" s="42"/>
      <c r="BZ56" s="41"/>
      <c r="CA56" s="41"/>
      <c r="CB56" s="42"/>
      <c r="CC56" s="43" t="str">
        <f t="shared" si="28"/>
        <v/>
      </c>
      <c r="CD56" s="44" t="str">
        <f t="shared" si="29"/>
        <v/>
      </c>
      <c r="CE56" s="45"/>
      <c r="CF56" s="41"/>
      <c r="CG56" s="46" t="str">
        <f t="shared" si="30"/>
        <v/>
      </c>
      <c r="CH56" s="45"/>
      <c r="CI56" s="41"/>
      <c r="CJ56" s="46" t="str">
        <f t="shared" si="31"/>
        <v/>
      </c>
    </row>
    <row r="57" spans="1:88" x14ac:dyDescent="0.25">
      <c r="A57" s="8"/>
      <c r="B57" s="8"/>
      <c r="C57" s="8"/>
      <c r="E57" s="47" t="str">
        <f t="shared" si="16"/>
        <v/>
      </c>
      <c r="F57" s="8" t="str">
        <f t="shared" si="17"/>
        <v/>
      </c>
      <c r="G57" s="8" t="str">
        <f t="shared" si="18"/>
        <v/>
      </c>
      <c r="H57" s="47" t="str">
        <f t="shared" si="19"/>
        <v/>
      </c>
      <c r="I57" s="8" t="str">
        <f t="shared" si="20"/>
        <v/>
      </c>
      <c r="J57" s="8" t="str">
        <f t="shared" si="21"/>
        <v/>
      </c>
      <c r="K57" s="13"/>
      <c r="L57" s="41" t="str">
        <f t="shared" si="22"/>
        <v/>
      </c>
      <c r="M57" s="41" t="str">
        <f t="shared" si="23"/>
        <v/>
      </c>
      <c r="O57" s="41"/>
      <c r="P57" s="41"/>
      <c r="Q57" s="42"/>
      <c r="R57" s="41"/>
      <c r="S57" s="41"/>
      <c r="T57" s="42"/>
      <c r="U57" s="41"/>
      <c r="V57" s="41"/>
      <c r="W57" s="42"/>
      <c r="X57" s="41"/>
      <c r="Y57" s="41"/>
      <c r="Z57" s="42"/>
      <c r="AA57" s="41"/>
      <c r="AB57" s="41"/>
      <c r="AC57" s="42"/>
      <c r="AD57" s="42" t="str">
        <f t="shared" si="24"/>
        <v/>
      </c>
      <c r="AE57" s="41"/>
      <c r="AF57" s="41"/>
      <c r="AG57" s="42"/>
      <c r="AH57" s="41"/>
      <c r="AI57" s="41"/>
      <c r="AJ57" s="42"/>
      <c r="AK57" s="41"/>
      <c r="AL57" s="41"/>
      <c r="AM57" s="42"/>
      <c r="AN57" s="41"/>
      <c r="AO57" s="41"/>
      <c r="AP57" s="42"/>
      <c r="AQ57" s="41"/>
      <c r="AR57" s="41"/>
      <c r="AS57" s="42"/>
      <c r="AT57" s="41"/>
      <c r="AU57" s="43" t="str">
        <f t="shared" si="25"/>
        <v/>
      </c>
      <c r="AV57" s="44" t="str">
        <f t="shared" si="26"/>
        <v/>
      </c>
      <c r="AW57" s="45"/>
      <c r="AX57" s="41"/>
      <c r="AY57" s="41"/>
      <c r="AZ57" s="42"/>
      <c r="BA57" s="41"/>
      <c r="BB57" s="41"/>
      <c r="BC57" s="42"/>
      <c r="BD57" s="41"/>
      <c r="BE57" s="41"/>
      <c r="BF57" s="42"/>
      <c r="BG57" s="41"/>
      <c r="BH57" s="41"/>
      <c r="BI57" s="42"/>
      <c r="BJ57" s="41"/>
      <c r="BK57" s="41"/>
      <c r="BL57" s="42"/>
      <c r="BM57" s="42" t="str">
        <f t="shared" si="27"/>
        <v/>
      </c>
      <c r="BN57" s="41"/>
      <c r="BO57" s="41"/>
      <c r="BP57" s="42"/>
      <c r="BQ57" s="41"/>
      <c r="BR57" s="41"/>
      <c r="BS57" s="42"/>
      <c r="BT57" s="41"/>
      <c r="BU57" s="41"/>
      <c r="BV57" s="42"/>
      <c r="BW57" s="41"/>
      <c r="BX57" s="41"/>
      <c r="BY57" s="42"/>
      <c r="BZ57" s="41"/>
      <c r="CA57" s="41"/>
      <c r="CB57" s="42"/>
      <c r="CC57" s="43" t="str">
        <f t="shared" si="28"/>
        <v/>
      </c>
      <c r="CD57" s="44" t="str">
        <f t="shared" si="29"/>
        <v/>
      </c>
      <c r="CE57" s="45"/>
      <c r="CF57" s="41"/>
      <c r="CG57" s="46" t="str">
        <f t="shared" si="30"/>
        <v/>
      </c>
      <c r="CH57" s="45"/>
      <c r="CI57" s="41"/>
      <c r="CJ57" s="46" t="str">
        <f t="shared" si="31"/>
        <v/>
      </c>
    </row>
    <row r="58" spans="1:88" x14ac:dyDescent="0.25">
      <c r="A58" s="8"/>
      <c r="B58" s="8"/>
      <c r="C58" s="8"/>
      <c r="E58" s="47" t="str">
        <f t="shared" si="16"/>
        <v/>
      </c>
      <c r="F58" s="8" t="str">
        <f t="shared" si="17"/>
        <v/>
      </c>
      <c r="G58" s="8" t="str">
        <f t="shared" si="18"/>
        <v/>
      </c>
      <c r="H58" s="47" t="str">
        <f t="shared" si="19"/>
        <v/>
      </c>
      <c r="I58" s="8" t="str">
        <f t="shared" si="20"/>
        <v/>
      </c>
      <c r="J58" s="8" t="str">
        <f t="shared" si="21"/>
        <v/>
      </c>
      <c r="K58" s="13"/>
      <c r="L58" s="41" t="str">
        <f t="shared" si="22"/>
        <v/>
      </c>
      <c r="M58" s="41" t="str">
        <f t="shared" si="23"/>
        <v/>
      </c>
      <c r="O58" s="41"/>
      <c r="P58" s="41"/>
      <c r="Q58" s="42"/>
      <c r="R58" s="41"/>
      <c r="S58" s="41"/>
      <c r="T58" s="42"/>
      <c r="U58" s="41"/>
      <c r="V58" s="41"/>
      <c r="W58" s="42"/>
      <c r="X58" s="41"/>
      <c r="Y58" s="41"/>
      <c r="Z58" s="42"/>
      <c r="AA58" s="41"/>
      <c r="AB58" s="41"/>
      <c r="AC58" s="42"/>
      <c r="AD58" s="42" t="str">
        <f t="shared" si="24"/>
        <v/>
      </c>
      <c r="AE58" s="41"/>
      <c r="AF58" s="41"/>
      <c r="AG58" s="42"/>
      <c r="AH58" s="41"/>
      <c r="AI58" s="41"/>
      <c r="AJ58" s="42"/>
      <c r="AK58" s="41"/>
      <c r="AL58" s="41"/>
      <c r="AM58" s="42"/>
      <c r="AN58" s="41"/>
      <c r="AO58" s="41"/>
      <c r="AP58" s="42"/>
      <c r="AQ58" s="41"/>
      <c r="AR58" s="41"/>
      <c r="AS58" s="42"/>
      <c r="AT58" s="41"/>
      <c r="AU58" s="43" t="str">
        <f t="shared" si="25"/>
        <v/>
      </c>
      <c r="AV58" s="44" t="str">
        <f t="shared" si="26"/>
        <v/>
      </c>
      <c r="AW58" s="45"/>
      <c r="AX58" s="41"/>
      <c r="AY58" s="41"/>
      <c r="AZ58" s="42"/>
      <c r="BA58" s="41"/>
      <c r="BB58" s="41"/>
      <c r="BC58" s="42"/>
      <c r="BD58" s="41"/>
      <c r="BE58" s="41"/>
      <c r="BF58" s="42"/>
      <c r="BG58" s="41"/>
      <c r="BH58" s="41"/>
      <c r="BI58" s="42"/>
      <c r="BJ58" s="41"/>
      <c r="BK58" s="41"/>
      <c r="BL58" s="42"/>
      <c r="BM58" s="42" t="str">
        <f t="shared" si="27"/>
        <v/>
      </c>
      <c r="BN58" s="41"/>
      <c r="BO58" s="41"/>
      <c r="BP58" s="42"/>
      <c r="BQ58" s="41"/>
      <c r="BR58" s="41"/>
      <c r="BS58" s="42"/>
      <c r="BT58" s="41"/>
      <c r="BU58" s="41"/>
      <c r="BV58" s="42"/>
      <c r="BW58" s="41"/>
      <c r="BX58" s="41"/>
      <c r="BY58" s="42"/>
      <c r="BZ58" s="41"/>
      <c r="CA58" s="41"/>
      <c r="CB58" s="42"/>
      <c r="CC58" s="43" t="str">
        <f t="shared" si="28"/>
        <v/>
      </c>
      <c r="CD58" s="44" t="str">
        <f t="shared" si="29"/>
        <v/>
      </c>
      <c r="CE58" s="45"/>
      <c r="CF58" s="41"/>
      <c r="CG58" s="46" t="str">
        <f t="shared" si="30"/>
        <v/>
      </c>
      <c r="CH58" s="45"/>
      <c r="CI58" s="41"/>
      <c r="CJ58" s="46" t="str">
        <f t="shared" si="31"/>
        <v/>
      </c>
    </row>
    <row r="59" spans="1:88" x14ac:dyDescent="0.25">
      <c r="A59" s="8"/>
      <c r="B59" s="8"/>
      <c r="C59" s="8"/>
      <c r="E59" s="47" t="str">
        <f t="shared" si="16"/>
        <v/>
      </c>
      <c r="F59" s="8" t="str">
        <f t="shared" si="17"/>
        <v/>
      </c>
      <c r="G59" s="8" t="str">
        <f t="shared" si="18"/>
        <v/>
      </c>
      <c r="H59" s="47" t="str">
        <f t="shared" si="19"/>
        <v/>
      </c>
      <c r="I59" s="8" t="str">
        <f t="shared" si="20"/>
        <v/>
      </c>
      <c r="J59" s="8" t="str">
        <f t="shared" si="21"/>
        <v/>
      </c>
      <c r="K59" s="13"/>
      <c r="L59" s="41" t="str">
        <f t="shared" si="22"/>
        <v/>
      </c>
      <c r="M59" s="41" t="str">
        <f t="shared" si="23"/>
        <v/>
      </c>
      <c r="O59" s="41"/>
      <c r="P59" s="41"/>
      <c r="Q59" s="42"/>
      <c r="R59" s="41"/>
      <c r="S59" s="41"/>
      <c r="T59" s="42"/>
      <c r="U59" s="41"/>
      <c r="V59" s="41"/>
      <c r="W59" s="42"/>
      <c r="X59" s="41"/>
      <c r="Y59" s="41"/>
      <c r="Z59" s="42"/>
      <c r="AA59" s="41"/>
      <c r="AB59" s="41"/>
      <c r="AC59" s="42"/>
      <c r="AD59" s="42" t="str">
        <f t="shared" si="24"/>
        <v/>
      </c>
      <c r="AE59" s="41"/>
      <c r="AF59" s="41"/>
      <c r="AG59" s="42"/>
      <c r="AH59" s="41"/>
      <c r="AI59" s="41"/>
      <c r="AJ59" s="42"/>
      <c r="AK59" s="41"/>
      <c r="AL59" s="41"/>
      <c r="AM59" s="42"/>
      <c r="AN59" s="41"/>
      <c r="AO59" s="41"/>
      <c r="AP59" s="42"/>
      <c r="AQ59" s="41"/>
      <c r="AR59" s="41"/>
      <c r="AS59" s="42"/>
      <c r="AT59" s="41"/>
      <c r="AU59" s="43" t="str">
        <f t="shared" si="25"/>
        <v/>
      </c>
      <c r="AV59" s="44" t="str">
        <f t="shared" si="26"/>
        <v/>
      </c>
      <c r="AW59" s="45"/>
      <c r="AX59" s="41"/>
      <c r="AY59" s="41"/>
      <c r="AZ59" s="42"/>
      <c r="BA59" s="41"/>
      <c r="BB59" s="41"/>
      <c r="BC59" s="42"/>
      <c r="BD59" s="41"/>
      <c r="BE59" s="41"/>
      <c r="BF59" s="42"/>
      <c r="BG59" s="41"/>
      <c r="BH59" s="41"/>
      <c r="BI59" s="42"/>
      <c r="BJ59" s="41"/>
      <c r="BK59" s="41"/>
      <c r="BL59" s="42"/>
      <c r="BM59" s="42" t="str">
        <f t="shared" si="27"/>
        <v/>
      </c>
      <c r="BN59" s="41"/>
      <c r="BO59" s="41"/>
      <c r="BP59" s="42"/>
      <c r="BQ59" s="41"/>
      <c r="BR59" s="41"/>
      <c r="BS59" s="42"/>
      <c r="BT59" s="41"/>
      <c r="BU59" s="41"/>
      <c r="BV59" s="42"/>
      <c r="BW59" s="41"/>
      <c r="BX59" s="41"/>
      <c r="BY59" s="42"/>
      <c r="BZ59" s="41"/>
      <c r="CA59" s="41"/>
      <c r="CB59" s="42"/>
      <c r="CC59" s="43" t="str">
        <f t="shared" si="28"/>
        <v/>
      </c>
      <c r="CD59" s="44" t="str">
        <f t="shared" si="29"/>
        <v/>
      </c>
      <c r="CE59" s="45"/>
      <c r="CF59" s="41"/>
      <c r="CG59" s="46" t="str">
        <f t="shared" si="30"/>
        <v/>
      </c>
      <c r="CH59" s="45"/>
      <c r="CI59" s="41"/>
      <c r="CJ59" s="46" t="str">
        <f t="shared" si="31"/>
        <v/>
      </c>
    </row>
    <row r="60" spans="1:88" x14ac:dyDescent="0.25">
      <c r="A60" s="8"/>
      <c r="B60" s="8"/>
      <c r="C60" s="8"/>
      <c r="E60" s="47" t="str">
        <f t="shared" si="16"/>
        <v/>
      </c>
      <c r="F60" s="8" t="str">
        <f t="shared" si="17"/>
        <v/>
      </c>
      <c r="G60" s="8" t="str">
        <f t="shared" si="18"/>
        <v/>
      </c>
      <c r="H60" s="47" t="str">
        <f t="shared" si="19"/>
        <v/>
      </c>
      <c r="I60" s="8" t="str">
        <f t="shared" si="20"/>
        <v/>
      </c>
      <c r="J60" s="8" t="str">
        <f t="shared" si="21"/>
        <v/>
      </c>
      <c r="K60" s="13"/>
      <c r="L60" s="41" t="str">
        <f t="shared" si="22"/>
        <v/>
      </c>
      <c r="M60" s="41" t="str">
        <f t="shared" si="23"/>
        <v/>
      </c>
      <c r="O60" s="41"/>
      <c r="P60" s="41"/>
      <c r="Q60" s="42"/>
      <c r="R60" s="41"/>
      <c r="S60" s="41"/>
      <c r="T60" s="42"/>
      <c r="U60" s="41"/>
      <c r="V60" s="41"/>
      <c r="W60" s="42"/>
      <c r="X60" s="41"/>
      <c r="Y60" s="41"/>
      <c r="Z60" s="42"/>
      <c r="AA60" s="41"/>
      <c r="AB60" s="41"/>
      <c r="AC60" s="42"/>
      <c r="AD60" s="42" t="str">
        <f t="shared" si="24"/>
        <v/>
      </c>
      <c r="AE60" s="41"/>
      <c r="AF60" s="41"/>
      <c r="AG60" s="42"/>
      <c r="AH60" s="41"/>
      <c r="AI60" s="41"/>
      <c r="AJ60" s="42"/>
      <c r="AK60" s="41"/>
      <c r="AL60" s="41"/>
      <c r="AM60" s="42"/>
      <c r="AN60" s="41"/>
      <c r="AO60" s="41"/>
      <c r="AP60" s="42"/>
      <c r="AQ60" s="41"/>
      <c r="AR60" s="41"/>
      <c r="AS60" s="42"/>
      <c r="AT60" s="41"/>
      <c r="AU60" s="43" t="str">
        <f t="shared" si="25"/>
        <v/>
      </c>
      <c r="AV60" s="44" t="str">
        <f t="shared" si="26"/>
        <v/>
      </c>
      <c r="AW60" s="45"/>
      <c r="AX60" s="41"/>
      <c r="AY60" s="41"/>
      <c r="AZ60" s="42"/>
      <c r="BA60" s="41"/>
      <c r="BB60" s="41"/>
      <c r="BC60" s="42"/>
      <c r="BD60" s="41"/>
      <c r="BE60" s="41"/>
      <c r="BF60" s="42"/>
      <c r="BG60" s="41"/>
      <c r="BH60" s="41"/>
      <c r="BI60" s="42"/>
      <c r="BJ60" s="41"/>
      <c r="BK60" s="41"/>
      <c r="BL60" s="42"/>
      <c r="BM60" s="42" t="str">
        <f t="shared" si="27"/>
        <v/>
      </c>
      <c r="BN60" s="41"/>
      <c r="BO60" s="41"/>
      <c r="BP60" s="42"/>
      <c r="BQ60" s="41"/>
      <c r="BR60" s="41"/>
      <c r="BS60" s="42"/>
      <c r="BT60" s="41"/>
      <c r="BU60" s="41"/>
      <c r="BV60" s="42"/>
      <c r="BW60" s="41"/>
      <c r="BX60" s="41"/>
      <c r="BY60" s="42"/>
      <c r="BZ60" s="41"/>
      <c r="CA60" s="41"/>
      <c r="CB60" s="42"/>
      <c r="CC60" s="43" t="str">
        <f t="shared" si="28"/>
        <v/>
      </c>
      <c r="CD60" s="44" t="str">
        <f t="shared" si="29"/>
        <v/>
      </c>
      <c r="CE60" s="45"/>
      <c r="CF60" s="41"/>
      <c r="CG60" s="46" t="str">
        <f t="shared" si="30"/>
        <v/>
      </c>
      <c r="CH60" s="45"/>
      <c r="CI60" s="41"/>
      <c r="CJ60" s="46" t="str">
        <f t="shared" si="31"/>
        <v/>
      </c>
    </row>
  </sheetData>
  <sheetProtection formatCells="0" formatColumns="0" formatRows="0" insertColumns="0" insertRows="0" insertHyperlinks="0" deleteColumns="0" deleteRows="0" sort="0" autoFilter="0" pivotTables="0"/>
  <mergeCells count="43">
    <mergeCell ref="BW9:BY9"/>
    <mergeCell ref="BZ9:CB9"/>
    <mergeCell ref="CF8:CF10"/>
    <mergeCell ref="CG8:CG10"/>
    <mergeCell ref="CD8:CD10"/>
    <mergeCell ref="CI8:CI10"/>
    <mergeCell ref="CO11:CQ11"/>
    <mergeCell ref="CO25:CQ25"/>
    <mergeCell ref="AU8:AU10"/>
    <mergeCell ref="AV8:AV10"/>
    <mergeCell ref="CJ8:CJ10"/>
    <mergeCell ref="CC8:CC10"/>
    <mergeCell ref="AX9:AZ9"/>
    <mergeCell ref="BA9:BC9"/>
    <mergeCell ref="BD9:BF9"/>
    <mergeCell ref="BG9:BI9"/>
    <mergeCell ref="BJ9:BL9"/>
    <mergeCell ref="BM9:BM10"/>
    <mergeCell ref="BN9:BP9"/>
    <mergeCell ref="BQ9:BS9"/>
    <mergeCell ref="BT9:BV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8184" priority="70" operator="lessThan">
      <formula>$C$4</formula>
    </cfRule>
  </conditionalFormatting>
  <conditionalFormatting sqref="O12">
    <cfRule type="cellIs" dxfId="18183" priority="71" operator="lessThan">
      <formula>$C$4</formula>
    </cfRule>
  </conditionalFormatting>
  <conditionalFormatting sqref="O13">
    <cfRule type="cellIs" dxfId="18182" priority="72" operator="lessThan">
      <formula>$C$4</formula>
    </cfRule>
  </conditionalFormatting>
  <conditionalFormatting sqref="O14">
    <cfRule type="cellIs" dxfId="18181" priority="73" operator="lessThan">
      <formula>$C$4</formula>
    </cfRule>
  </conditionalFormatting>
  <conditionalFormatting sqref="O15">
    <cfRule type="cellIs" dxfId="18180" priority="74" operator="lessThan">
      <formula>$C$4</formula>
    </cfRule>
  </conditionalFormatting>
  <conditionalFormatting sqref="O16">
    <cfRule type="cellIs" dxfId="18179" priority="75" operator="lessThan">
      <formula>$C$4</formula>
    </cfRule>
  </conditionalFormatting>
  <conditionalFormatting sqref="O17">
    <cfRule type="cellIs" dxfId="18178" priority="76" operator="lessThan">
      <formula>$C$4</formula>
    </cfRule>
  </conditionalFormatting>
  <conditionalFormatting sqref="O18">
    <cfRule type="cellIs" dxfId="18177" priority="77" operator="lessThan">
      <formula>$C$4</formula>
    </cfRule>
  </conditionalFormatting>
  <conditionalFormatting sqref="O19">
    <cfRule type="cellIs" dxfId="18176" priority="78" operator="lessThan">
      <formula>$C$4</formula>
    </cfRule>
  </conditionalFormatting>
  <conditionalFormatting sqref="O20">
    <cfRule type="cellIs" dxfId="18175" priority="79" operator="lessThan">
      <formula>$C$4</formula>
    </cfRule>
  </conditionalFormatting>
  <conditionalFormatting sqref="O21">
    <cfRule type="cellIs" dxfId="18174" priority="80" operator="lessThan">
      <formula>$C$4</formula>
    </cfRule>
  </conditionalFormatting>
  <conditionalFormatting sqref="O22">
    <cfRule type="cellIs" dxfId="18173" priority="81" operator="lessThan">
      <formula>$C$4</formula>
    </cfRule>
  </conditionalFormatting>
  <conditionalFormatting sqref="O23">
    <cfRule type="cellIs" dxfId="18172" priority="82" operator="lessThan">
      <formula>$C$4</formula>
    </cfRule>
  </conditionalFormatting>
  <conditionalFormatting sqref="O24">
    <cfRule type="cellIs" dxfId="18171" priority="83" operator="lessThan">
      <formula>$C$4</formula>
    </cfRule>
  </conditionalFormatting>
  <conditionalFormatting sqref="O25">
    <cfRule type="cellIs" dxfId="18170" priority="84" operator="lessThan">
      <formula>$C$4</formula>
    </cfRule>
  </conditionalFormatting>
  <conditionalFormatting sqref="O26">
    <cfRule type="cellIs" dxfId="18169" priority="85" operator="lessThan">
      <formula>$C$4</formula>
    </cfRule>
  </conditionalFormatting>
  <conditionalFormatting sqref="O27">
    <cfRule type="cellIs" dxfId="18168" priority="86" operator="lessThan">
      <formula>$C$4</formula>
    </cfRule>
  </conditionalFormatting>
  <conditionalFormatting sqref="O28">
    <cfRule type="cellIs" dxfId="18167" priority="87" operator="lessThan">
      <formula>$C$4</formula>
    </cfRule>
  </conditionalFormatting>
  <conditionalFormatting sqref="O29">
    <cfRule type="cellIs" dxfId="18166" priority="88" operator="lessThan">
      <formula>$C$4</formula>
    </cfRule>
  </conditionalFormatting>
  <conditionalFormatting sqref="O30">
    <cfRule type="cellIs" dxfId="18165" priority="89" operator="lessThan">
      <formula>$C$4</formula>
    </cfRule>
  </conditionalFormatting>
  <conditionalFormatting sqref="O31">
    <cfRule type="cellIs" dxfId="18164" priority="90" operator="lessThan">
      <formula>$C$4</formula>
    </cfRule>
  </conditionalFormatting>
  <conditionalFormatting sqref="O32">
    <cfRule type="cellIs" dxfId="18163" priority="91" operator="lessThan">
      <formula>$C$4</formula>
    </cfRule>
  </conditionalFormatting>
  <conditionalFormatting sqref="O33">
    <cfRule type="cellIs" dxfId="18162" priority="92" operator="lessThan">
      <formula>$C$4</formula>
    </cfRule>
  </conditionalFormatting>
  <conditionalFormatting sqref="O34">
    <cfRule type="cellIs" dxfId="18161" priority="93" operator="lessThan">
      <formula>$C$4</formula>
    </cfRule>
  </conditionalFormatting>
  <conditionalFormatting sqref="O35">
    <cfRule type="cellIs" dxfId="18160" priority="94" operator="lessThan">
      <formula>$C$4</formula>
    </cfRule>
  </conditionalFormatting>
  <conditionalFormatting sqref="O36">
    <cfRule type="cellIs" dxfId="18159" priority="95" operator="lessThan">
      <formula>$C$4</formula>
    </cfRule>
  </conditionalFormatting>
  <conditionalFormatting sqref="O37">
    <cfRule type="cellIs" dxfId="18158" priority="96" operator="lessThan">
      <formula>$C$4</formula>
    </cfRule>
  </conditionalFormatting>
  <conditionalFormatting sqref="O38">
    <cfRule type="cellIs" dxfId="18157" priority="97" operator="lessThan">
      <formula>$C$4</formula>
    </cfRule>
  </conditionalFormatting>
  <conditionalFormatting sqref="O39">
    <cfRule type="cellIs" dxfId="18156" priority="98" operator="lessThan">
      <formula>$C$4</formula>
    </cfRule>
  </conditionalFormatting>
  <conditionalFormatting sqref="O40">
    <cfRule type="cellIs" dxfId="18155" priority="99" operator="lessThan">
      <formula>$C$4</formula>
    </cfRule>
  </conditionalFormatting>
  <conditionalFormatting sqref="O41">
    <cfRule type="cellIs" dxfId="18154" priority="100" operator="lessThan">
      <formula>$C$4</formula>
    </cfRule>
  </conditionalFormatting>
  <conditionalFormatting sqref="O42">
    <cfRule type="cellIs" dxfId="18153" priority="101" operator="lessThan">
      <formula>$C$4</formula>
    </cfRule>
  </conditionalFormatting>
  <conditionalFormatting sqref="O43">
    <cfRule type="cellIs" dxfId="18152" priority="102" operator="lessThan">
      <formula>$C$4</formula>
    </cfRule>
  </conditionalFormatting>
  <conditionalFormatting sqref="O44">
    <cfRule type="cellIs" dxfId="18151" priority="103" operator="lessThan">
      <formula>$C$4</formula>
    </cfRule>
  </conditionalFormatting>
  <conditionalFormatting sqref="O45">
    <cfRule type="cellIs" dxfId="18150" priority="104" operator="lessThan">
      <formula>$C$4</formula>
    </cfRule>
  </conditionalFormatting>
  <conditionalFormatting sqref="O46">
    <cfRule type="cellIs" dxfId="18149" priority="105" operator="lessThan">
      <formula>$C$4</formula>
    </cfRule>
  </conditionalFormatting>
  <conditionalFormatting sqref="O47">
    <cfRule type="cellIs" dxfId="18148" priority="106" operator="lessThan">
      <formula>$C$4</formula>
    </cfRule>
  </conditionalFormatting>
  <conditionalFormatting sqref="O48">
    <cfRule type="cellIs" dxfId="18147" priority="107" operator="lessThan">
      <formula>$C$4</formula>
    </cfRule>
  </conditionalFormatting>
  <conditionalFormatting sqref="O49">
    <cfRule type="cellIs" dxfId="18146" priority="108" operator="lessThan">
      <formula>$C$4</formula>
    </cfRule>
  </conditionalFormatting>
  <conditionalFormatting sqref="O50">
    <cfRule type="cellIs" dxfId="18145" priority="109" operator="lessThan">
      <formula>$C$4</formula>
    </cfRule>
  </conditionalFormatting>
  <conditionalFormatting sqref="O51">
    <cfRule type="cellIs" dxfId="18144" priority="110" operator="lessThan">
      <formula>$C$4</formula>
    </cfRule>
  </conditionalFormatting>
  <conditionalFormatting sqref="O52">
    <cfRule type="cellIs" dxfId="18143" priority="111" operator="lessThan">
      <formula>$C$4</formula>
    </cfRule>
  </conditionalFormatting>
  <conditionalFormatting sqref="O53">
    <cfRule type="cellIs" dxfId="18142" priority="112" operator="lessThan">
      <formula>$C$4</formula>
    </cfRule>
  </conditionalFormatting>
  <conditionalFormatting sqref="O54">
    <cfRule type="cellIs" dxfId="18141" priority="113" operator="lessThan">
      <formula>$C$4</formula>
    </cfRule>
  </conditionalFormatting>
  <conditionalFormatting sqref="O55">
    <cfRule type="cellIs" dxfId="18140" priority="114" operator="lessThan">
      <formula>$C$4</formula>
    </cfRule>
  </conditionalFormatting>
  <conditionalFormatting sqref="O56">
    <cfRule type="cellIs" dxfId="18139" priority="115" operator="lessThan">
      <formula>$C$4</formula>
    </cfRule>
  </conditionalFormatting>
  <conditionalFormatting sqref="O57">
    <cfRule type="cellIs" dxfId="18138" priority="116" operator="lessThan">
      <formula>$C$4</formula>
    </cfRule>
  </conditionalFormatting>
  <conditionalFormatting sqref="O58">
    <cfRule type="cellIs" dxfId="18137" priority="117" operator="lessThan">
      <formula>$C$4</formula>
    </cfRule>
  </conditionalFormatting>
  <conditionalFormatting sqref="O59">
    <cfRule type="cellIs" dxfId="18136" priority="118" operator="lessThan">
      <formula>$C$4</formula>
    </cfRule>
  </conditionalFormatting>
  <conditionalFormatting sqref="O60">
    <cfRule type="cellIs" dxfId="18135" priority="119" operator="lessThan">
      <formula>$C$4</formula>
    </cfRule>
  </conditionalFormatting>
  <conditionalFormatting sqref="P11">
    <cfRule type="cellIs" dxfId="18134" priority="120" operator="lessThan">
      <formula>$C$4</formula>
    </cfRule>
  </conditionalFormatting>
  <conditionalFormatting sqref="P12">
    <cfRule type="cellIs" dxfId="18133" priority="121" operator="lessThan">
      <formula>$C$4</formula>
    </cfRule>
  </conditionalFormatting>
  <conditionalFormatting sqref="P13">
    <cfRule type="cellIs" dxfId="18132" priority="122" operator="lessThan">
      <formula>$C$4</formula>
    </cfRule>
  </conditionalFormatting>
  <conditionalFormatting sqref="P14">
    <cfRule type="cellIs" dxfId="18131" priority="123" operator="lessThan">
      <formula>$C$4</formula>
    </cfRule>
  </conditionalFormatting>
  <conditionalFormatting sqref="P15">
    <cfRule type="cellIs" dxfId="18130" priority="124" operator="lessThan">
      <formula>$C$4</formula>
    </cfRule>
  </conditionalFormatting>
  <conditionalFormatting sqref="P16">
    <cfRule type="cellIs" dxfId="18129" priority="125" operator="lessThan">
      <formula>$C$4</formula>
    </cfRule>
  </conditionalFormatting>
  <conditionalFormatting sqref="P17">
    <cfRule type="cellIs" dxfId="18128" priority="126" operator="lessThan">
      <formula>$C$4</formula>
    </cfRule>
  </conditionalFormatting>
  <conditionalFormatting sqref="P18">
    <cfRule type="cellIs" dxfId="18127" priority="127" operator="lessThan">
      <formula>$C$4</formula>
    </cfRule>
  </conditionalFormatting>
  <conditionalFormatting sqref="P19">
    <cfRule type="cellIs" dxfId="18126" priority="128" operator="lessThan">
      <formula>$C$4</formula>
    </cfRule>
  </conditionalFormatting>
  <conditionalFormatting sqref="P20">
    <cfRule type="cellIs" dxfId="18125" priority="129" operator="lessThan">
      <formula>$C$4</formula>
    </cfRule>
  </conditionalFormatting>
  <conditionalFormatting sqref="P21">
    <cfRule type="cellIs" dxfId="18124" priority="130" operator="lessThan">
      <formula>$C$4</formula>
    </cfRule>
  </conditionalFormatting>
  <conditionalFormatting sqref="P22">
    <cfRule type="cellIs" dxfId="18123" priority="131" operator="lessThan">
      <formula>$C$4</formula>
    </cfRule>
  </conditionalFormatting>
  <conditionalFormatting sqref="P23">
    <cfRule type="cellIs" dxfId="18122" priority="132" operator="lessThan">
      <formula>$C$4</formula>
    </cfRule>
  </conditionalFormatting>
  <conditionalFormatting sqref="P24">
    <cfRule type="cellIs" dxfId="18121" priority="133" operator="lessThan">
      <formula>$C$4</formula>
    </cfRule>
  </conditionalFormatting>
  <conditionalFormatting sqref="P25">
    <cfRule type="cellIs" dxfId="18120" priority="134" operator="lessThan">
      <formula>$C$4</formula>
    </cfRule>
  </conditionalFormatting>
  <conditionalFormatting sqref="P26">
    <cfRule type="cellIs" dxfId="18119" priority="135" operator="lessThan">
      <formula>$C$4</formula>
    </cfRule>
  </conditionalFormatting>
  <conditionalFormatting sqref="P27">
    <cfRule type="cellIs" dxfId="18118" priority="136" operator="lessThan">
      <formula>$C$4</formula>
    </cfRule>
  </conditionalFormatting>
  <conditionalFormatting sqref="P28">
    <cfRule type="cellIs" dxfId="18117" priority="137" operator="lessThan">
      <formula>$C$4</formula>
    </cfRule>
  </conditionalFormatting>
  <conditionalFormatting sqref="P29">
    <cfRule type="cellIs" dxfId="18116" priority="138" operator="lessThan">
      <formula>$C$4</formula>
    </cfRule>
  </conditionalFormatting>
  <conditionalFormatting sqref="P30">
    <cfRule type="cellIs" dxfId="18115" priority="139" operator="lessThan">
      <formula>$C$4</formula>
    </cfRule>
  </conditionalFormatting>
  <conditionalFormatting sqref="P31">
    <cfRule type="cellIs" dxfId="18114" priority="140" operator="lessThan">
      <formula>$C$4</formula>
    </cfRule>
  </conditionalFormatting>
  <conditionalFormatting sqref="P32">
    <cfRule type="cellIs" dxfId="18113" priority="141" operator="lessThan">
      <formula>$C$4</formula>
    </cfRule>
  </conditionalFormatting>
  <conditionalFormatting sqref="P33">
    <cfRule type="cellIs" dxfId="18112" priority="142" operator="lessThan">
      <formula>$C$4</formula>
    </cfRule>
  </conditionalFormatting>
  <conditionalFormatting sqref="P34">
    <cfRule type="cellIs" dxfId="18111" priority="143" operator="lessThan">
      <formula>$C$4</formula>
    </cfRule>
  </conditionalFormatting>
  <conditionalFormatting sqref="P35">
    <cfRule type="cellIs" dxfId="18110" priority="144" operator="lessThan">
      <formula>$C$4</formula>
    </cfRule>
  </conditionalFormatting>
  <conditionalFormatting sqref="P36">
    <cfRule type="cellIs" dxfId="18109" priority="145" operator="lessThan">
      <formula>$C$4</formula>
    </cfRule>
  </conditionalFormatting>
  <conditionalFormatting sqref="P37">
    <cfRule type="cellIs" dxfId="18108" priority="146" operator="lessThan">
      <formula>$C$4</formula>
    </cfRule>
  </conditionalFormatting>
  <conditionalFormatting sqref="P38">
    <cfRule type="cellIs" dxfId="18107" priority="147" operator="lessThan">
      <formula>$C$4</formula>
    </cfRule>
  </conditionalFormatting>
  <conditionalFormatting sqref="P39">
    <cfRule type="cellIs" dxfId="18106" priority="148" operator="lessThan">
      <formula>$C$4</formula>
    </cfRule>
  </conditionalFormatting>
  <conditionalFormatting sqref="P40">
    <cfRule type="cellIs" dxfId="18105" priority="149" operator="lessThan">
      <formula>$C$4</formula>
    </cfRule>
  </conditionalFormatting>
  <conditionalFormatting sqref="P41">
    <cfRule type="cellIs" dxfId="18104" priority="150" operator="lessThan">
      <formula>$C$4</formula>
    </cfRule>
  </conditionalFormatting>
  <conditionalFormatting sqref="P42">
    <cfRule type="cellIs" dxfId="18103" priority="151" operator="lessThan">
      <formula>$C$4</formula>
    </cfRule>
  </conditionalFormatting>
  <conditionalFormatting sqref="P43">
    <cfRule type="cellIs" dxfId="18102" priority="152" operator="lessThan">
      <formula>$C$4</formula>
    </cfRule>
  </conditionalFormatting>
  <conditionalFormatting sqref="P44">
    <cfRule type="cellIs" dxfId="18101" priority="153" operator="lessThan">
      <formula>$C$4</formula>
    </cfRule>
  </conditionalFormatting>
  <conditionalFormatting sqref="P45">
    <cfRule type="cellIs" dxfId="18100" priority="154" operator="lessThan">
      <formula>$C$4</formula>
    </cfRule>
  </conditionalFormatting>
  <conditionalFormatting sqref="P46">
    <cfRule type="cellIs" dxfId="18099" priority="155" operator="lessThan">
      <formula>$C$4</formula>
    </cfRule>
  </conditionalFormatting>
  <conditionalFormatting sqref="P47">
    <cfRule type="cellIs" dxfId="18098" priority="156" operator="lessThan">
      <formula>$C$4</formula>
    </cfRule>
  </conditionalFormatting>
  <conditionalFormatting sqref="P48">
    <cfRule type="cellIs" dxfId="18097" priority="157" operator="lessThan">
      <formula>$C$4</formula>
    </cfRule>
  </conditionalFormatting>
  <conditionalFormatting sqref="P49">
    <cfRule type="cellIs" dxfId="18096" priority="158" operator="lessThan">
      <formula>$C$4</formula>
    </cfRule>
  </conditionalFormatting>
  <conditionalFormatting sqref="P50">
    <cfRule type="cellIs" dxfId="18095" priority="159" operator="lessThan">
      <formula>$C$4</formula>
    </cfRule>
  </conditionalFormatting>
  <conditionalFormatting sqref="P51">
    <cfRule type="cellIs" dxfId="18094" priority="160" operator="lessThan">
      <formula>$C$4</formula>
    </cfRule>
  </conditionalFormatting>
  <conditionalFormatting sqref="P52">
    <cfRule type="cellIs" dxfId="18093" priority="161" operator="lessThan">
      <formula>$C$4</formula>
    </cfRule>
  </conditionalFormatting>
  <conditionalFormatting sqref="P53">
    <cfRule type="cellIs" dxfId="18092" priority="162" operator="lessThan">
      <formula>$C$4</formula>
    </cfRule>
  </conditionalFormatting>
  <conditionalFormatting sqref="P54">
    <cfRule type="cellIs" dxfId="18091" priority="163" operator="lessThan">
      <formula>$C$4</formula>
    </cfRule>
  </conditionalFormatting>
  <conditionalFormatting sqref="P55">
    <cfRule type="cellIs" dxfId="18090" priority="164" operator="lessThan">
      <formula>$C$4</formula>
    </cfRule>
  </conditionalFormatting>
  <conditionalFormatting sqref="P56">
    <cfRule type="cellIs" dxfId="18089" priority="165" operator="lessThan">
      <formula>$C$4</formula>
    </cfRule>
  </conditionalFormatting>
  <conditionalFormatting sqref="P57">
    <cfRule type="cellIs" dxfId="18088" priority="166" operator="lessThan">
      <formula>$C$4</formula>
    </cfRule>
  </conditionalFormatting>
  <conditionalFormatting sqref="P58">
    <cfRule type="cellIs" dxfId="18087" priority="167" operator="lessThan">
      <formula>$C$4</formula>
    </cfRule>
  </conditionalFormatting>
  <conditionalFormatting sqref="P59">
    <cfRule type="cellIs" dxfId="18086" priority="168" operator="lessThan">
      <formula>$C$4</formula>
    </cfRule>
  </conditionalFormatting>
  <conditionalFormatting sqref="P60">
    <cfRule type="cellIs" dxfId="18085" priority="169" operator="lessThan">
      <formula>$C$4</formula>
    </cfRule>
  </conditionalFormatting>
  <conditionalFormatting sqref="Q11">
    <cfRule type="cellIs" dxfId="18084" priority="170" operator="lessThan">
      <formula>$C$4</formula>
    </cfRule>
  </conditionalFormatting>
  <conditionalFormatting sqref="Q12">
    <cfRule type="cellIs" dxfId="18083" priority="171" operator="lessThan">
      <formula>$C$4</formula>
    </cfRule>
  </conditionalFormatting>
  <conditionalFormatting sqref="Q13">
    <cfRule type="cellIs" dxfId="18082" priority="172" operator="lessThan">
      <formula>$C$4</formula>
    </cfRule>
  </conditionalFormatting>
  <conditionalFormatting sqref="Q14">
    <cfRule type="cellIs" dxfId="18081" priority="173" operator="lessThan">
      <formula>$C$4</formula>
    </cfRule>
  </conditionalFormatting>
  <conditionalFormatting sqref="Q15">
    <cfRule type="cellIs" dxfId="18080" priority="174" operator="lessThan">
      <formula>$C$4</formula>
    </cfRule>
  </conditionalFormatting>
  <conditionalFormatting sqref="Q16">
    <cfRule type="cellIs" dxfId="18079" priority="175" operator="lessThan">
      <formula>$C$4</formula>
    </cfRule>
  </conditionalFormatting>
  <conditionalFormatting sqref="Q17">
    <cfRule type="cellIs" dxfId="18078" priority="176" operator="lessThan">
      <formula>$C$4</formula>
    </cfRule>
  </conditionalFormatting>
  <conditionalFormatting sqref="Q18">
    <cfRule type="cellIs" dxfId="18077" priority="177" operator="lessThan">
      <formula>$C$4</formula>
    </cfRule>
  </conditionalFormatting>
  <conditionalFormatting sqref="Q19">
    <cfRule type="cellIs" dxfId="18076" priority="178" operator="lessThan">
      <formula>$C$4</formula>
    </cfRule>
  </conditionalFormatting>
  <conditionalFormatting sqref="Q20">
    <cfRule type="cellIs" dxfId="18075" priority="179" operator="lessThan">
      <formula>$C$4</formula>
    </cfRule>
  </conditionalFormatting>
  <conditionalFormatting sqref="Q21">
    <cfRule type="cellIs" dxfId="18074" priority="180" operator="lessThan">
      <formula>$C$4</formula>
    </cfRule>
  </conditionalFormatting>
  <conditionalFormatting sqref="Q22">
    <cfRule type="cellIs" dxfId="18073" priority="181" operator="lessThan">
      <formula>$C$4</formula>
    </cfRule>
  </conditionalFormatting>
  <conditionalFormatting sqref="Q23">
    <cfRule type="cellIs" dxfId="18072" priority="182" operator="lessThan">
      <formula>$C$4</formula>
    </cfRule>
  </conditionalFormatting>
  <conditionalFormatting sqref="Q24">
    <cfRule type="cellIs" dxfId="18071" priority="183" operator="lessThan">
      <formula>$C$4</formula>
    </cfRule>
  </conditionalFormatting>
  <conditionalFormatting sqref="Q25">
    <cfRule type="cellIs" dxfId="18070" priority="184" operator="lessThan">
      <formula>$C$4</formula>
    </cfRule>
  </conditionalFormatting>
  <conditionalFormatting sqref="Q26">
    <cfRule type="cellIs" dxfId="18069" priority="185" operator="lessThan">
      <formula>$C$4</formula>
    </cfRule>
  </conditionalFormatting>
  <conditionalFormatting sqref="Q27">
    <cfRule type="cellIs" dxfId="18068" priority="186" operator="lessThan">
      <formula>$C$4</formula>
    </cfRule>
  </conditionalFormatting>
  <conditionalFormatting sqref="Q28">
    <cfRule type="cellIs" dxfId="18067" priority="187" operator="lessThan">
      <formula>$C$4</formula>
    </cfRule>
  </conditionalFormatting>
  <conditionalFormatting sqref="Q29">
    <cfRule type="cellIs" dxfId="18066" priority="188" operator="lessThan">
      <formula>$C$4</formula>
    </cfRule>
  </conditionalFormatting>
  <conditionalFormatting sqref="Q30">
    <cfRule type="cellIs" dxfId="18065" priority="189" operator="lessThan">
      <formula>$C$4</formula>
    </cfRule>
  </conditionalFormatting>
  <conditionalFormatting sqref="Q31">
    <cfRule type="cellIs" dxfId="18064" priority="190" operator="lessThan">
      <formula>$C$4</formula>
    </cfRule>
  </conditionalFormatting>
  <conditionalFormatting sqref="Q32">
    <cfRule type="cellIs" dxfId="18063" priority="191" operator="lessThan">
      <formula>$C$4</formula>
    </cfRule>
  </conditionalFormatting>
  <conditionalFormatting sqref="Q33">
    <cfRule type="cellIs" dxfId="18062" priority="192" operator="lessThan">
      <formula>$C$4</formula>
    </cfRule>
  </conditionalFormatting>
  <conditionalFormatting sqref="Q34">
    <cfRule type="cellIs" dxfId="18061" priority="193" operator="lessThan">
      <formula>$C$4</formula>
    </cfRule>
  </conditionalFormatting>
  <conditionalFormatting sqref="Q35">
    <cfRule type="cellIs" dxfId="18060" priority="194" operator="lessThan">
      <formula>$C$4</formula>
    </cfRule>
  </conditionalFormatting>
  <conditionalFormatting sqref="Q36">
    <cfRule type="cellIs" dxfId="18059" priority="195" operator="lessThan">
      <formula>$C$4</formula>
    </cfRule>
  </conditionalFormatting>
  <conditionalFormatting sqref="Q37">
    <cfRule type="cellIs" dxfId="18058" priority="196" operator="lessThan">
      <formula>$C$4</formula>
    </cfRule>
  </conditionalFormatting>
  <conditionalFormatting sqref="Q38">
    <cfRule type="cellIs" dxfId="18057" priority="197" operator="lessThan">
      <formula>$C$4</formula>
    </cfRule>
  </conditionalFormatting>
  <conditionalFormatting sqref="Q39">
    <cfRule type="cellIs" dxfId="18056" priority="198" operator="lessThan">
      <formula>$C$4</formula>
    </cfRule>
  </conditionalFormatting>
  <conditionalFormatting sqref="Q40">
    <cfRule type="cellIs" dxfId="18055" priority="199" operator="lessThan">
      <formula>$C$4</formula>
    </cfRule>
  </conditionalFormatting>
  <conditionalFormatting sqref="Q41">
    <cfRule type="cellIs" dxfId="18054" priority="200" operator="lessThan">
      <formula>$C$4</formula>
    </cfRule>
  </conditionalFormatting>
  <conditionalFormatting sqref="Q42">
    <cfRule type="cellIs" dxfId="18053" priority="201" operator="lessThan">
      <formula>$C$4</formula>
    </cfRule>
  </conditionalFormatting>
  <conditionalFormatting sqref="Q43">
    <cfRule type="cellIs" dxfId="18052" priority="202" operator="lessThan">
      <formula>$C$4</formula>
    </cfRule>
  </conditionalFormatting>
  <conditionalFormatting sqref="Q44">
    <cfRule type="cellIs" dxfId="18051" priority="203" operator="lessThan">
      <formula>$C$4</formula>
    </cfRule>
  </conditionalFormatting>
  <conditionalFormatting sqref="Q45">
    <cfRule type="cellIs" dxfId="18050" priority="204" operator="lessThan">
      <formula>$C$4</formula>
    </cfRule>
  </conditionalFormatting>
  <conditionalFormatting sqref="Q46">
    <cfRule type="cellIs" dxfId="18049" priority="205" operator="lessThan">
      <formula>$C$4</formula>
    </cfRule>
  </conditionalFormatting>
  <conditionalFormatting sqref="Q47">
    <cfRule type="cellIs" dxfId="18048" priority="206" operator="lessThan">
      <formula>$C$4</formula>
    </cfRule>
  </conditionalFormatting>
  <conditionalFormatting sqref="Q48">
    <cfRule type="cellIs" dxfId="18047" priority="207" operator="lessThan">
      <formula>$C$4</formula>
    </cfRule>
  </conditionalFormatting>
  <conditionalFormatting sqref="Q49">
    <cfRule type="cellIs" dxfId="18046" priority="208" operator="lessThan">
      <formula>$C$4</formula>
    </cfRule>
  </conditionalFormatting>
  <conditionalFormatting sqref="Q50">
    <cfRule type="cellIs" dxfId="18045" priority="209" operator="lessThan">
      <formula>$C$4</formula>
    </cfRule>
  </conditionalFormatting>
  <conditionalFormatting sqref="Q51">
    <cfRule type="cellIs" dxfId="18044" priority="210" operator="lessThan">
      <formula>$C$4</formula>
    </cfRule>
  </conditionalFormatting>
  <conditionalFormatting sqref="Q52">
    <cfRule type="cellIs" dxfId="18043" priority="211" operator="lessThan">
      <formula>$C$4</formula>
    </cfRule>
  </conditionalFormatting>
  <conditionalFormatting sqref="Q53">
    <cfRule type="cellIs" dxfId="18042" priority="212" operator="lessThan">
      <formula>$C$4</formula>
    </cfRule>
  </conditionalFormatting>
  <conditionalFormatting sqref="Q54">
    <cfRule type="cellIs" dxfId="18041" priority="213" operator="lessThan">
      <formula>$C$4</formula>
    </cfRule>
  </conditionalFormatting>
  <conditionalFormatting sqref="Q55">
    <cfRule type="cellIs" dxfId="18040" priority="214" operator="lessThan">
      <formula>$C$4</formula>
    </cfRule>
  </conditionalFormatting>
  <conditionalFormatting sqref="Q56">
    <cfRule type="cellIs" dxfId="18039" priority="215" operator="lessThan">
      <formula>$C$4</formula>
    </cfRule>
  </conditionalFormatting>
  <conditionalFormatting sqref="Q57">
    <cfRule type="cellIs" dxfId="18038" priority="216" operator="lessThan">
      <formula>$C$4</formula>
    </cfRule>
  </conditionalFormatting>
  <conditionalFormatting sqref="Q58">
    <cfRule type="cellIs" dxfId="18037" priority="217" operator="lessThan">
      <formula>$C$4</formula>
    </cfRule>
  </conditionalFormatting>
  <conditionalFormatting sqref="Q59">
    <cfRule type="cellIs" dxfId="18036" priority="218" operator="lessThan">
      <formula>$C$4</formula>
    </cfRule>
  </conditionalFormatting>
  <conditionalFormatting sqref="Q60">
    <cfRule type="cellIs" dxfId="18035" priority="219" operator="lessThan">
      <formula>$C$4</formula>
    </cfRule>
  </conditionalFormatting>
  <conditionalFormatting sqref="T11">
    <cfRule type="cellIs" dxfId="18034" priority="220" operator="lessThan">
      <formula>$C$4</formula>
    </cfRule>
  </conditionalFormatting>
  <conditionalFormatting sqref="T12">
    <cfRule type="cellIs" dxfId="18033" priority="221" operator="lessThan">
      <formula>$C$4</formula>
    </cfRule>
  </conditionalFormatting>
  <conditionalFormatting sqref="T13">
    <cfRule type="cellIs" dxfId="18032" priority="222" operator="lessThan">
      <formula>$C$4</formula>
    </cfRule>
  </conditionalFormatting>
  <conditionalFormatting sqref="T14">
    <cfRule type="cellIs" dxfId="18031" priority="223" operator="lessThan">
      <formula>$C$4</formula>
    </cfRule>
  </conditionalFormatting>
  <conditionalFormatting sqref="T15">
    <cfRule type="cellIs" dxfId="18030" priority="224" operator="lessThan">
      <formula>$C$4</formula>
    </cfRule>
  </conditionalFormatting>
  <conditionalFormatting sqref="T16">
    <cfRule type="cellIs" dxfId="18029" priority="225" operator="lessThan">
      <formula>$C$4</formula>
    </cfRule>
  </conditionalFormatting>
  <conditionalFormatting sqref="T17">
    <cfRule type="cellIs" dxfId="18028" priority="226" operator="lessThan">
      <formula>$C$4</formula>
    </cfRule>
  </conditionalFormatting>
  <conditionalFormatting sqref="T18">
    <cfRule type="cellIs" dxfId="18027" priority="227" operator="lessThan">
      <formula>$C$4</formula>
    </cfRule>
  </conditionalFormatting>
  <conditionalFormatting sqref="T19">
    <cfRule type="cellIs" dxfId="18026" priority="228" operator="lessThan">
      <formula>$C$4</formula>
    </cfRule>
  </conditionalFormatting>
  <conditionalFormatting sqref="T20">
    <cfRule type="cellIs" dxfId="18025" priority="229" operator="lessThan">
      <formula>$C$4</formula>
    </cfRule>
  </conditionalFormatting>
  <conditionalFormatting sqref="T21">
    <cfRule type="cellIs" dxfId="18024" priority="230" operator="lessThan">
      <formula>$C$4</formula>
    </cfRule>
  </conditionalFormatting>
  <conditionalFormatting sqref="T22">
    <cfRule type="cellIs" dxfId="18023" priority="231" operator="lessThan">
      <formula>$C$4</formula>
    </cfRule>
  </conditionalFormatting>
  <conditionalFormatting sqref="T23">
    <cfRule type="cellIs" dxfId="18022" priority="232" operator="lessThan">
      <formula>$C$4</formula>
    </cfRule>
  </conditionalFormatting>
  <conditionalFormatting sqref="T24">
    <cfRule type="cellIs" dxfId="18021" priority="233" operator="lessThan">
      <formula>$C$4</formula>
    </cfRule>
  </conditionalFormatting>
  <conditionalFormatting sqref="T25">
    <cfRule type="cellIs" dxfId="18020" priority="234" operator="lessThan">
      <formula>$C$4</formula>
    </cfRule>
  </conditionalFormatting>
  <conditionalFormatting sqref="T26">
    <cfRule type="cellIs" dxfId="18019" priority="235" operator="lessThan">
      <formula>$C$4</formula>
    </cfRule>
  </conditionalFormatting>
  <conditionalFormatting sqref="T27">
    <cfRule type="cellIs" dxfId="18018" priority="236" operator="lessThan">
      <formula>$C$4</formula>
    </cfRule>
  </conditionalFormatting>
  <conditionalFormatting sqref="T28">
    <cfRule type="cellIs" dxfId="18017" priority="237" operator="lessThan">
      <formula>$C$4</formula>
    </cfRule>
  </conditionalFormatting>
  <conditionalFormatting sqref="T29">
    <cfRule type="cellIs" dxfId="18016" priority="238" operator="lessThan">
      <formula>$C$4</formula>
    </cfRule>
  </conditionalFormatting>
  <conditionalFormatting sqref="T30">
    <cfRule type="cellIs" dxfId="18015" priority="239" operator="lessThan">
      <formula>$C$4</formula>
    </cfRule>
  </conditionalFormatting>
  <conditionalFormatting sqref="T31">
    <cfRule type="cellIs" dxfId="18014" priority="240" operator="lessThan">
      <formula>$C$4</formula>
    </cfRule>
  </conditionalFormatting>
  <conditionalFormatting sqref="T32">
    <cfRule type="cellIs" dxfId="18013" priority="241" operator="lessThan">
      <formula>$C$4</formula>
    </cfRule>
  </conditionalFormatting>
  <conditionalFormatting sqref="T33">
    <cfRule type="cellIs" dxfId="18012" priority="242" operator="lessThan">
      <formula>$C$4</formula>
    </cfRule>
  </conditionalFormatting>
  <conditionalFormatting sqref="T34">
    <cfRule type="cellIs" dxfId="18011" priority="243" operator="lessThan">
      <formula>$C$4</formula>
    </cfRule>
  </conditionalFormatting>
  <conditionalFormatting sqref="T35">
    <cfRule type="cellIs" dxfId="18010" priority="244" operator="lessThan">
      <formula>$C$4</formula>
    </cfRule>
  </conditionalFormatting>
  <conditionalFormatting sqref="T36">
    <cfRule type="cellIs" dxfId="18009" priority="245" operator="lessThan">
      <formula>$C$4</formula>
    </cfRule>
  </conditionalFormatting>
  <conditionalFormatting sqref="T37">
    <cfRule type="cellIs" dxfId="18008" priority="246" operator="lessThan">
      <formula>$C$4</formula>
    </cfRule>
  </conditionalFormatting>
  <conditionalFormatting sqref="T38">
    <cfRule type="cellIs" dxfId="18007" priority="247" operator="lessThan">
      <formula>$C$4</formula>
    </cfRule>
  </conditionalFormatting>
  <conditionalFormatting sqref="T39">
    <cfRule type="cellIs" dxfId="18006" priority="248" operator="lessThan">
      <formula>$C$4</formula>
    </cfRule>
  </conditionalFormatting>
  <conditionalFormatting sqref="T40">
    <cfRule type="cellIs" dxfId="18005" priority="249" operator="lessThan">
      <formula>$C$4</formula>
    </cfRule>
  </conditionalFormatting>
  <conditionalFormatting sqref="T41">
    <cfRule type="cellIs" dxfId="18004" priority="250" operator="lessThan">
      <formula>$C$4</formula>
    </cfRule>
  </conditionalFormatting>
  <conditionalFormatting sqref="T42">
    <cfRule type="cellIs" dxfId="18003" priority="251" operator="lessThan">
      <formula>$C$4</formula>
    </cfRule>
  </conditionalFormatting>
  <conditionalFormatting sqref="T43">
    <cfRule type="cellIs" dxfId="18002" priority="252" operator="lessThan">
      <formula>$C$4</formula>
    </cfRule>
  </conditionalFormatting>
  <conditionalFormatting sqref="T44">
    <cfRule type="cellIs" dxfId="18001" priority="253" operator="lessThan">
      <formula>$C$4</formula>
    </cfRule>
  </conditionalFormatting>
  <conditionalFormatting sqref="T45">
    <cfRule type="cellIs" dxfId="18000" priority="254" operator="lessThan">
      <formula>$C$4</formula>
    </cfRule>
  </conditionalFormatting>
  <conditionalFormatting sqref="T46">
    <cfRule type="cellIs" dxfId="17999" priority="255" operator="lessThan">
      <formula>$C$4</formula>
    </cfRule>
  </conditionalFormatting>
  <conditionalFormatting sqref="T47">
    <cfRule type="cellIs" dxfId="17998" priority="256" operator="lessThan">
      <formula>$C$4</formula>
    </cfRule>
  </conditionalFormatting>
  <conditionalFormatting sqref="T48">
    <cfRule type="cellIs" dxfId="17997" priority="257" operator="lessThan">
      <formula>$C$4</formula>
    </cfRule>
  </conditionalFormatting>
  <conditionalFormatting sqref="T49">
    <cfRule type="cellIs" dxfId="17996" priority="258" operator="lessThan">
      <formula>$C$4</formula>
    </cfRule>
  </conditionalFormatting>
  <conditionalFormatting sqref="T50">
    <cfRule type="cellIs" dxfId="17995" priority="259" operator="lessThan">
      <formula>$C$4</formula>
    </cfRule>
  </conditionalFormatting>
  <conditionalFormatting sqref="T51">
    <cfRule type="cellIs" dxfId="17994" priority="260" operator="lessThan">
      <formula>$C$4</formula>
    </cfRule>
  </conditionalFormatting>
  <conditionalFormatting sqref="T52">
    <cfRule type="cellIs" dxfId="17993" priority="261" operator="lessThan">
      <formula>$C$4</formula>
    </cfRule>
  </conditionalFormatting>
  <conditionalFormatting sqref="T53">
    <cfRule type="cellIs" dxfId="17992" priority="262" operator="lessThan">
      <formula>$C$4</formula>
    </cfRule>
  </conditionalFormatting>
  <conditionalFormatting sqref="T54">
    <cfRule type="cellIs" dxfId="17991" priority="263" operator="lessThan">
      <formula>$C$4</formula>
    </cfRule>
  </conditionalFormatting>
  <conditionalFormatting sqref="T55">
    <cfRule type="cellIs" dxfId="17990" priority="264" operator="lessThan">
      <formula>$C$4</formula>
    </cfRule>
  </conditionalFormatting>
  <conditionalFormatting sqref="T56">
    <cfRule type="cellIs" dxfId="17989" priority="265" operator="lessThan">
      <formula>$C$4</formula>
    </cfRule>
  </conditionalFormatting>
  <conditionalFormatting sqref="T57">
    <cfRule type="cellIs" dxfId="17988" priority="266" operator="lessThan">
      <formula>$C$4</formula>
    </cfRule>
  </conditionalFormatting>
  <conditionalFormatting sqref="T58">
    <cfRule type="cellIs" dxfId="17987" priority="267" operator="lessThan">
      <formula>$C$4</formula>
    </cfRule>
  </conditionalFormatting>
  <conditionalFormatting sqref="T59">
    <cfRule type="cellIs" dxfId="17986" priority="268" operator="lessThan">
      <formula>$C$4</formula>
    </cfRule>
  </conditionalFormatting>
  <conditionalFormatting sqref="T60">
    <cfRule type="cellIs" dxfId="17985" priority="269" operator="lessThan">
      <formula>$C$4</formula>
    </cfRule>
  </conditionalFormatting>
  <conditionalFormatting sqref="W11">
    <cfRule type="cellIs" dxfId="17984" priority="270" operator="lessThan">
      <formula>$C$4</formula>
    </cfRule>
  </conditionalFormatting>
  <conditionalFormatting sqref="W12">
    <cfRule type="cellIs" dxfId="17983" priority="271" operator="lessThan">
      <formula>$C$4</formula>
    </cfRule>
  </conditionalFormatting>
  <conditionalFormatting sqref="W13">
    <cfRule type="cellIs" dxfId="17982" priority="272" operator="lessThan">
      <formula>$C$4</formula>
    </cfRule>
  </conditionalFormatting>
  <conditionalFormatting sqref="W14">
    <cfRule type="cellIs" dxfId="17981" priority="273" operator="lessThan">
      <formula>$C$4</formula>
    </cfRule>
  </conditionalFormatting>
  <conditionalFormatting sqref="W15">
    <cfRule type="cellIs" dxfId="17980" priority="274" operator="lessThan">
      <formula>$C$4</formula>
    </cfRule>
  </conditionalFormatting>
  <conditionalFormatting sqref="W16">
    <cfRule type="cellIs" dxfId="17979" priority="275" operator="lessThan">
      <formula>$C$4</formula>
    </cfRule>
  </conditionalFormatting>
  <conditionalFormatting sqref="W17">
    <cfRule type="cellIs" dxfId="17978" priority="276" operator="lessThan">
      <formula>$C$4</formula>
    </cfRule>
  </conditionalFormatting>
  <conditionalFormatting sqref="W18">
    <cfRule type="cellIs" dxfId="17977" priority="277" operator="lessThan">
      <formula>$C$4</formula>
    </cfRule>
  </conditionalFormatting>
  <conditionalFormatting sqref="W19">
    <cfRule type="cellIs" dxfId="17976" priority="278" operator="lessThan">
      <formula>$C$4</formula>
    </cfRule>
  </conditionalFormatting>
  <conditionalFormatting sqref="W20">
    <cfRule type="cellIs" dxfId="17975" priority="279" operator="lessThan">
      <formula>$C$4</formula>
    </cfRule>
  </conditionalFormatting>
  <conditionalFormatting sqref="W21">
    <cfRule type="cellIs" dxfId="17974" priority="280" operator="lessThan">
      <formula>$C$4</formula>
    </cfRule>
  </conditionalFormatting>
  <conditionalFormatting sqref="W22">
    <cfRule type="cellIs" dxfId="17973" priority="281" operator="lessThan">
      <formula>$C$4</formula>
    </cfRule>
  </conditionalFormatting>
  <conditionalFormatting sqref="W23">
    <cfRule type="cellIs" dxfId="17972" priority="282" operator="lessThan">
      <formula>$C$4</formula>
    </cfRule>
  </conditionalFormatting>
  <conditionalFormatting sqref="W24">
    <cfRule type="cellIs" dxfId="17971" priority="283" operator="lessThan">
      <formula>$C$4</formula>
    </cfRule>
  </conditionalFormatting>
  <conditionalFormatting sqref="W25">
    <cfRule type="cellIs" dxfId="17970" priority="284" operator="lessThan">
      <formula>$C$4</formula>
    </cfRule>
  </conditionalFormatting>
  <conditionalFormatting sqref="W26">
    <cfRule type="cellIs" dxfId="17969" priority="285" operator="lessThan">
      <formula>$C$4</formula>
    </cfRule>
  </conditionalFormatting>
  <conditionalFormatting sqref="W27">
    <cfRule type="cellIs" dxfId="17968" priority="286" operator="lessThan">
      <formula>$C$4</formula>
    </cfRule>
  </conditionalFormatting>
  <conditionalFormatting sqref="W28">
    <cfRule type="cellIs" dxfId="17967" priority="287" operator="lessThan">
      <formula>$C$4</formula>
    </cfRule>
  </conditionalFormatting>
  <conditionalFormatting sqref="W29">
    <cfRule type="cellIs" dxfId="17966" priority="288" operator="lessThan">
      <formula>$C$4</formula>
    </cfRule>
  </conditionalFormatting>
  <conditionalFormatting sqref="W30">
    <cfRule type="cellIs" dxfId="17965" priority="289" operator="lessThan">
      <formula>$C$4</formula>
    </cfRule>
  </conditionalFormatting>
  <conditionalFormatting sqref="W31">
    <cfRule type="cellIs" dxfId="17964" priority="290" operator="lessThan">
      <formula>$C$4</formula>
    </cfRule>
  </conditionalFormatting>
  <conditionalFormatting sqref="W32">
    <cfRule type="cellIs" dxfId="17963" priority="291" operator="lessThan">
      <formula>$C$4</formula>
    </cfRule>
  </conditionalFormatting>
  <conditionalFormatting sqref="W33">
    <cfRule type="cellIs" dxfId="17962" priority="292" operator="lessThan">
      <formula>$C$4</formula>
    </cfRule>
  </conditionalFormatting>
  <conditionalFormatting sqref="W34">
    <cfRule type="cellIs" dxfId="17961" priority="293" operator="lessThan">
      <formula>$C$4</formula>
    </cfRule>
  </conditionalFormatting>
  <conditionalFormatting sqref="W35">
    <cfRule type="cellIs" dxfId="17960" priority="294" operator="lessThan">
      <formula>$C$4</formula>
    </cfRule>
  </conditionalFormatting>
  <conditionalFormatting sqref="W36">
    <cfRule type="cellIs" dxfId="17959" priority="295" operator="lessThan">
      <formula>$C$4</formula>
    </cfRule>
  </conditionalFormatting>
  <conditionalFormatting sqref="W37">
    <cfRule type="cellIs" dxfId="17958" priority="296" operator="lessThan">
      <formula>$C$4</formula>
    </cfRule>
  </conditionalFormatting>
  <conditionalFormatting sqref="W38">
    <cfRule type="cellIs" dxfId="17957" priority="297" operator="lessThan">
      <formula>$C$4</formula>
    </cfRule>
  </conditionalFormatting>
  <conditionalFormatting sqref="W39">
    <cfRule type="cellIs" dxfId="17956" priority="298" operator="lessThan">
      <formula>$C$4</formula>
    </cfRule>
  </conditionalFormatting>
  <conditionalFormatting sqref="W40">
    <cfRule type="cellIs" dxfId="17955" priority="299" operator="lessThan">
      <formula>$C$4</formula>
    </cfRule>
  </conditionalFormatting>
  <conditionalFormatting sqref="W41">
    <cfRule type="cellIs" dxfId="17954" priority="300" operator="lessThan">
      <formula>$C$4</formula>
    </cfRule>
  </conditionalFormatting>
  <conditionalFormatting sqref="W42">
    <cfRule type="cellIs" dxfId="17953" priority="301" operator="lessThan">
      <formula>$C$4</formula>
    </cfRule>
  </conditionalFormatting>
  <conditionalFormatting sqref="W43">
    <cfRule type="cellIs" dxfId="17952" priority="302" operator="lessThan">
      <formula>$C$4</formula>
    </cfRule>
  </conditionalFormatting>
  <conditionalFormatting sqref="W44">
    <cfRule type="cellIs" dxfId="17951" priority="303" operator="lessThan">
      <formula>$C$4</formula>
    </cfRule>
  </conditionalFormatting>
  <conditionalFormatting sqref="W45">
    <cfRule type="cellIs" dxfId="17950" priority="304" operator="lessThan">
      <formula>$C$4</formula>
    </cfRule>
  </conditionalFormatting>
  <conditionalFormatting sqref="W46">
    <cfRule type="cellIs" dxfId="17949" priority="305" operator="lessThan">
      <formula>$C$4</formula>
    </cfRule>
  </conditionalFormatting>
  <conditionalFormatting sqref="W47">
    <cfRule type="cellIs" dxfId="17948" priority="306" operator="lessThan">
      <formula>$C$4</formula>
    </cfRule>
  </conditionalFormatting>
  <conditionalFormatting sqref="W48">
    <cfRule type="cellIs" dxfId="17947" priority="307" operator="lessThan">
      <formula>$C$4</formula>
    </cfRule>
  </conditionalFormatting>
  <conditionalFormatting sqref="W49">
    <cfRule type="cellIs" dxfId="17946" priority="308" operator="lessThan">
      <formula>$C$4</formula>
    </cfRule>
  </conditionalFormatting>
  <conditionalFormatting sqref="W50">
    <cfRule type="cellIs" dxfId="17945" priority="309" operator="lessThan">
      <formula>$C$4</formula>
    </cfRule>
  </conditionalFormatting>
  <conditionalFormatting sqref="W51">
    <cfRule type="cellIs" dxfId="17944" priority="310" operator="lessThan">
      <formula>$C$4</formula>
    </cfRule>
  </conditionalFormatting>
  <conditionalFormatting sqref="W52">
    <cfRule type="cellIs" dxfId="17943" priority="311" operator="lessThan">
      <formula>$C$4</formula>
    </cfRule>
  </conditionalFormatting>
  <conditionalFormatting sqref="W53">
    <cfRule type="cellIs" dxfId="17942" priority="312" operator="lessThan">
      <formula>$C$4</formula>
    </cfRule>
  </conditionalFormatting>
  <conditionalFormatting sqref="W54">
    <cfRule type="cellIs" dxfId="17941" priority="313" operator="lessThan">
      <formula>$C$4</formula>
    </cfRule>
  </conditionalFormatting>
  <conditionalFormatting sqref="W55">
    <cfRule type="cellIs" dxfId="17940" priority="314" operator="lessThan">
      <formula>$C$4</formula>
    </cfRule>
  </conditionalFormatting>
  <conditionalFormatting sqref="W56">
    <cfRule type="cellIs" dxfId="17939" priority="315" operator="lessThan">
      <formula>$C$4</formula>
    </cfRule>
  </conditionalFormatting>
  <conditionalFormatting sqref="W57">
    <cfRule type="cellIs" dxfId="17938" priority="316" operator="lessThan">
      <formula>$C$4</formula>
    </cfRule>
  </conditionalFormatting>
  <conditionalFormatting sqref="W58">
    <cfRule type="cellIs" dxfId="17937" priority="317" operator="lessThan">
      <formula>$C$4</formula>
    </cfRule>
  </conditionalFormatting>
  <conditionalFormatting sqref="W59">
    <cfRule type="cellIs" dxfId="17936" priority="318" operator="lessThan">
      <formula>$C$4</formula>
    </cfRule>
  </conditionalFormatting>
  <conditionalFormatting sqref="W60">
    <cfRule type="cellIs" dxfId="17935" priority="319" operator="lessThan">
      <formula>$C$4</formula>
    </cfRule>
  </conditionalFormatting>
  <conditionalFormatting sqref="X11">
    <cfRule type="cellIs" dxfId="17934" priority="320" operator="lessThan">
      <formula>$C$4</formula>
    </cfRule>
  </conditionalFormatting>
  <conditionalFormatting sqref="X12">
    <cfRule type="cellIs" dxfId="17933" priority="321" operator="lessThan">
      <formula>$C$4</formula>
    </cfRule>
  </conditionalFormatting>
  <conditionalFormatting sqref="X13">
    <cfRule type="cellIs" dxfId="17932" priority="322" operator="lessThan">
      <formula>$C$4</formula>
    </cfRule>
  </conditionalFormatting>
  <conditionalFormatting sqref="X14">
    <cfRule type="cellIs" dxfId="17931" priority="323" operator="lessThan">
      <formula>$C$4</formula>
    </cfRule>
  </conditionalFormatting>
  <conditionalFormatting sqref="X15">
    <cfRule type="cellIs" dxfId="17930" priority="324" operator="lessThan">
      <formula>$C$4</formula>
    </cfRule>
  </conditionalFormatting>
  <conditionalFormatting sqref="X16">
    <cfRule type="cellIs" dxfId="17929" priority="325" operator="lessThan">
      <formula>$C$4</formula>
    </cfRule>
  </conditionalFormatting>
  <conditionalFormatting sqref="X17">
    <cfRule type="cellIs" dxfId="17928" priority="326" operator="lessThan">
      <formula>$C$4</formula>
    </cfRule>
  </conditionalFormatting>
  <conditionalFormatting sqref="X18">
    <cfRule type="cellIs" dxfId="17927" priority="327" operator="lessThan">
      <formula>$C$4</formula>
    </cfRule>
  </conditionalFormatting>
  <conditionalFormatting sqref="X19">
    <cfRule type="cellIs" dxfId="17926" priority="328" operator="lessThan">
      <formula>$C$4</formula>
    </cfRule>
  </conditionalFormatting>
  <conditionalFormatting sqref="X20">
    <cfRule type="cellIs" dxfId="17925" priority="329" operator="lessThan">
      <formula>$C$4</formula>
    </cfRule>
  </conditionalFormatting>
  <conditionalFormatting sqref="X21">
    <cfRule type="cellIs" dxfId="17924" priority="330" operator="lessThan">
      <formula>$C$4</formula>
    </cfRule>
  </conditionalFormatting>
  <conditionalFormatting sqref="X22">
    <cfRule type="cellIs" dxfId="17923" priority="331" operator="lessThan">
      <formula>$C$4</formula>
    </cfRule>
  </conditionalFormatting>
  <conditionalFormatting sqref="X23">
    <cfRule type="cellIs" dxfId="17922" priority="332" operator="lessThan">
      <formula>$C$4</formula>
    </cfRule>
  </conditionalFormatting>
  <conditionalFormatting sqref="X24">
    <cfRule type="cellIs" dxfId="17921" priority="333" operator="lessThan">
      <formula>$C$4</formula>
    </cfRule>
  </conditionalFormatting>
  <conditionalFormatting sqref="X25">
    <cfRule type="cellIs" dxfId="17920" priority="334" operator="lessThan">
      <formula>$C$4</formula>
    </cfRule>
  </conditionalFormatting>
  <conditionalFormatting sqref="X26">
    <cfRule type="cellIs" dxfId="17919" priority="335" operator="lessThan">
      <formula>$C$4</formula>
    </cfRule>
  </conditionalFormatting>
  <conditionalFormatting sqref="X27">
    <cfRule type="cellIs" dxfId="17918" priority="336" operator="lessThan">
      <formula>$C$4</formula>
    </cfRule>
  </conditionalFormatting>
  <conditionalFormatting sqref="X28">
    <cfRule type="cellIs" dxfId="17917" priority="337" operator="lessThan">
      <formula>$C$4</formula>
    </cfRule>
  </conditionalFormatting>
  <conditionalFormatting sqref="X29">
    <cfRule type="cellIs" dxfId="17916" priority="338" operator="lessThan">
      <formula>$C$4</formula>
    </cfRule>
  </conditionalFormatting>
  <conditionalFormatting sqref="X30">
    <cfRule type="cellIs" dxfId="17915" priority="339" operator="lessThan">
      <formula>$C$4</formula>
    </cfRule>
  </conditionalFormatting>
  <conditionalFormatting sqref="X31">
    <cfRule type="cellIs" dxfId="17914" priority="340" operator="lessThan">
      <formula>$C$4</formula>
    </cfRule>
  </conditionalFormatting>
  <conditionalFormatting sqref="X32">
    <cfRule type="cellIs" dxfId="17913" priority="341" operator="lessThan">
      <formula>$C$4</formula>
    </cfRule>
  </conditionalFormatting>
  <conditionalFormatting sqref="X33">
    <cfRule type="cellIs" dxfId="17912" priority="342" operator="lessThan">
      <formula>$C$4</formula>
    </cfRule>
  </conditionalFormatting>
  <conditionalFormatting sqref="X34">
    <cfRule type="cellIs" dxfId="17911" priority="343" operator="lessThan">
      <formula>$C$4</formula>
    </cfRule>
  </conditionalFormatting>
  <conditionalFormatting sqref="X35">
    <cfRule type="cellIs" dxfId="17910" priority="344" operator="lessThan">
      <formula>$C$4</formula>
    </cfRule>
  </conditionalFormatting>
  <conditionalFormatting sqref="X36">
    <cfRule type="cellIs" dxfId="17909" priority="345" operator="lessThan">
      <formula>$C$4</formula>
    </cfRule>
  </conditionalFormatting>
  <conditionalFormatting sqref="X37">
    <cfRule type="cellIs" dxfId="17908" priority="346" operator="lessThan">
      <formula>$C$4</formula>
    </cfRule>
  </conditionalFormatting>
  <conditionalFormatting sqref="X38">
    <cfRule type="cellIs" dxfId="17907" priority="347" operator="lessThan">
      <formula>$C$4</formula>
    </cfRule>
  </conditionalFormatting>
  <conditionalFormatting sqref="X39">
    <cfRule type="cellIs" dxfId="17906" priority="348" operator="lessThan">
      <formula>$C$4</formula>
    </cfRule>
  </conditionalFormatting>
  <conditionalFormatting sqref="X40">
    <cfRule type="cellIs" dxfId="17905" priority="349" operator="lessThan">
      <formula>$C$4</formula>
    </cfRule>
  </conditionalFormatting>
  <conditionalFormatting sqref="X41">
    <cfRule type="cellIs" dxfId="17904" priority="350" operator="lessThan">
      <formula>$C$4</formula>
    </cfRule>
  </conditionalFormatting>
  <conditionalFormatting sqref="X42">
    <cfRule type="cellIs" dxfId="17903" priority="351" operator="lessThan">
      <formula>$C$4</formula>
    </cfRule>
  </conditionalFormatting>
  <conditionalFormatting sqref="X43">
    <cfRule type="cellIs" dxfId="17902" priority="352" operator="lessThan">
      <formula>$C$4</formula>
    </cfRule>
  </conditionalFormatting>
  <conditionalFormatting sqref="X44">
    <cfRule type="cellIs" dxfId="17901" priority="353" operator="lessThan">
      <formula>$C$4</formula>
    </cfRule>
  </conditionalFormatting>
  <conditionalFormatting sqref="X45">
    <cfRule type="cellIs" dxfId="17900" priority="354" operator="lessThan">
      <formula>$C$4</formula>
    </cfRule>
  </conditionalFormatting>
  <conditionalFormatting sqref="X46">
    <cfRule type="cellIs" dxfId="17899" priority="355" operator="lessThan">
      <formula>$C$4</formula>
    </cfRule>
  </conditionalFormatting>
  <conditionalFormatting sqref="X47">
    <cfRule type="cellIs" dxfId="17898" priority="356" operator="lessThan">
      <formula>$C$4</formula>
    </cfRule>
  </conditionalFormatting>
  <conditionalFormatting sqref="X48">
    <cfRule type="cellIs" dxfId="17897" priority="357" operator="lessThan">
      <formula>$C$4</formula>
    </cfRule>
  </conditionalFormatting>
  <conditionalFormatting sqref="X49">
    <cfRule type="cellIs" dxfId="17896" priority="358" operator="lessThan">
      <formula>$C$4</formula>
    </cfRule>
  </conditionalFormatting>
  <conditionalFormatting sqref="X50">
    <cfRule type="cellIs" dxfId="17895" priority="359" operator="lessThan">
      <formula>$C$4</formula>
    </cfRule>
  </conditionalFormatting>
  <conditionalFormatting sqref="X51">
    <cfRule type="cellIs" dxfId="17894" priority="360" operator="lessThan">
      <formula>$C$4</formula>
    </cfRule>
  </conditionalFormatting>
  <conditionalFormatting sqref="X52">
    <cfRule type="cellIs" dxfId="17893" priority="361" operator="lessThan">
      <formula>$C$4</formula>
    </cfRule>
  </conditionalFormatting>
  <conditionalFormatting sqref="X53">
    <cfRule type="cellIs" dxfId="17892" priority="362" operator="lessThan">
      <formula>$C$4</formula>
    </cfRule>
  </conditionalFormatting>
  <conditionalFormatting sqref="X54">
    <cfRule type="cellIs" dxfId="17891" priority="363" operator="lessThan">
      <formula>$C$4</formula>
    </cfRule>
  </conditionalFormatting>
  <conditionalFormatting sqref="X55">
    <cfRule type="cellIs" dxfId="17890" priority="364" operator="lessThan">
      <formula>$C$4</formula>
    </cfRule>
  </conditionalFormatting>
  <conditionalFormatting sqref="X56">
    <cfRule type="cellIs" dxfId="17889" priority="365" operator="lessThan">
      <formula>$C$4</formula>
    </cfRule>
  </conditionalFormatting>
  <conditionalFormatting sqref="X57">
    <cfRule type="cellIs" dxfId="17888" priority="366" operator="lessThan">
      <formula>$C$4</formula>
    </cfRule>
  </conditionalFormatting>
  <conditionalFormatting sqref="X58">
    <cfRule type="cellIs" dxfId="17887" priority="367" operator="lessThan">
      <formula>$C$4</formula>
    </cfRule>
  </conditionalFormatting>
  <conditionalFormatting sqref="X59">
    <cfRule type="cellIs" dxfId="17886" priority="368" operator="lessThan">
      <formula>$C$4</formula>
    </cfRule>
  </conditionalFormatting>
  <conditionalFormatting sqref="X60">
    <cfRule type="cellIs" dxfId="17885" priority="369" operator="lessThan">
      <formula>$C$4</formula>
    </cfRule>
  </conditionalFormatting>
  <conditionalFormatting sqref="Y11">
    <cfRule type="cellIs" dxfId="17884" priority="370" operator="lessThan">
      <formula>$C$4</formula>
    </cfRule>
  </conditionalFormatting>
  <conditionalFormatting sqref="Y12">
    <cfRule type="cellIs" dxfId="17883" priority="371" operator="lessThan">
      <formula>$C$4</formula>
    </cfRule>
  </conditionalFormatting>
  <conditionalFormatting sqref="Y13">
    <cfRule type="cellIs" dxfId="17882" priority="372" operator="lessThan">
      <formula>$C$4</formula>
    </cfRule>
  </conditionalFormatting>
  <conditionalFormatting sqref="Y14">
    <cfRule type="cellIs" dxfId="17881" priority="373" operator="lessThan">
      <formula>$C$4</formula>
    </cfRule>
  </conditionalFormatting>
  <conditionalFormatting sqref="Y15">
    <cfRule type="cellIs" dxfId="17880" priority="374" operator="lessThan">
      <formula>$C$4</formula>
    </cfRule>
  </conditionalFormatting>
  <conditionalFormatting sqref="Y16">
    <cfRule type="cellIs" dxfId="17879" priority="375" operator="lessThan">
      <formula>$C$4</formula>
    </cfRule>
  </conditionalFormatting>
  <conditionalFormatting sqref="Y17">
    <cfRule type="cellIs" dxfId="17878" priority="376" operator="lessThan">
      <formula>$C$4</formula>
    </cfRule>
  </conditionalFormatting>
  <conditionalFormatting sqref="Y18">
    <cfRule type="cellIs" dxfId="17877" priority="377" operator="lessThan">
      <formula>$C$4</formula>
    </cfRule>
  </conditionalFormatting>
  <conditionalFormatting sqref="Y19">
    <cfRule type="cellIs" dxfId="17876" priority="378" operator="lessThan">
      <formula>$C$4</formula>
    </cfRule>
  </conditionalFormatting>
  <conditionalFormatting sqref="Y20">
    <cfRule type="cellIs" dxfId="17875" priority="379" operator="lessThan">
      <formula>$C$4</formula>
    </cfRule>
  </conditionalFormatting>
  <conditionalFormatting sqref="Y21">
    <cfRule type="cellIs" dxfId="17874" priority="380" operator="lessThan">
      <formula>$C$4</formula>
    </cfRule>
  </conditionalFormatting>
  <conditionalFormatting sqref="Y22">
    <cfRule type="cellIs" dxfId="17873" priority="381" operator="lessThan">
      <formula>$C$4</formula>
    </cfRule>
  </conditionalFormatting>
  <conditionalFormatting sqref="Y23">
    <cfRule type="cellIs" dxfId="17872" priority="382" operator="lessThan">
      <formula>$C$4</formula>
    </cfRule>
  </conditionalFormatting>
  <conditionalFormatting sqref="Y24">
    <cfRule type="cellIs" dxfId="17871" priority="383" operator="lessThan">
      <formula>$C$4</formula>
    </cfRule>
  </conditionalFormatting>
  <conditionalFormatting sqref="Y25">
    <cfRule type="cellIs" dxfId="17870" priority="384" operator="lessThan">
      <formula>$C$4</formula>
    </cfRule>
  </conditionalFormatting>
  <conditionalFormatting sqref="Y26">
    <cfRule type="cellIs" dxfId="17869" priority="385" operator="lessThan">
      <formula>$C$4</formula>
    </cfRule>
  </conditionalFormatting>
  <conditionalFormatting sqref="Y27">
    <cfRule type="cellIs" dxfId="17868" priority="386" operator="lessThan">
      <formula>$C$4</formula>
    </cfRule>
  </conditionalFormatting>
  <conditionalFormatting sqref="Y28">
    <cfRule type="cellIs" dxfId="17867" priority="387" operator="lessThan">
      <formula>$C$4</formula>
    </cfRule>
  </conditionalFormatting>
  <conditionalFormatting sqref="Y29">
    <cfRule type="cellIs" dxfId="17866" priority="388" operator="lessThan">
      <formula>$C$4</formula>
    </cfRule>
  </conditionalFormatting>
  <conditionalFormatting sqref="Y30">
    <cfRule type="cellIs" dxfId="17865" priority="389" operator="lessThan">
      <formula>$C$4</formula>
    </cfRule>
  </conditionalFormatting>
  <conditionalFormatting sqref="Y31">
    <cfRule type="cellIs" dxfId="17864" priority="390" operator="lessThan">
      <formula>$C$4</formula>
    </cfRule>
  </conditionalFormatting>
  <conditionalFormatting sqref="Y32">
    <cfRule type="cellIs" dxfId="17863" priority="391" operator="lessThan">
      <formula>$C$4</formula>
    </cfRule>
  </conditionalFormatting>
  <conditionalFormatting sqref="Y33">
    <cfRule type="cellIs" dxfId="17862" priority="392" operator="lessThan">
      <formula>$C$4</formula>
    </cfRule>
  </conditionalFormatting>
  <conditionalFormatting sqref="Y34">
    <cfRule type="cellIs" dxfId="17861" priority="393" operator="lessThan">
      <formula>$C$4</formula>
    </cfRule>
  </conditionalFormatting>
  <conditionalFormatting sqref="Y35">
    <cfRule type="cellIs" dxfId="17860" priority="394" operator="lessThan">
      <formula>$C$4</formula>
    </cfRule>
  </conditionalFormatting>
  <conditionalFormatting sqref="Y36">
    <cfRule type="cellIs" dxfId="17859" priority="395" operator="lessThan">
      <formula>$C$4</formula>
    </cfRule>
  </conditionalFormatting>
  <conditionalFormatting sqref="Y37">
    <cfRule type="cellIs" dxfId="17858" priority="396" operator="lessThan">
      <formula>$C$4</formula>
    </cfRule>
  </conditionalFormatting>
  <conditionalFormatting sqref="Y38">
    <cfRule type="cellIs" dxfId="17857" priority="397" operator="lessThan">
      <formula>$C$4</formula>
    </cfRule>
  </conditionalFormatting>
  <conditionalFormatting sqref="Y39">
    <cfRule type="cellIs" dxfId="17856" priority="398" operator="lessThan">
      <formula>$C$4</formula>
    </cfRule>
  </conditionalFormatting>
  <conditionalFormatting sqref="Y40">
    <cfRule type="cellIs" dxfId="17855" priority="399" operator="lessThan">
      <formula>$C$4</formula>
    </cfRule>
  </conditionalFormatting>
  <conditionalFormatting sqref="Y41">
    <cfRule type="cellIs" dxfId="17854" priority="400" operator="lessThan">
      <formula>$C$4</formula>
    </cfRule>
  </conditionalFormatting>
  <conditionalFormatting sqref="Y42">
    <cfRule type="cellIs" dxfId="17853" priority="401" operator="lessThan">
      <formula>$C$4</formula>
    </cfRule>
  </conditionalFormatting>
  <conditionalFormatting sqref="Y43">
    <cfRule type="cellIs" dxfId="17852" priority="402" operator="lessThan">
      <formula>$C$4</formula>
    </cfRule>
  </conditionalFormatting>
  <conditionalFormatting sqref="Y44">
    <cfRule type="cellIs" dxfId="17851" priority="403" operator="lessThan">
      <formula>$C$4</formula>
    </cfRule>
  </conditionalFormatting>
  <conditionalFormatting sqref="Y45">
    <cfRule type="cellIs" dxfId="17850" priority="404" operator="lessThan">
      <formula>$C$4</formula>
    </cfRule>
  </conditionalFormatting>
  <conditionalFormatting sqref="Y46">
    <cfRule type="cellIs" dxfId="17849" priority="405" operator="lessThan">
      <formula>$C$4</formula>
    </cfRule>
  </conditionalFormatting>
  <conditionalFormatting sqref="Y47">
    <cfRule type="cellIs" dxfId="17848" priority="406" operator="lessThan">
      <formula>$C$4</formula>
    </cfRule>
  </conditionalFormatting>
  <conditionalFormatting sqref="Y48">
    <cfRule type="cellIs" dxfId="17847" priority="407" operator="lessThan">
      <formula>$C$4</formula>
    </cfRule>
  </conditionalFormatting>
  <conditionalFormatting sqref="Y49">
    <cfRule type="cellIs" dxfId="17846" priority="408" operator="lessThan">
      <formula>$C$4</formula>
    </cfRule>
  </conditionalFormatting>
  <conditionalFormatting sqref="Y50">
    <cfRule type="cellIs" dxfId="17845" priority="409" operator="lessThan">
      <formula>$C$4</formula>
    </cfRule>
  </conditionalFormatting>
  <conditionalFormatting sqref="Y51">
    <cfRule type="cellIs" dxfId="17844" priority="410" operator="lessThan">
      <formula>$C$4</formula>
    </cfRule>
  </conditionalFormatting>
  <conditionalFormatting sqref="Y52">
    <cfRule type="cellIs" dxfId="17843" priority="411" operator="lessThan">
      <formula>$C$4</formula>
    </cfRule>
  </conditionalFormatting>
  <conditionalFormatting sqref="Y53">
    <cfRule type="cellIs" dxfId="17842" priority="412" operator="lessThan">
      <formula>$C$4</formula>
    </cfRule>
  </conditionalFormatting>
  <conditionalFormatting sqref="Y54">
    <cfRule type="cellIs" dxfId="17841" priority="413" operator="lessThan">
      <formula>$C$4</formula>
    </cfRule>
  </conditionalFormatting>
  <conditionalFormatting sqref="Y55">
    <cfRule type="cellIs" dxfId="17840" priority="414" operator="lessThan">
      <formula>$C$4</formula>
    </cfRule>
  </conditionalFormatting>
  <conditionalFormatting sqref="Y56">
    <cfRule type="cellIs" dxfId="17839" priority="415" operator="lessThan">
      <formula>$C$4</formula>
    </cfRule>
  </conditionalFormatting>
  <conditionalFormatting sqref="Y57">
    <cfRule type="cellIs" dxfId="17838" priority="416" operator="lessThan">
      <formula>$C$4</formula>
    </cfRule>
  </conditionalFormatting>
  <conditionalFormatting sqref="Y58">
    <cfRule type="cellIs" dxfId="17837" priority="417" operator="lessThan">
      <formula>$C$4</formula>
    </cfRule>
  </conditionalFormatting>
  <conditionalFormatting sqref="Y59">
    <cfRule type="cellIs" dxfId="17836" priority="418" operator="lessThan">
      <formula>$C$4</formula>
    </cfRule>
  </conditionalFormatting>
  <conditionalFormatting sqref="Y60">
    <cfRule type="cellIs" dxfId="17835" priority="419" operator="lessThan">
      <formula>$C$4</formula>
    </cfRule>
  </conditionalFormatting>
  <conditionalFormatting sqref="Z11">
    <cfRule type="cellIs" dxfId="17834" priority="420" operator="lessThan">
      <formula>$C$4</formula>
    </cfRule>
  </conditionalFormatting>
  <conditionalFormatting sqref="Z12">
    <cfRule type="cellIs" dxfId="17833" priority="421" operator="lessThan">
      <formula>$C$4</formula>
    </cfRule>
  </conditionalFormatting>
  <conditionalFormatting sqref="Z13">
    <cfRule type="cellIs" dxfId="17832" priority="422" operator="lessThan">
      <formula>$C$4</formula>
    </cfRule>
  </conditionalFormatting>
  <conditionalFormatting sqref="Z14">
    <cfRule type="cellIs" dxfId="17831" priority="423" operator="lessThan">
      <formula>$C$4</formula>
    </cfRule>
  </conditionalFormatting>
  <conditionalFormatting sqref="Z15">
    <cfRule type="cellIs" dxfId="17830" priority="424" operator="lessThan">
      <formula>$C$4</formula>
    </cfRule>
  </conditionalFormatting>
  <conditionalFormatting sqref="Z16">
    <cfRule type="cellIs" dxfId="17829" priority="425" operator="lessThan">
      <formula>$C$4</formula>
    </cfRule>
  </conditionalFormatting>
  <conditionalFormatting sqref="Z17">
    <cfRule type="cellIs" dxfId="17828" priority="426" operator="lessThan">
      <formula>$C$4</formula>
    </cfRule>
  </conditionalFormatting>
  <conditionalFormatting sqref="Z18">
    <cfRule type="cellIs" dxfId="17827" priority="427" operator="lessThan">
      <formula>$C$4</formula>
    </cfRule>
  </conditionalFormatting>
  <conditionalFormatting sqref="Z19">
    <cfRule type="cellIs" dxfId="17826" priority="428" operator="lessThan">
      <formula>$C$4</formula>
    </cfRule>
  </conditionalFormatting>
  <conditionalFormatting sqref="Z20">
    <cfRule type="cellIs" dxfId="17825" priority="429" operator="lessThan">
      <formula>$C$4</formula>
    </cfRule>
  </conditionalFormatting>
  <conditionalFormatting sqref="Z21">
    <cfRule type="cellIs" dxfId="17824" priority="430" operator="lessThan">
      <formula>$C$4</formula>
    </cfRule>
  </conditionalFormatting>
  <conditionalFormatting sqref="Z22">
    <cfRule type="cellIs" dxfId="17823" priority="431" operator="lessThan">
      <formula>$C$4</formula>
    </cfRule>
  </conditionalFormatting>
  <conditionalFormatting sqref="Z23">
    <cfRule type="cellIs" dxfId="17822" priority="432" operator="lessThan">
      <formula>$C$4</formula>
    </cfRule>
  </conditionalFormatting>
  <conditionalFormatting sqref="Z24">
    <cfRule type="cellIs" dxfId="17821" priority="433" operator="lessThan">
      <formula>$C$4</formula>
    </cfRule>
  </conditionalFormatting>
  <conditionalFormatting sqref="Z25">
    <cfRule type="cellIs" dxfId="17820" priority="434" operator="lessThan">
      <formula>$C$4</formula>
    </cfRule>
  </conditionalFormatting>
  <conditionalFormatting sqref="Z26">
    <cfRule type="cellIs" dxfId="17819" priority="435" operator="lessThan">
      <formula>$C$4</formula>
    </cfRule>
  </conditionalFormatting>
  <conditionalFormatting sqref="Z27">
    <cfRule type="cellIs" dxfId="17818" priority="436" operator="lessThan">
      <formula>$C$4</formula>
    </cfRule>
  </conditionalFormatting>
  <conditionalFormatting sqref="Z28">
    <cfRule type="cellIs" dxfId="17817" priority="437" operator="lessThan">
      <formula>$C$4</formula>
    </cfRule>
  </conditionalFormatting>
  <conditionalFormatting sqref="Z29">
    <cfRule type="cellIs" dxfId="17816" priority="438" operator="lessThan">
      <formula>$C$4</formula>
    </cfRule>
  </conditionalFormatting>
  <conditionalFormatting sqref="Z30">
    <cfRule type="cellIs" dxfId="17815" priority="439" operator="lessThan">
      <formula>$C$4</formula>
    </cfRule>
  </conditionalFormatting>
  <conditionalFormatting sqref="Z31">
    <cfRule type="cellIs" dxfId="17814" priority="440" operator="lessThan">
      <formula>$C$4</formula>
    </cfRule>
  </conditionalFormatting>
  <conditionalFormatting sqref="Z32">
    <cfRule type="cellIs" dxfId="17813" priority="441" operator="lessThan">
      <formula>$C$4</formula>
    </cfRule>
  </conditionalFormatting>
  <conditionalFormatting sqref="Z33">
    <cfRule type="cellIs" dxfId="17812" priority="442" operator="lessThan">
      <formula>$C$4</formula>
    </cfRule>
  </conditionalFormatting>
  <conditionalFormatting sqref="Z34">
    <cfRule type="cellIs" dxfId="17811" priority="443" operator="lessThan">
      <formula>$C$4</formula>
    </cfRule>
  </conditionalFormatting>
  <conditionalFormatting sqref="Z35">
    <cfRule type="cellIs" dxfId="17810" priority="444" operator="lessThan">
      <formula>$C$4</formula>
    </cfRule>
  </conditionalFormatting>
  <conditionalFormatting sqref="Z36">
    <cfRule type="cellIs" dxfId="17809" priority="445" operator="lessThan">
      <formula>$C$4</formula>
    </cfRule>
  </conditionalFormatting>
  <conditionalFormatting sqref="Z37">
    <cfRule type="cellIs" dxfId="17808" priority="446" operator="lessThan">
      <formula>$C$4</formula>
    </cfRule>
  </conditionalFormatting>
  <conditionalFormatting sqref="Z38">
    <cfRule type="cellIs" dxfId="17807" priority="447" operator="lessThan">
      <formula>$C$4</formula>
    </cfRule>
  </conditionalFormatting>
  <conditionalFormatting sqref="Z39">
    <cfRule type="cellIs" dxfId="17806" priority="448" operator="lessThan">
      <formula>$C$4</formula>
    </cfRule>
  </conditionalFormatting>
  <conditionalFormatting sqref="Z40">
    <cfRule type="cellIs" dxfId="17805" priority="449" operator="lessThan">
      <formula>$C$4</formula>
    </cfRule>
  </conditionalFormatting>
  <conditionalFormatting sqref="Z41">
    <cfRule type="cellIs" dxfId="17804" priority="450" operator="lessThan">
      <formula>$C$4</formula>
    </cfRule>
  </conditionalFormatting>
  <conditionalFormatting sqref="Z42">
    <cfRule type="cellIs" dxfId="17803" priority="451" operator="lessThan">
      <formula>$C$4</formula>
    </cfRule>
  </conditionalFormatting>
  <conditionalFormatting sqref="Z43">
    <cfRule type="cellIs" dxfId="17802" priority="452" operator="lessThan">
      <formula>$C$4</formula>
    </cfRule>
  </conditionalFormatting>
  <conditionalFormatting sqref="Z44">
    <cfRule type="cellIs" dxfId="17801" priority="453" operator="lessThan">
      <formula>$C$4</formula>
    </cfRule>
  </conditionalFormatting>
  <conditionalFormatting sqref="Z45">
    <cfRule type="cellIs" dxfId="17800" priority="454" operator="lessThan">
      <formula>$C$4</formula>
    </cfRule>
  </conditionalFormatting>
  <conditionalFormatting sqref="Z46">
    <cfRule type="cellIs" dxfId="17799" priority="455" operator="lessThan">
      <formula>$C$4</formula>
    </cfRule>
  </conditionalFormatting>
  <conditionalFormatting sqref="Z47">
    <cfRule type="cellIs" dxfId="17798" priority="456" operator="lessThan">
      <formula>$C$4</formula>
    </cfRule>
  </conditionalFormatting>
  <conditionalFormatting sqref="Z48">
    <cfRule type="cellIs" dxfId="17797" priority="457" operator="lessThan">
      <formula>$C$4</formula>
    </cfRule>
  </conditionalFormatting>
  <conditionalFormatting sqref="Z49">
    <cfRule type="cellIs" dxfId="17796" priority="458" operator="lessThan">
      <formula>$C$4</formula>
    </cfRule>
  </conditionalFormatting>
  <conditionalFormatting sqref="Z50">
    <cfRule type="cellIs" dxfId="17795" priority="459" operator="lessThan">
      <formula>$C$4</formula>
    </cfRule>
  </conditionalFormatting>
  <conditionalFormatting sqref="Z51">
    <cfRule type="cellIs" dxfId="17794" priority="460" operator="lessThan">
      <formula>$C$4</formula>
    </cfRule>
  </conditionalFormatting>
  <conditionalFormatting sqref="Z52">
    <cfRule type="cellIs" dxfId="17793" priority="461" operator="lessThan">
      <formula>$C$4</formula>
    </cfRule>
  </conditionalFormatting>
  <conditionalFormatting sqref="Z53">
    <cfRule type="cellIs" dxfId="17792" priority="462" operator="lessThan">
      <formula>$C$4</formula>
    </cfRule>
  </conditionalFormatting>
  <conditionalFormatting sqref="Z54">
    <cfRule type="cellIs" dxfId="17791" priority="463" operator="lessThan">
      <formula>$C$4</formula>
    </cfRule>
  </conditionalFormatting>
  <conditionalFormatting sqref="Z55">
    <cfRule type="cellIs" dxfId="17790" priority="464" operator="lessThan">
      <formula>$C$4</formula>
    </cfRule>
  </conditionalFormatting>
  <conditionalFormatting sqref="Z56">
    <cfRule type="cellIs" dxfId="17789" priority="465" operator="lessThan">
      <formula>$C$4</formula>
    </cfRule>
  </conditionalFormatting>
  <conditionalFormatting sqref="Z57">
    <cfRule type="cellIs" dxfId="17788" priority="466" operator="lessThan">
      <formula>$C$4</formula>
    </cfRule>
  </conditionalFormatting>
  <conditionalFormatting sqref="Z58">
    <cfRule type="cellIs" dxfId="17787" priority="467" operator="lessThan">
      <formula>$C$4</formula>
    </cfRule>
  </conditionalFormatting>
  <conditionalFormatting sqref="Z59">
    <cfRule type="cellIs" dxfId="17786" priority="468" operator="lessThan">
      <formula>$C$4</formula>
    </cfRule>
  </conditionalFormatting>
  <conditionalFormatting sqref="Z60">
    <cfRule type="cellIs" dxfId="17785" priority="469" operator="lessThan">
      <formula>$C$4</formula>
    </cfRule>
  </conditionalFormatting>
  <conditionalFormatting sqref="AA11">
    <cfRule type="cellIs" dxfId="17784" priority="470" operator="lessThan">
      <formula>$C$4</formula>
    </cfRule>
  </conditionalFormatting>
  <conditionalFormatting sqref="AA12">
    <cfRule type="cellIs" dxfId="17783" priority="471" operator="lessThan">
      <formula>$C$4</formula>
    </cfRule>
  </conditionalFormatting>
  <conditionalFormatting sqref="AA13">
    <cfRule type="cellIs" dxfId="17782" priority="472" operator="lessThan">
      <formula>$C$4</formula>
    </cfRule>
  </conditionalFormatting>
  <conditionalFormatting sqref="AA14">
    <cfRule type="cellIs" dxfId="17781" priority="473" operator="lessThan">
      <formula>$C$4</formula>
    </cfRule>
  </conditionalFormatting>
  <conditionalFormatting sqref="AA15">
    <cfRule type="cellIs" dxfId="17780" priority="474" operator="lessThan">
      <formula>$C$4</formula>
    </cfRule>
  </conditionalFormatting>
  <conditionalFormatting sqref="AA16">
    <cfRule type="cellIs" dxfId="17779" priority="475" operator="lessThan">
      <formula>$C$4</formula>
    </cfRule>
  </conditionalFormatting>
  <conditionalFormatting sqref="AA17">
    <cfRule type="cellIs" dxfId="17778" priority="476" operator="lessThan">
      <formula>$C$4</formula>
    </cfRule>
  </conditionalFormatting>
  <conditionalFormatting sqref="AA18">
    <cfRule type="cellIs" dxfId="17777" priority="477" operator="lessThan">
      <formula>$C$4</formula>
    </cfRule>
  </conditionalFormatting>
  <conditionalFormatting sqref="AA19">
    <cfRule type="cellIs" dxfId="17776" priority="478" operator="lessThan">
      <formula>$C$4</formula>
    </cfRule>
  </conditionalFormatting>
  <conditionalFormatting sqref="AA20">
    <cfRule type="cellIs" dxfId="17775" priority="479" operator="lessThan">
      <formula>$C$4</formula>
    </cfRule>
  </conditionalFormatting>
  <conditionalFormatting sqref="AA21">
    <cfRule type="cellIs" dxfId="17774" priority="480" operator="lessThan">
      <formula>$C$4</formula>
    </cfRule>
  </conditionalFormatting>
  <conditionalFormatting sqref="AA22">
    <cfRule type="cellIs" dxfId="17773" priority="481" operator="lessThan">
      <formula>$C$4</formula>
    </cfRule>
  </conditionalFormatting>
  <conditionalFormatting sqref="AA23">
    <cfRule type="cellIs" dxfId="17772" priority="482" operator="lessThan">
      <formula>$C$4</formula>
    </cfRule>
  </conditionalFormatting>
  <conditionalFormatting sqref="AA24">
    <cfRule type="cellIs" dxfId="17771" priority="483" operator="lessThan">
      <formula>$C$4</formula>
    </cfRule>
  </conditionalFormatting>
  <conditionalFormatting sqref="AA25">
    <cfRule type="cellIs" dxfId="17770" priority="484" operator="lessThan">
      <formula>$C$4</formula>
    </cfRule>
  </conditionalFormatting>
  <conditionalFormatting sqref="AA26">
    <cfRule type="cellIs" dxfId="17769" priority="485" operator="lessThan">
      <formula>$C$4</formula>
    </cfRule>
  </conditionalFormatting>
  <conditionalFormatting sqref="AA27">
    <cfRule type="cellIs" dxfId="17768" priority="486" operator="lessThan">
      <formula>$C$4</formula>
    </cfRule>
  </conditionalFormatting>
  <conditionalFormatting sqref="AA28">
    <cfRule type="cellIs" dxfId="17767" priority="487" operator="lessThan">
      <formula>$C$4</formula>
    </cfRule>
  </conditionalFormatting>
  <conditionalFormatting sqref="AA29">
    <cfRule type="cellIs" dxfId="17766" priority="488" operator="lessThan">
      <formula>$C$4</formula>
    </cfRule>
  </conditionalFormatting>
  <conditionalFormatting sqref="AA30">
    <cfRule type="cellIs" dxfId="17765" priority="489" operator="lessThan">
      <formula>$C$4</formula>
    </cfRule>
  </conditionalFormatting>
  <conditionalFormatting sqref="AA31">
    <cfRule type="cellIs" dxfId="17764" priority="490" operator="lessThan">
      <formula>$C$4</formula>
    </cfRule>
  </conditionalFormatting>
  <conditionalFormatting sqref="AA32">
    <cfRule type="cellIs" dxfId="17763" priority="491" operator="lessThan">
      <formula>$C$4</formula>
    </cfRule>
  </conditionalFormatting>
  <conditionalFormatting sqref="AA33">
    <cfRule type="cellIs" dxfId="17762" priority="492" operator="lessThan">
      <formula>$C$4</formula>
    </cfRule>
  </conditionalFormatting>
  <conditionalFormatting sqref="AA34">
    <cfRule type="cellIs" dxfId="17761" priority="493" operator="lessThan">
      <formula>$C$4</formula>
    </cfRule>
  </conditionalFormatting>
  <conditionalFormatting sqref="AA35">
    <cfRule type="cellIs" dxfId="17760" priority="494" operator="lessThan">
      <formula>$C$4</formula>
    </cfRule>
  </conditionalFormatting>
  <conditionalFormatting sqref="AA36">
    <cfRule type="cellIs" dxfId="17759" priority="495" operator="lessThan">
      <formula>$C$4</formula>
    </cfRule>
  </conditionalFormatting>
  <conditionalFormatting sqref="AA37">
    <cfRule type="cellIs" dxfId="17758" priority="496" operator="lessThan">
      <formula>$C$4</formula>
    </cfRule>
  </conditionalFormatting>
  <conditionalFormatting sqref="AA38">
    <cfRule type="cellIs" dxfId="17757" priority="497" operator="lessThan">
      <formula>$C$4</formula>
    </cfRule>
  </conditionalFormatting>
  <conditionalFormatting sqref="AA39">
    <cfRule type="cellIs" dxfId="17756" priority="498" operator="lessThan">
      <formula>$C$4</formula>
    </cfRule>
  </conditionalFormatting>
  <conditionalFormatting sqref="AA40">
    <cfRule type="cellIs" dxfId="17755" priority="499" operator="lessThan">
      <formula>$C$4</formula>
    </cfRule>
  </conditionalFormatting>
  <conditionalFormatting sqref="AA41">
    <cfRule type="cellIs" dxfId="17754" priority="500" operator="lessThan">
      <formula>$C$4</formula>
    </cfRule>
  </conditionalFormatting>
  <conditionalFormatting sqref="AA42">
    <cfRule type="cellIs" dxfId="17753" priority="501" operator="lessThan">
      <formula>$C$4</formula>
    </cfRule>
  </conditionalFormatting>
  <conditionalFormatting sqref="AA43">
    <cfRule type="cellIs" dxfId="17752" priority="502" operator="lessThan">
      <formula>$C$4</formula>
    </cfRule>
  </conditionalFormatting>
  <conditionalFormatting sqref="AA44">
    <cfRule type="cellIs" dxfId="17751" priority="503" operator="lessThan">
      <formula>$C$4</formula>
    </cfRule>
  </conditionalFormatting>
  <conditionalFormatting sqref="AA45">
    <cfRule type="cellIs" dxfId="17750" priority="504" operator="lessThan">
      <formula>$C$4</formula>
    </cfRule>
  </conditionalFormatting>
  <conditionalFormatting sqref="AA46">
    <cfRule type="cellIs" dxfId="17749" priority="505" operator="lessThan">
      <formula>$C$4</formula>
    </cfRule>
  </conditionalFormatting>
  <conditionalFormatting sqref="AA47">
    <cfRule type="cellIs" dxfId="17748" priority="506" operator="lessThan">
      <formula>$C$4</formula>
    </cfRule>
  </conditionalFormatting>
  <conditionalFormatting sqref="AA48">
    <cfRule type="cellIs" dxfId="17747" priority="507" operator="lessThan">
      <formula>$C$4</formula>
    </cfRule>
  </conditionalFormatting>
  <conditionalFormatting sqref="AA49">
    <cfRule type="cellIs" dxfId="17746" priority="508" operator="lessThan">
      <formula>$C$4</formula>
    </cfRule>
  </conditionalFormatting>
  <conditionalFormatting sqref="AA50">
    <cfRule type="cellIs" dxfId="17745" priority="509" operator="lessThan">
      <formula>$C$4</formula>
    </cfRule>
  </conditionalFormatting>
  <conditionalFormatting sqref="AA51">
    <cfRule type="cellIs" dxfId="17744" priority="510" operator="lessThan">
      <formula>$C$4</formula>
    </cfRule>
  </conditionalFormatting>
  <conditionalFormatting sqref="AA52">
    <cfRule type="cellIs" dxfId="17743" priority="511" operator="lessThan">
      <formula>$C$4</formula>
    </cfRule>
  </conditionalFormatting>
  <conditionalFormatting sqref="AA53">
    <cfRule type="cellIs" dxfId="17742" priority="512" operator="lessThan">
      <formula>$C$4</formula>
    </cfRule>
  </conditionalFormatting>
  <conditionalFormatting sqref="AA54">
    <cfRule type="cellIs" dxfId="17741" priority="513" operator="lessThan">
      <formula>$C$4</formula>
    </cfRule>
  </conditionalFormatting>
  <conditionalFormatting sqref="AA55">
    <cfRule type="cellIs" dxfId="17740" priority="514" operator="lessThan">
      <formula>$C$4</formula>
    </cfRule>
  </conditionalFormatting>
  <conditionalFormatting sqref="AA56">
    <cfRule type="cellIs" dxfId="17739" priority="515" operator="lessThan">
      <formula>$C$4</formula>
    </cfRule>
  </conditionalFormatting>
  <conditionalFormatting sqref="AA57">
    <cfRule type="cellIs" dxfId="17738" priority="516" operator="lessThan">
      <formula>$C$4</formula>
    </cfRule>
  </conditionalFormatting>
  <conditionalFormatting sqref="AA58">
    <cfRule type="cellIs" dxfId="17737" priority="517" operator="lessThan">
      <formula>$C$4</formula>
    </cfRule>
  </conditionalFormatting>
  <conditionalFormatting sqref="AA59">
    <cfRule type="cellIs" dxfId="17736" priority="518" operator="lessThan">
      <formula>$C$4</formula>
    </cfRule>
  </conditionalFormatting>
  <conditionalFormatting sqref="AA60">
    <cfRule type="cellIs" dxfId="17735" priority="519" operator="lessThan">
      <formula>$C$4</formula>
    </cfRule>
  </conditionalFormatting>
  <conditionalFormatting sqref="AB11">
    <cfRule type="cellIs" dxfId="17734" priority="520" operator="lessThan">
      <formula>$C$4</formula>
    </cfRule>
  </conditionalFormatting>
  <conditionalFormatting sqref="AB12">
    <cfRule type="cellIs" dxfId="17733" priority="521" operator="lessThan">
      <formula>$C$4</formula>
    </cfRule>
  </conditionalFormatting>
  <conditionalFormatting sqref="AB13">
    <cfRule type="cellIs" dxfId="17732" priority="522" operator="lessThan">
      <formula>$C$4</formula>
    </cfRule>
  </conditionalFormatting>
  <conditionalFormatting sqref="AB14">
    <cfRule type="cellIs" dxfId="17731" priority="523" operator="lessThan">
      <formula>$C$4</formula>
    </cfRule>
  </conditionalFormatting>
  <conditionalFormatting sqref="AB15">
    <cfRule type="cellIs" dxfId="17730" priority="524" operator="lessThan">
      <formula>$C$4</formula>
    </cfRule>
  </conditionalFormatting>
  <conditionalFormatting sqref="AB16">
    <cfRule type="cellIs" dxfId="17729" priority="525" operator="lessThan">
      <formula>$C$4</formula>
    </cfRule>
  </conditionalFormatting>
  <conditionalFormatting sqref="AB17">
    <cfRule type="cellIs" dxfId="17728" priority="526" operator="lessThan">
      <formula>$C$4</formula>
    </cfRule>
  </conditionalFormatting>
  <conditionalFormatting sqref="AB18">
    <cfRule type="cellIs" dxfId="17727" priority="527" operator="lessThan">
      <formula>$C$4</formula>
    </cfRule>
  </conditionalFormatting>
  <conditionalFormatting sqref="AB19">
    <cfRule type="cellIs" dxfId="17726" priority="528" operator="lessThan">
      <formula>$C$4</formula>
    </cfRule>
  </conditionalFormatting>
  <conditionalFormatting sqref="AB20">
    <cfRule type="cellIs" dxfId="17725" priority="529" operator="lessThan">
      <formula>$C$4</formula>
    </cfRule>
  </conditionalFormatting>
  <conditionalFormatting sqref="AB21">
    <cfRule type="cellIs" dxfId="17724" priority="530" operator="lessThan">
      <formula>$C$4</formula>
    </cfRule>
  </conditionalFormatting>
  <conditionalFormatting sqref="AB22">
    <cfRule type="cellIs" dxfId="17723" priority="531" operator="lessThan">
      <formula>$C$4</formula>
    </cfRule>
  </conditionalFormatting>
  <conditionalFormatting sqref="AB23">
    <cfRule type="cellIs" dxfId="17722" priority="532" operator="lessThan">
      <formula>$C$4</formula>
    </cfRule>
  </conditionalFormatting>
  <conditionalFormatting sqref="AB24">
    <cfRule type="cellIs" dxfId="17721" priority="533" operator="lessThan">
      <formula>$C$4</formula>
    </cfRule>
  </conditionalFormatting>
  <conditionalFormatting sqref="AB25">
    <cfRule type="cellIs" dxfId="17720" priority="534" operator="lessThan">
      <formula>$C$4</formula>
    </cfRule>
  </conditionalFormatting>
  <conditionalFormatting sqref="AB26">
    <cfRule type="cellIs" dxfId="17719" priority="535" operator="lessThan">
      <formula>$C$4</formula>
    </cfRule>
  </conditionalFormatting>
  <conditionalFormatting sqref="AB27">
    <cfRule type="cellIs" dxfId="17718" priority="536" operator="lessThan">
      <formula>$C$4</formula>
    </cfRule>
  </conditionalFormatting>
  <conditionalFormatting sqref="AB28">
    <cfRule type="cellIs" dxfId="17717" priority="537" operator="lessThan">
      <formula>$C$4</formula>
    </cfRule>
  </conditionalFormatting>
  <conditionalFormatting sqref="AB29">
    <cfRule type="cellIs" dxfId="17716" priority="538" operator="lessThan">
      <formula>$C$4</formula>
    </cfRule>
  </conditionalFormatting>
  <conditionalFormatting sqref="AB30">
    <cfRule type="cellIs" dxfId="17715" priority="539" operator="lessThan">
      <formula>$C$4</formula>
    </cfRule>
  </conditionalFormatting>
  <conditionalFormatting sqref="AB31">
    <cfRule type="cellIs" dxfId="17714" priority="540" operator="lessThan">
      <formula>$C$4</formula>
    </cfRule>
  </conditionalFormatting>
  <conditionalFormatting sqref="AB32">
    <cfRule type="cellIs" dxfId="17713" priority="541" operator="lessThan">
      <formula>$C$4</formula>
    </cfRule>
  </conditionalFormatting>
  <conditionalFormatting sqref="AB33">
    <cfRule type="cellIs" dxfId="17712" priority="542" operator="lessThan">
      <formula>$C$4</formula>
    </cfRule>
  </conditionalFormatting>
  <conditionalFormatting sqref="AB34">
    <cfRule type="cellIs" dxfId="17711" priority="543" operator="lessThan">
      <formula>$C$4</formula>
    </cfRule>
  </conditionalFormatting>
  <conditionalFormatting sqref="AB35">
    <cfRule type="cellIs" dxfId="17710" priority="544" operator="lessThan">
      <formula>$C$4</formula>
    </cfRule>
  </conditionalFormatting>
  <conditionalFormatting sqref="AB36">
    <cfRule type="cellIs" dxfId="17709" priority="545" operator="lessThan">
      <formula>$C$4</formula>
    </cfRule>
  </conditionalFormatting>
  <conditionalFormatting sqref="AB37">
    <cfRule type="cellIs" dxfId="17708" priority="546" operator="lessThan">
      <formula>$C$4</formula>
    </cfRule>
  </conditionalFormatting>
  <conditionalFormatting sqref="AB38">
    <cfRule type="cellIs" dxfId="17707" priority="547" operator="lessThan">
      <formula>$C$4</formula>
    </cfRule>
  </conditionalFormatting>
  <conditionalFormatting sqref="AB39">
    <cfRule type="cellIs" dxfId="17706" priority="548" operator="lessThan">
      <formula>$C$4</formula>
    </cfRule>
  </conditionalFormatting>
  <conditionalFormatting sqref="AB40">
    <cfRule type="cellIs" dxfId="17705" priority="549" operator="lessThan">
      <formula>$C$4</formula>
    </cfRule>
  </conditionalFormatting>
  <conditionalFormatting sqref="AB41">
    <cfRule type="cellIs" dxfId="17704" priority="550" operator="lessThan">
      <formula>$C$4</formula>
    </cfRule>
  </conditionalFormatting>
  <conditionalFormatting sqref="AB42">
    <cfRule type="cellIs" dxfId="17703" priority="551" operator="lessThan">
      <formula>$C$4</formula>
    </cfRule>
  </conditionalFormatting>
  <conditionalFormatting sqref="AB43">
    <cfRule type="cellIs" dxfId="17702" priority="552" operator="lessThan">
      <formula>$C$4</formula>
    </cfRule>
  </conditionalFormatting>
  <conditionalFormatting sqref="AB44">
    <cfRule type="cellIs" dxfId="17701" priority="553" operator="lessThan">
      <formula>$C$4</formula>
    </cfRule>
  </conditionalFormatting>
  <conditionalFormatting sqref="AB45">
    <cfRule type="cellIs" dxfId="17700" priority="554" operator="lessThan">
      <formula>$C$4</formula>
    </cfRule>
  </conditionalFormatting>
  <conditionalFormatting sqref="AB46">
    <cfRule type="cellIs" dxfId="17699" priority="555" operator="lessThan">
      <formula>$C$4</formula>
    </cfRule>
  </conditionalFormatting>
  <conditionalFormatting sqref="AB47">
    <cfRule type="cellIs" dxfId="17698" priority="556" operator="lessThan">
      <formula>$C$4</formula>
    </cfRule>
  </conditionalFormatting>
  <conditionalFormatting sqref="AB48">
    <cfRule type="cellIs" dxfId="17697" priority="557" operator="lessThan">
      <formula>$C$4</formula>
    </cfRule>
  </conditionalFormatting>
  <conditionalFormatting sqref="AB49">
    <cfRule type="cellIs" dxfId="17696" priority="558" operator="lessThan">
      <formula>$C$4</formula>
    </cfRule>
  </conditionalFormatting>
  <conditionalFormatting sqref="AB50">
    <cfRule type="cellIs" dxfId="17695" priority="559" operator="lessThan">
      <formula>$C$4</formula>
    </cfRule>
  </conditionalFormatting>
  <conditionalFormatting sqref="AB51">
    <cfRule type="cellIs" dxfId="17694" priority="560" operator="lessThan">
      <formula>$C$4</formula>
    </cfRule>
  </conditionalFormatting>
  <conditionalFormatting sqref="AB52">
    <cfRule type="cellIs" dxfId="17693" priority="561" operator="lessThan">
      <formula>$C$4</formula>
    </cfRule>
  </conditionalFormatting>
  <conditionalFormatting sqref="AB53">
    <cfRule type="cellIs" dxfId="17692" priority="562" operator="lessThan">
      <formula>$C$4</formula>
    </cfRule>
  </conditionalFormatting>
  <conditionalFormatting sqref="AB54">
    <cfRule type="cellIs" dxfId="17691" priority="563" operator="lessThan">
      <formula>$C$4</formula>
    </cfRule>
  </conditionalFormatting>
  <conditionalFormatting sqref="AB55">
    <cfRule type="cellIs" dxfId="17690" priority="564" operator="lessThan">
      <formula>$C$4</formula>
    </cfRule>
  </conditionalFormatting>
  <conditionalFormatting sqref="AB56">
    <cfRule type="cellIs" dxfId="17689" priority="565" operator="lessThan">
      <formula>$C$4</formula>
    </cfRule>
  </conditionalFormatting>
  <conditionalFormatting sqref="AB57">
    <cfRule type="cellIs" dxfId="17688" priority="566" operator="lessThan">
      <formula>$C$4</formula>
    </cfRule>
  </conditionalFormatting>
  <conditionalFormatting sqref="AB58">
    <cfRule type="cellIs" dxfId="17687" priority="567" operator="lessThan">
      <formula>$C$4</formula>
    </cfRule>
  </conditionalFormatting>
  <conditionalFormatting sqref="AB59">
    <cfRule type="cellIs" dxfId="17686" priority="568" operator="lessThan">
      <formula>$C$4</formula>
    </cfRule>
  </conditionalFormatting>
  <conditionalFormatting sqref="AB60">
    <cfRule type="cellIs" dxfId="17685" priority="569" operator="lessThan">
      <formula>$C$4</formula>
    </cfRule>
  </conditionalFormatting>
  <conditionalFormatting sqref="AC11">
    <cfRule type="cellIs" dxfId="17684" priority="570" operator="lessThan">
      <formula>$C$4</formula>
    </cfRule>
  </conditionalFormatting>
  <conditionalFormatting sqref="AC12">
    <cfRule type="cellIs" dxfId="17683" priority="571" operator="lessThan">
      <formula>$C$4</formula>
    </cfRule>
  </conditionalFormatting>
  <conditionalFormatting sqref="AC13">
    <cfRule type="cellIs" dxfId="17682" priority="572" operator="lessThan">
      <formula>$C$4</formula>
    </cfRule>
  </conditionalFormatting>
  <conditionalFormatting sqref="AC14">
    <cfRule type="cellIs" dxfId="17681" priority="573" operator="lessThan">
      <formula>$C$4</formula>
    </cfRule>
  </conditionalFormatting>
  <conditionalFormatting sqref="AC15">
    <cfRule type="cellIs" dxfId="17680" priority="574" operator="lessThan">
      <formula>$C$4</formula>
    </cfRule>
  </conditionalFormatting>
  <conditionalFormatting sqref="AC16">
    <cfRule type="cellIs" dxfId="17679" priority="575" operator="lessThan">
      <formula>$C$4</formula>
    </cfRule>
  </conditionalFormatting>
  <conditionalFormatting sqref="AC17">
    <cfRule type="cellIs" dxfId="17678" priority="576" operator="lessThan">
      <formula>$C$4</formula>
    </cfRule>
  </conditionalFormatting>
  <conditionalFormatting sqref="AC18">
    <cfRule type="cellIs" dxfId="17677" priority="577" operator="lessThan">
      <formula>$C$4</formula>
    </cfRule>
  </conditionalFormatting>
  <conditionalFormatting sqref="AC19">
    <cfRule type="cellIs" dxfId="17676" priority="578" operator="lessThan">
      <formula>$C$4</formula>
    </cfRule>
  </conditionalFormatting>
  <conditionalFormatting sqref="AC20">
    <cfRule type="cellIs" dxfId="17675" priority="579" operator="lessThan">
      <formula>$C$4</formula>
    </cfRule>
  </conditionalFormatting>
  <conditionalFormatting sqref="AC21">
    <cfRule type="cellIs" dxfId="17674" priority="580" operator="lessThan">
      <formula>$C$4</formula>
    </cfRule>
  </conditionalFormatting>
  <conditionalFormatting sqref="AC22">
    <cfRule type="cellIs" dxfId="17673" priority="581" operator="lessThan">
      <formula>$C$4</formula>
    </cfRule>
  </conditionalFormatting>
  <conditionalFormatting sqref="AC23">
    <cfRule type="cellIs" dxfId="17672" priority="582" operator="lessThan">
      <formula>$C$4</formula>
    </cfRule>
  </conditionalFormatting>
  <conditionalFormatting sqref="AC24">
    <cfRule type="cellIs" dxfId="17671" priority="583" operator="lessThan">
      <formula>$C$4</formula>
    </cfRule>
  </conditionalFormatting>
  <conditionalFormatting sqref="AC25">
    <cfRule type="cellIs" dxfId="17670" priority="584" operator="lessThan">
      <formula>$C$4</formula>
    </cfRule>
  </conditionalFormatting>
  <conditionalFormatting sqref="AC26">
    <cfRule type="cellIs" dxfId="17669" priority="585" operator="lessThan">
      <formula>$C$4</formula>
    </cfRule>
  </conditionalFormatting>
  <conditionalFormatting sqref="AC27">
    <cfRule type="cellIs" dxfId="17668" priority="586" operator="lessThan">
      <formula>$C$4</formula>
    </cfRule>
  </conditionalFormatting>
  <conditionalFormatting sqref="AC28">
    <cfRule type="cellIs" dxfId="17667" priority="587" operator="lessThan">
      <formula>$C$4</formula>
    </cfRule>
  </conditionalFormatting>
  <conditionalFormatting sqref="AC29">
    <cfRule type="cellIs" dxfId="17666" priority="588" operator="lessThan">
      <formula>$C$4</formula>
    </cfRule>
  </conditionalFormatting>
  <conditionalFormatting sqref="AC30">
    <cfRule type="cellIs" dxfId="17665" priority="589" operator="lessThan">
      <formula>$C$4</formula>
    </cfRule>
  </conditionalFormatting>
  <conditionalFormatting sqref="AC31">
    <cfRule type="cellIs" dxfId="17664" priority="590" operator="lessThan">
      <formula>$C$4</formula>
    </cfRule>
  </conditionalFormatting>
  <conditionalFormatting sqref="AC32">
    <cfRule type="cellIs" dxfId="17663" priority="591" operator="lessThan">
      <formula>$C$4</formula>
    </cfRule>
  </conditionalFormatting>
  <conditionalFormatting sqref="AC33">
    <cfRule type="cellIs" dxfId="17662" priority="592" operator="lessThan">
      <formula>$C$4</formula>
    </cfRule>
  </conditionalFormatting>
  <conditionalFormatting sqref="AC34">
    <cfRule type="cellIs" dxfId="17661" priority="593" operator="lessThan">
      <formula>$C$4</formula>
    </cfRule>
  </conditionalFormatting>
  <conditionalFormatting sqref="AC35">
    <cfRule type="cellIs" dxfId="17660" priority="594" operator="lessThan">
      <formula>$C$4</formula>
    </cfRule>
  </conditionalFormatting>
  <conditionalFormatting sqref="AC36">
    <cfRule type="cellIs" dxfId="17659" priority="595" operator="lessThan">
      <formula>$C$4</formula>
    </cfRule>
  </conditionalFormatting>
  <conditionalFormatting sqref="AC37">
    <cfRule type="cellIs" dxfId="17658" priority="596" operator="lessThan">
      <formula>$C$4</formula>
    </cfRule>
  </conditionalFormatting>
  <conditionalFormatting sqref="AC38">
    <cfRule type="cellIs" dxfId="17657" priority="597" operator="lessThan">
      <formula>$C$4</formula>
    </cfRule>
  </conditionalFormatting>
  <conditionalFormatting sqref="AC39">
    <cfRule type="cellIs" dxfId="17656" priority="598" operator="lessThan">
      <formula>$C$4</formula>
    </cfRule>
  </conditionalFormatting>
  <conditionalFormatting sqref="AC40">
    <cfRule type="cellIs" dxfId="17655" priority="599" operator="lessThan">
      <formula>$C$4</formula>
    </cfRule>
  </conditionalFormatting>
  <conditionalFormatting sqref="AC41">
    <cfRule type="cellIs" dxfId="17654" priority="600" operator="lessThan">
      <formula>$C$4</formula>
    </cfRule>
  </conditionalFormatting>
  <conditionalFormatting sqref="AC42">
    <cfRule type="cellIs" dxfId="17653" priority="601" operator="lessThan">
      <formula>$C$4</formula>
    </cfRule>
  </conditionalFormatting>
  <conditionalFormatting sqref="AC43">
    <cfRule type="cellIs" dxfId="17652" priority="602" operator="lessThan">
      <formula>$C$4</formula>
    </cfRule>
  </conditionalFormatting>
  <conditionalFormatting sqref="AC44">
    <cfRule type="cellIs" dxfId="17651" priority="603" operator="lessThan">
      <formula>$C$4</formula>
    </cfRule>
  </conditionalFormatting>
  <conditionalFormatting sqref="AC45">
    <cfRule type="cellIs" dxfId="17650" priority="604" operator="lessThan">
      <formula>$C$4</formula>
    </cfRule>
  </conditionalFormatting>
  <conditionalFormatting sqref="AC46">
    <cfRule type="cellIs" dxfId="17649" priority="605" operator="lessThan">
      <formula>$C$4</formula>
    </cfRule>
  </conditionalFormatting>
  <conditionalFormatting sqref="AC47">
    <cfRule type="cellIs" dxfId="17648" priority="606" operator="lessThan">
      <formula>$C$4</formula>
    </cfRule>
  </conditionalFormatting>
  <conditionalFormatting sqref="AC48">
    <cfRule type="cellIs" dxfId="17647" priority="607" operator="lessThan">
      <formula>$C$4</formula>
    </cfRule>
  </conditionalFormatting>
  <conditionalFormatting sqref="AC49">
    <cfRule type="cellIs" dxfId="17646" priority="608" operator="lessThan">
      <formula>$C$4</formula>
    </cfRule>
  </conditionalFormatting>
  <conditionalFormatting sqref="AC50">
    <cfRule type="cellIs" dxfId="17645" priority="609" operator="lessThan">
      <formula>$C$4</formula>
    </cfRule>
  </conditionalFormatting>
  <conditionalFormatting sqref="AC51">
    <cfRule type="cellIs" dxfId="17644" priority="610" operator="lessThan">
      <formula>$C$4</formula>
    </cfRule>
  </conditionalFormatting>
  <conditionalFormatting sqref="AC52">
    <cfRule type="cellIs" dxfId="17643" priority="611" operator="lessThan">
      <formula>$C$4</formula>
    </cfRule>
  </conditionalFormatting>
  <conditionalFormatting sqref="AC53">
    <cfRule type="cellIs" dxfId="17642" priority="612" operator="lessThan">
      <formula>$C$4</formula>
    </cfRule>
  </conditionalFormatting>
  <conditionalFormatting sqref="AC54">
    <cfRule type="cellIs" dxfId="17641" priority="613" operator="lessThan">
      <formula>$C$4</formula>
    </cfRule>
  </conditionalFormatting>
  <conditionalFormatting sqref="AC55">
    <cfRule type="cellIs" dxfId="17640" priority="614" operator="lessThan">
      <formula>$C$4</formula>
    </cfRule>
  </conditionalFormatting>
  <conditionalFormatting sqref="AC56">
    <cfRule type="cellIs" dxfId="17639" priority="615" operator="lessThan">
      <formula>$C$4</formula>
    </cfRule>
  </conditionalFormatting>
  <conditionalFormatting sqref="AC57">
    <cfRule type="cellIs" dxfId="17638" priority="616" operator="lessThan">
      <formula>$C$4</formula>
    </cfRule>
  </conditionalFormatting>
  <conditionalFormatting sqref="AC58">
    <cfRule type="cellIs" dxfId="17637" priority="617" operator="lessThan">
      <formula>$C$4</formula>
    </cfRule>
  </conditionalFormatting>
  <conditionalFormatting sqref="AC59">
    <cfRule type="cellIs" dxfId="17636" priority="618" operator="lessThan">
      <formula>$C$4</formula>
    </cfRule>
  </conditionalFormatting>
  <conditionalFormatting sqref="AC60">
    <cfRule type="cellIs" dxfId="17635" priority="619" operator="lessThan">
      <formula>$C$4</formula>
    </cfRule>
  </conditionalFormatting>
  <conditionalFormatting sqref="AD11">
    <cfRule type="cellIs" dxfId="17634" priority="620" operator="lessThan">
      <formula>$C$4</formula>
    </cfRule>
  </conditionalFormatting>
  <conditionalFormatting sqref="AD12">
    <cfRule type="cellIs" dxfId="17633" priority="621" operator="lessThan">
      <formula>$C$4</formula>
    </cfRule>
  </conditionalFormatting>
  <conditionalFormatting sqref="AD13">
    <cfRule type="cellIs" dxfId="17632" priority="622" operator="lessThan">
      <formula>$C$4</formula>
    </cfRule>
  </conditionalFormatting>
  <conditionalFormatting sqref="AD14">
    <cfRule type="cellIs" dxfId="17631" priority="623" operator="lessThan">
      <formula>$C$4</formula>
    </cfRule>
  </conditionalFormatting>
  <conditionalFormatting sqref="AD15">
    <cfRule type="cellIs" dxfId="17630" priority="624" operator="lessThan">
      <formula>$C$4</formula>
    </cfRule>
  </conditionalFormatting>
  <conditionalFormatting sqref="AD16">
    <cfRule type="cellIs" dxfId="17629" priority="625" operator="lessThan">
      <formula>$C$4</formula>
    </cfRule>
  </conditionalFormatting>
  <conditionalFormatting sqref="AD17">
    <cfRule type="cellIs" dxfId="17628" priority="626" operator="lessThan">
      <formula>$C$4</formula>
    </cfRule>
  </conditionalFormatting>
  <conditionalFormatting sqref="AD18">
    <cfRule type="cellIs" dxfId="17627" priority="627" operator="lessThan">
      <formula>$C$4</formula>
    </cfRule>
  </conditionalFormatting>
  <conditionalFormatting sqref="AD19">
    <cfRule type="cellIs" dxfId="17626" priority="628" operator="lessThan">
      <formula>$C$4</formula>
    </cfRule>
  </conditionalFormatting>
  <conditionalFormatting sqref="AD20">
    <cfRule type="cellIs" dxfId="17625" priority="629" operator="lessThan">
      <formula>$C$4</formula>
    </cfRule>
  </conditionalFormatting>
  <conditionalFormatting sqref="AD21">
    <cfRule type="cellIs" dxfId="17624" priority="630" operator="lessThan">
      <formula>$C$4</formula>
    </cfRule>
  </conditionalFormatting>
  <conditionalFormatting sqref="AD22">
    <cfRule type="cellIs" dxfId="17623" priority="631" operator="lessThan">
      <formula>$C$4</formula>
    </cfRule>
  </conditionalFormatting>
  <conditionalFormatting sqref="AD23">
    <cfRule type="cellIs" dxfId="17622" priority="632" operator="lessThan">
      <formula>$C$4</formula>
    </cfRule>
  </conditionalFormatting>
  <conditionalFormatting sqref="AD24">
    <cfRule type="cellIs" dxfId="17621" priority="633" operator="lessThan">
      <formula>$C$4</formula>
    </cfRule>
  </conditionalFormatting>
  <conditionalFormatting sqref="AD25">
    <cfRule type="cellIs" dxfId="17620" priority="634" operator="lessThan">
      <formula>$C$4</formula>
    </cfRule>
  </conditionalFormatting>
  <conditionalFormatting sqref="AD26">
    <cfRule type="cellIs" dxfId="17619" priority="635" operator="lessThan">
      <formula>$C$4</formula>
    </cfRule>
  </conditionalFormatting>
  <conditionalFormatting sqref="AD27">
    <cfRule type="cellIs" dxfId="17618" priority="636" operator="lessThan">
      <formula>$C$4</formula>
    </cfRule>
  </conditionalFormatting>
  <conditionalFormatting sqref="AD28">
    <cfRule type="cellIs" dxfId="17617" priority="637" operator="lessThan">
      <formula>$C$4</formula>
    </cfRule>
  </conditionalFormatting>
  <conditionalFormatting sqref="AD29">
    <cfRule type="cellIs" dxfId="17616" priority="638" operator="lessThan">
      <formula>$C$4</formula>
    </cfRule>
  </conditionalFormatting>
  <conditionalFormatting sqref="AD30">
    <cfRule type="cellIs" dxfId="17615" priority="639" operator="lessThan">
      <formula>$C$4</formula>
    </cfRule>
  </conditionalFormatting>
  <conditionalFormatting sqref="AD31">
    <cfRule type="cellIs" dxfId="17614" priority="640" operator="lessThan">
      <formula>$C$4</formula>
    </cfRule>
  </conditionalFormatting>
  <conditionalFormatting sqref="AD32">
    <cfRule type="cellIs" dxfId="17613" priority="641" operator="lessThan">
      <formula>$C$4</formula>
    </cfRule>
  </conditionalFormatting>
  <conditionalFormatting sqref="AD33">
    <cfRule type="cellIs" dxfId="17612" priority="642" operator="lessThan">
      <formula>$C$4</formula>
    </cfRule>
  </conditionalFormatting>
  <conditionalFormatting sqref="AD34">
    <cfRule type="cellIs" dxfId="17611" priority="643" operator="lessThan">
      <formula>$C$4</formula>
    </cfRule>
  </conditionalFormatting>
  <conditionalFormatting sqref="AD35">
    <cfRule type="cellIs" dxfId="17610" priority="644" operator="lessThan">
      <formula>$C$4</formula>
    </cfRule>
  </conditionalFormatting>
  <conditionalFormatting sqref="AD36">
    <cfRule type="cellIs" dxfId="17609" priority="645" operator="lessThan">
      <formula>$C$4</formula>
    </cfRule>
  </conditionalFormatting>
  <conditionalFormatting sqref="AD37">
    <cfRule type="cellIs" dxfId="17608" priority="646" operator="lessThan">
      <formula>$C$4</formula>
    </cfRule>
  </conditionalFormatting>
  <conditionalFormatting sqref="AD38">
    <cfRule type="cellIs" dxfId="17607" priority="647" operator="lessThan">
      <formula>$C$4</formula>
    </cfRule>
  </conditionalFormatting>
  <conditionalFormatting sqref="AD39">
    <cfRule type="cellIs" dxfId="17606" priority="648" operator="lessThan">
      <formula>$C$4</formula>
    </cfRule>
  </conditionalFormatting>
  <conditionalFormatting sqref="AD40">
    <cfRule type="cellIs" dxfId="17605" priority="649" operator="lessThan">
      <formula>$C$4</formula>
    </cfRule>
  </conditionalFormatting>
  <conditionalFormatting sqref="AD41">
    <cfRule type="cellIs" dxfId="17604" priority="650" operator="lessThan">
      <formula>$C$4</formula>
    </cfRule>
  </conditionalFormatting>
  <conditionalFormatting sqref="AD42">
    <cfRule type="cellIs" dxfId="17603" priority="651" operator="lessThan">
      <formula>$C$4</formula>
    </cfRule>
  </conditionalFormatting>
  <conditionalFormatting sqref="AD43">
    <cfRule type="cellIs" dxfId="17602" priority="652" operator="lessThan">
      <formula>$C$4</formula>
    </cfRule>
  </conditionalFormatting>
  <conditionalFormatting sqref="AD44">
    <cfRule type="cellIs" dxfId="17601" priority="653" operator="lessThan">
      <formula>$C$4</formula>
    </cfRule>
  </conditionalFormatting>
  <conditionalFormatting sqref="AD45">
    <cfRule type="cellIs" dxfId="17600" priority="654" operator="lessThan">
      <formula>$C$4</formula>
    </cfRule>
  </conditionalFormatting>
  <conditionalFormatting sqref="AD46">
    <cfRule type="cellIs" dxfId="17599" priority="655" operator="lessThan">
      <formula>$C$4</formula>
    </cfRule>
  </conditionalFormatting>
  <conditionalFormatting sqref="AD47">
    <cfRule type="cellIs" dxfId="17598" priority="656" operator="lessThan">
      <formula>$C$4</formula>
    </cfRule>
  </conditionalFormatting>
  <conditionalFormatting sqref="AD48">
    <cfRule type="cellIs" dxfId="17597" priority="657" operator="lessThan">
      <formula>$C$4</formula>
    </cfRule>
  </conditionalFormatting>
  <conditionalFormatting sqref="AD49">
    <cfRule type="cellIs" dxfId="17596" priority="658" operator="lessThan">
      <formula>$C$4</formula>
    </cfRule>
  </conditionalFormatting>
  <conditionalFormatting sqref="AD50">
    <cfRule type="cellIs" dxfId="17595" priority="659" operator="lessThan">
      <formula>$C$4</formula>
    </cfRule>
  </conditionalFormatting>
  <conditionalFormatting sqref="AD51">
    <cfRule type="cellIs" dxfId="17594" priority="660" operator="lessThan">
      <formula>$C$4</formula>
    </cfRule>
  </conditionalFormatting>
  <conditionalFormatting sqref="AD52">
    <cfRule type="cellIs" dxfId="17593" priority="661" operator="lessThan">
      <formula>$C$4</formula>
    </cfRule>
  </conditionalFormatting>
  <conditionalFormatting sqref="AD53">
    <cfRule type="cellIs" dxfId="17592" priority="662" operator="lessThan">
      <formula>$C$4</formula>
    </cfRule>
  </conditionalFormatting>
  <conditionalFormatting sqref="AD54">
    <cfRule type="cellIs" dxfId="17591" priority="663" operator="lessThan">
      <formula>$C$4</formula>
    </cfRule>
  </conditionalFormatting>
  <conditionalFormatting sqref="AD55">
    <cfRule type="cellIs" dxfId="17590" priority="664" operator="lessThan">
      <formula>$C$4</formula>
    </cfRule>
  </conditionalFormatting>
  <conditionalFormatting sqref="AD56">
    <cfRule type="cellIs" dxfId="17589" priority="665" operator="lessThan">
      <formula>$C$4</formula>
    </cfRule>
  </conditionalFormatting>
  <conditionalFormatting sqref="AD57">
    <cfRule type="cellIs" dxfId="17588" priority="666" operator="lessThan">
      <formula>$C$4</formula>
    </cfRule>
  </conditionalFormatting>
  <conditionalFormatting sqref="AD58">
    <cfRule type="cellIs" dxfId="17587" priority="667" operator="lessThan">
      <formula>$C$4</formula>
    </cfRule>
  </conditionalFormatting>
  <conditionalFormatting sqref="AD59">
    <cfRule type="cellIs" dxfId="17586" priority="668" operator="lessThan">
      <formula>$C$4</formula>
    </cfRule>
  </conditionalFormatting>
  <conditionalFormatting sqref="AD60">
    <cfRule type="cellIs" dxfId="17585" priority="669" operator="lessThan">
      <formula>$C$4</formula>
    </cfRule>
  </conditionalFormatting>
  <conditionalFormatting sqref="AE47">
    <cfRule type="cellIs" dxfId="17584" priority="706" operator="lessThan">
      <formula>$C$4</formula>
    </cfRule>
  </conditionalFormatting>
  <conditionalFormatting sqref="AE48">
    <cfRule type="cellIs" dxfId="17583" priority="707" operator="lessThan">
      <formula>$C$4</formula>
    </cfRule>
  </conditionalFormatting>
  <conditionalFormatting sqref="AE49">
    <cfRule type="cellIs" dxfId="17582" priority="708" operator="lessThan">
      <formula>$C$4</formula>
    </cfRule>
  </conditionalFormatting>
  <conditionalFormatting sqref="AE50">
    <cfRule type="cellIs" dxfId="17581" priority="709" operator="lessThan">
      <formula>$C$4</formula>
    </cfRule>
  </conditionalFormatting>
  <conditionalFormatting sqref="AE51">
    <cfRule type="cellIs" dxfId="17580" priority="710" operator="lessThan">
      <formula>$C$4</formula>
    </cfRule>
  </conditionalFormatting>
  <conditionalFormatting sqref="AE52">
    <cfRule type="cellIs" dxfId="17579" priority="711" operator="lessThan">
      <formula>$C$4</formula>
    </cfRule>
  </conditionalFormatting>
  <conditionalFormatting sqref="AE53">
    <cfRule type="cellIs" dxfId="17578" priority="712" operator="lessThan">
      <formula>$C$4</formula>
    </cfRule>
  </conditionalFormatting>
  <conditionalFormatting sqref="AE54">
    <cfRule type="cellIs" dxfId="17577" priority="713" operator="lessThan">
      <formula>$C$4</formula>
    </cfRule>
  </conditionalFormatting>
  <conditionalFormatting sqref="AE55">
    <cfRule type="cellIs" dxfId="17576" priority="714" operator="lessThan">
      <formula>$C$4</formula>
    </cfRule>
  </conditionalFormatting>
  <conditionalFormatting sqref="AE56">
    <cfRule type="cellIs" dxfId="17575" priority="715" operator="lessThan">
      <formula>$C$4</formula>
    </cfRule>
  </conditionalFormatting>
  <conditionalFormatting sqref="AE57">
    <cfRule type="cellIs" dxfId="17574" priority="716" operator="lessThan">
      <formula>$C$4</formula>
    </cfRule>
  </conditionalFormatting>
  <conditionalFormatting sqref="AE58">
    <cfRule type="cellIs" dxfId="17573" priority="717" operator="lessThan">
      <formula>$C$4</formula>
    </cfRule>
  </conditionalFormatting>
  <conditionalFormatting sqref="AE59">
    <cfRule type="cellIs" dxfId="17572" priority="718" operator="lessThan">
      <formula>$C$4</formula>
    </cfRule>
  </conditionalFormatting>
  <conditionalFormatting sqref="AE60">
    <cfRule type="cellIs" dxfId="17571" priority="719" operator="lessThan">
      <formula>$C$4</formula>
    </cfRule>
  </conditionalFormatting>
  <conditionalFormatting sqref="AF11">
    <cfRule type="cellIs" dxfId="17570" priority="720" operator="lessThan">
      <formula>$C$4</formula>
    </cfRule>
  </conditionalFormatting>
  <conditionalFormatting sqref="AF12">
    <cfRule type="cellIs" dxfId="17569" priority="721" operator="lessThan">
      <formula>$C$4</formula>
    </cfRule>
  </conditionalFormatting>
  <conditionalFormatting sqref="AF13">
    <cfRule type="cellIs" dxfId="17568" priority="722" operator="lessThan">
      <formula>$C$4</formula>
    </cfRule>
  </conditionalFormatting>
  <conditionalFormatting sqref="AF14">
    <cfRule type="cellIs" dxfId="17567" priority="723" operator="lessThan">
      <formula>$C$4</formula>
    </cfRule>
  </conditionalFormatting>
  <conditionalFormatting sqref="AF15">
    <cfRule type="cellIs" dxfId="17566" priority="724" operator="lessThan">
      <formula>$C$4</formula>
    </cfRule>
  </conditionalFormatting>
  <conditionalFormatting sqref="AF16">
    <cfRule type="cellIs" dxfId="17565" priority="725" operator="lessThan">
      <formula>$C$4</formula>
    </cfRule>
  </conditionalFormatting>
  <conditionalFormatting sqref="AF17">
    <cfRule type="cellIs" dxfId="17564" priority="726" operator="lessThan">
      <formula>$C$4</formula>
    </cfRule>
  </conditionalFormatting>
  <conditionalFormatting sqref="AF18">
    <cfRule type="cellIs" dxfId="17563" priority="727" operator="lessThan">
      <formula>$C$4</formula>
    </cfRule>
  </conditionalFormatting>
  <conditionalFormatting sqref="AF19">
    <cfRule type="cellIs" dxfId="17562" priority="728" operator="lessThan">
      <formula>$C$4</formula>
    </cfRule>
  </conditionalFormatting>
  <conditionalFormatting sqref="AF20">
    <cfRule type="cellIs" dxfId="17561" priority="729" operator="lessThan">
      <formula>$C$4</formula>
    </cfRule>
  </conditionalFormatting>
  <conditionalFormatting sqref="AF21">
    <cfRule type="cellIs" dxfId="17560" priority="730" operator="lessThan">
      <formula>$C$4</formula>
    </cfRule>
  </conditionalFormatting>
  <conditionalFormatting sqref="AF22">
    <cfRule type="cellIs" dxfId="17559" priority="731" operator="lessThan">
      <formula>$C$4</formula>
    </cfRule>
  </conditionalFormatting>
  <conditionalFormatting sqref="AF23">
    <cfRule type="cellIs" dxfId="17558" priority="732" operator="lessThan">
      <formula>$C$4</formula>
    </cfRule>
  </conditionalFormatting>
  <conditionalFormatting sqref="AF24">
    <cfRule type="cellIs" dxfId="17557" priority="733" operator="lessThan">
      <formula>$C$4</formula>
    </cfRule>
  </conditionalFormatting>
  <conditionalFormatting sqref="AF25">
    <cfRule type="cellIs" dxfId="17556" priority="734" operator="lessThan">
      <formula>$C$4</formula>
    </cfRule>
  </conditionalFormatting>
  <conditionalFormatting sqref="AF26">
    <cfRule type="cellIs" dxfId="17555" priority="735" operator="lessThan">
      <formula>$C$4</formula>
    </cfRule>
  </conditionalFormatting>
  <conditionalFormatting sqref="AF27">
    <cfRule type="cellIs" dxfId="17554" priority="736" operator="lessThan">
      <formula>$C$4</formula>
    </cfRule>
  </conditionalFormatting>
  <conditionalFormatting sqref="AF28">
    <cfRule type="cellIs" dxfId="17553" priority="737" operator="lessThan">
      <formula>$C$4</formula>
    </cfRule>
  </conditionalFormatting>
  <conditionalFormatting sqref="AF29">
    <cfRule type="cellIs" dxfId="17552" priority="738" operator="lessThan">
      <formula>$C$4</formula>
    </cfRule>
  </conditionalFormatting>
  <conditionalFormatting sqref="AF30">
    <cfRule type="cellIs" dxfId="17551" priority="739" operator="lessThan">
      <formula>$C$4</formula>
    </cfRule>
  </conditionalFormatting>
  <conditionalFormatting sqref="AF31">
    <cfRule type="cellIs" dxfId="17550" priority="740" operator="lessThan">
      <formula>$C$4</formula>
    </cfRule>
  </conditionalFormatting>
  <conditionalFormatting sqref="AF32">
    <cfRule type="cellIs" dxfId="17549" priority="741" operator="lessThan">
      <formula>$C$4</formula>
    </cfRule>
  </conditionalFormatting>
  <conditionalFormatting sqref="AF33">
    <cfRule type="cellIs" dxfId="17548" priority="742" operator="lessThan">
      <formula>$C$4</formula>
    </cfRule>
  </conditionalFormatting>
  <conditionalFormatting sqref="AF34">
    <cfRule type="cellIs" dxfId="17547" priority="743" operator="lessThan">
      <formula>$C$4</formula>
    </cfRule>
  </conditionalFormatting>
  <conditionalFormatting sqref="AF35">
    <cfRule type="cellIs" dxfId="17546" priority="744" operator="lessThan">
      <formula>$C$4</formula>
    </cfRule>
  </conditionalFormatting>
  <conditionalFormatting sqref="AF36">
    <cfRule type="cellIs" dxfId="17545" priority="745" operator="lessThan">
      <formula>$C$4</formula>
    </cfRule>
  </conditionalFormatting>
  <conditionalFormatting sqref="AF37">
    <cfRule type="cellIs" dxfId="17544" priority="746" operator="lessThan">
      <formula>$C$4</formula>
    </cfRule>
  </conditionalFormatting>
  <conditionalFormatting sqref="AF38">
    <cfRule type="cellIs" dxfId="17543" priority="747" operator="lessThan">
      <formula>$C$4</formula>
    </cfRule>
  </conditionalFormatting>
  <conditionalFormatting sqref="AF39">
    <cfRule type="cellIs" dxfId="17542" priority="748" operator="lessThan">
      <formula>$C$4</formula>
    </cfRule>
  </conditionalFormatting>
  <conditionalFormatting sqref="AF40">
    <cfRule type="cellIs" dxfId="17541" priority="749" operator="lessThan">
      <formula>$C$4</formula>
    </cfRule>
  </conditionalFormatting>
  <conditionalFormatting sqref="AF41">
    <cfRule type="cellIs" dxfId="17540" priority="750" operator="lessThan">
      <formula>$C$4</formula>
    </cfRule>
  </conditionalFormatting>
  <conditionalFormatting sqref="AF42">
    <cfRule type="cellIs" dxfId="17539" priority="751" operator="lessThan">
      <formula>$C$4</formula>
    </cfRule>
  </conditionalFormatting>
  <conditionalFormatting sqref="AF43">
    <cfRule type="cellIs" dxfId="17538" priority="752" operator="lessThan">
      <formula>$C$4</formula>
    </cfRule>
  </conditionalFormatting>
  <conditionalFormatting sqref="AF44">
    <cfRule type="cellIs" dxfId="17537" priority="753" operator="lessThan">
      <formula>$C$4</formula>
    </cfRule>
  </conditionalFormatting>
  <conditionalFormatting sqref="AF45">
    <cfRule type="cellIs" dxfId="17536" priority="754" operator="lessThan">
      <formula>$C$4</formula>
    </cfRule>
  </conditionalFormatting>
  <conditionalFormatting sqref="AF46">
    <cfRule type="cellIs" dxfId="17535" priority="755" operator="lessThan">
      <formula>$C$4</formula>
    </cfRule>
  </conditionalFormatting>
  <conditionalFormatting sqref="AF47">
    <cfRule type="cellIs" dxfId="17534" priority="756" operator="lessThan">
      <formula>$C$4</formula>
    </cfRule>
  </conditionalFormatting>
  <conditionalFormatting sqref="AF48">
    <cfRule type="cellIs" dxfId="17533" priority="757" operator="lessThan">
      <formula>$C$4</formula>
    </cfRule>
  </conditionalFormatting>
  <conditionalFormatting sqref="AF49">
    <cfRule type="cellIs" dxfId="17532" priority="758" operator="lessThan">
      <formula>$C$4</formula>
    </cfRule>
  </conditionalFormatting>
  <conditionalFormatting sqref="AF50">
    <cfRule type="cellIs" dxfId="17531" priority="759" operator="lessThan">
      <formula>$C$4</formula>
    </cfRule>
  </conditionalFormatting>
  <conditionalFormatting sqref="AF51">
    <cfRule type="cellIs" dxfId="17530" priority="760" operator="lessThan">
      <formula>$C$4</formula>
    </cfRule>
  </conditionalFormatting>
  <conditionalFormatting sqref="AF52">
    <cfRule type="cellIs" dxfId="17529" priority="761" operator="lessThan">
      <formula>$C$4</formula>
    </cfRule>
  </conditionalFormatting>
  <conditionalFormatting sqref="AF53">
    <cfRule type="cellIs" dxfId="17528" priority="762" operator="lessThan">
      <formula>$C$4</formula>
    </cfRule>
  </conditionalFormatting>
  <conditionalFormatting sqref="AF54">
    <cfRule type="cellIs" dxfId="17527" priority="763" operator="lessThan">
      <formula>$C$4</formula>
    </cfRule>
  </conditionalFormatting>
  <conditionalFormatting sqref="AF55">
    <cfRule type="cellIs" dxfId="17526" priority="764" operator="lessThan">
      <formula>$C$4</formula>
    </cfRule>
  </conditionalFormatting>
  <conditionalFormatting sqref="AF56">
    <cfRule type="cellIs" dxfId="17525" priority="765" operator="lessThan">
      <formula>$C$4</formula>
    </cfRule>
  </conditionalFormatting>
  <conditionalFormatting sqref="AF57">
    <cfRule type="cellIs" dxfId="17524" priority="766" operator="lessThan">
      <formula>$C$4</formula>
    </cfRule>
  </conditionalFormatting>
  <conditionalFormatting sqref="AF58">
    <cfRule type="cellIs" dxfId="17523" priority="767" operator="lessThan">
      <formula>$C$4</formula>
    </cfRule>
  </conditionalFormatting>
  <conditionalFormatting sqref="AF59">
    <cfRule type="cellIs" dxfId="17522" priority="768" operator="lessThan">
      <formula>$C$4</formula>
    </cfRule>
  </conditionalFormatting>
  <conditionalFormatting sqref="AF60">
    <cfRule type="cellIs" dxfId="17521" priority="769" operator="lessThan">
      <formula>$C$4</formula>
    </cfRule>
  </conditionalFormatting>
  <conditionalFormatting sqref="AG11">
    <cfRule type="cellIs" dxfId="17520" priority="770" operator="lessThan">
      <formula>$C$4</formula>
    </cfRule>
  </conditionalFormatting>
  <conditionalFormatting sqref="AG12">
    <cfRule type="cellIs" dxfId="17519" priority="771" operator="lessThan">
      <formula>$C$4</formula>
    </cfRule>
  </conditionalFormatting>
  <conditionalFormatting sqref="AG13">
    <cfRule type="cellIs" dxfId="17518" priority="772" operator="lessThan">
      <formula>$C$4</formula>
    </cfRule>
  </conditionalFormatting>
  <conditionalFormatting sqref="AG14">
    <cfRule type="cellIs" dxfId="17517" priority="773" operator="lessThan">
      <formula>$C$4</formula>
    </cfRule>
  </conditionalFormatting>
  <conditionalFormatting sqref="AG15">
    <cfRule type="cellIs" dxfId="17516" priority="774" operator="lessThan">
      <formula>$C$4</formula>
    </cfRule>
  </conditionalFormatting>
  <conditionalFormatting sqref="AG16">
    <cfRule type="cellIs" dxfId="17515" priority="775" operator="lessThan">
      <formula>$C$4</formula>
    </cfRule>
  </conditionalFormatting>
  <conditionalFormatting sqref="AG17">
    <cfRule type="cellIs" dxfId="17514" priority="776" operator="lessThan">
      <formula>$C$4</formula>
    </cfRule>
  </conditionalFormatting>
  <conditionalFormatting sqref="AG18">
    <cfRule type="cellIs" dxfId="17513" priority="777" operator="lessThan">
      <formula>$C$4</formula>
    </cfRule>
  </conditionalFormatting>
  <conditionalFormatting sqref="AG19">
    <cfRule type="cellIs" dxfId="17512" priority="778" operator="lessThan">
      <formula>$C$4</formula>
    </cfRule>
  </conditionalFormatting>
  <conditionalFormatting sqref="AG20">
    <cfRule type="cellIs" dxfId="17511" priority="779" operator="lessThan">
      <formula>$C$4</formula>
    </cfRule>
  </conditionalFormatting>
  <conditionalFormatting sqref="AG21">
    <cfRule type="cellIs" dxfId="17510" priority="780" operator="lessThan">
      <formula>$C$4</formula>
    </cfRule>
  </conditionalFormatting>
  <conditionalFormatting sqref="AG22">
    <cfRule type="cellIs" dxfId="17509" priority="781" operator="lessThan">
      <formula>$C$4</formula>
    </cfRule>
  </conditionalFormatting>
  <conditionalFormatting sqref="AG23">
    <cfRule type="cellIs" dxfId="17508" priority="782" operator="lessThan">
      <formula>$C$4</formula>
    </cfRule>
  </conditionalFormatting>
  <conditionalFormatting sqref="AG24">
    <cfRule type="cellIs" dxfId="17507" priority="783" operator="lessThan">
      <formula>$C$4</formula>
    </cfRule>
  </conditionalFormatting>
  <conditionalFormatting sqref="AG25">
    <cfRule type="cellIs" dxfId="17506" priority="784" operator="lessThan">
      <formula>$C$4</formula>
    </cfRule>
  </conditionalFormatting>
  <conditionalFormatting sqref="AG26">
    <cfRule type="cellIs" dxfId="17505" priority="785" operator="lessThan">
      <formula>$C$4</formula>
    </cfRule>
  </conditionalFormatting>
  <conditionalFormatting sqref="AG27">
    <cfRule type="cellIs" dxfId="17504" priority="786" operator="lessThan">
      <formula>$C$4</formula>
    </cfRule>
  </conditionalFormatting>
  <conditionalFormatting sqref="AG28">
    <cfRule type="cellIs" dxfId="17503" priority="787" operator="lessThan">
      <formula>$C$4</formula>
    </cfRule>
  </conditionalFormatting>
  <conditionalFormatting sqref="AG29">
    <cfRule type="cellIs" dxfId="17502" priority="788" operator="lessThan">
      <formula>$C$4</formula>
    </cfRule>
  </conditionalFormatting>
  <conditionalFormatting sqref="AG30">
    <cfRule type="cellIs" dxfId="17501" priority="789" operator="lessThan">
      <formula>$C$4</formula>
    </cfRule>
  </conditionalFormatting>
  <conditionalFormatting sqref="AG31">
    <cfRule type="cellIs" dxfId="17500" priority="790" operator="lessThan">
      <formula>$C$4</formula>
    </cfRule>
  </conditionalFormatting>
  <conditionalFormatting sqref="AG32">
    <cfRule type="cellIs" dxfId="17499" priority="791" operator="lessThan">
      <formula>$C$4</formula>
    </cfRule>
  </conditionalFormatting>
  <conditionalFormatting sqref="AG33">
    <cfRule type="cellIs" dxfId="17498" priority="792" operator="lessThan">
      <formula>$C$4</formula>
    </cfRule>
  </conditionalFormatting>
  <conditionalFormatting sqref="AG34">
    <cfRule type="cellIs" dxfId="17497" priority="793" operator="lessThan">
      <formula>$C$4</formula>
    </cfRule>
  </conditionalFormatting>
  <conditionalFormatting sqref="AG35">
    <cfRule type="cellIs" dxfId="17496" priority="794" operator="lessThan">
      <formula>$C$4</formula>
    </cfRule>
  </conditionalFormatting>
  <conditionalFormatting sqref="AG36">
    <cfRule type="cellIs" dxfId="17495" priority="795" operator="lessThan">
      <formula>$C$4</formula>
    </cfRule>
  </conditionalFormatting>
  <conditionalFormatting sqref="AG37">
    <cfRule type="cellIs" dxfId="17494" priority="796" operator="lessThan">
      <formula>$C$4</formula>
    </cfRule>
  </conditionalFormatting>
  <conditionalFormatting sqref="AG38">
    <cfRule type="cellIs" dxfId="17493" priority="797" operator="lessThan">
      <formula>$C$4</formula>
    </cfRule>
  </conditionalFormatting>
  <conditionalFormatting sqref="AG39">
    <cfRule type="cellIs" dxfId="17492" priority="798" operator="lessThan">
      <formula>$C$4</formula>
    </cfRule>
  </conditionalFormatting>
  <conditionalFormatting sqref="AG40">
    <cfRule type="cellIs" dxfId="17491" priority="799" operator="lessThan">
      <formula>$C$4</formula>
    </cfRule>
  </conditionalFormatting>
  <conditionalFormatting sqref="AG41">
    <cfRule type="cellIs" dxfId="17490" priority="800" operator="lessThan">
      <formula>$C$4</formula>
    </cfRule>
  </conditionalFormatting>
  <conditionalFormatting sqref="AG42">
    <cfRule type="cellIs" dxfId="17489" priority="801" operator="lessThan">
      <formula>$C$4</formula>
    </cfRule>
  </conditionalFormatting>
  <conditionalFormatting sqref="AG43">
    <cfRule type="cellIs" dxfId="17488" priority="802" operator="lessThan">
      <formula>$C$4</formula>
    </cfRule>
  </conditionalFormatting>
  <conditionalFormatting sqref="AG44">
    <cfRule type="cellIs" dxfId="17487" priority="803" operator="lessThan">
      <formula>$C$4</formula>
    </cfRule>
  </conditionalFormatting>
  <conditionalFormatting sqref="AG45">
    <cfRule type="cellIs" dxfId="17486" priority="804" operator="lessThan">
      <formula>$C$4</formula>
    </cfRule>
  </conditionalFormatting>
  <conditionalFormatting sqref="AG46">
    <cfRule type="cellIs" dxfId="17485" priority="805" operator="lessThan">
      <formula>$C$4</formula>
    </cfRule>
  </conditionalFormatting>
  <conditionalFormatting sqref="AG47">
    <cfRule type="cellIs" dxfId="17484" priority="806" operator="lessThan">
      <formula>$C$4</formula>
    </cfRule>
  </conditionalFormatting>
  <conditionalFormatting sqref="AG48">
    <cfRule type="cellIs" dxfId="17483" priority="807" operator="lessThan">
      <formula>$C$4</formula>
    </cfRule>
  </conditionalFormatting>
  <conditionalFormatting sqref="AG49">
    <cfRule type="cellIs" dxfId="17482" priority="808" operator="lessThan">
      <formula>$C$4</formula>
    </cfRule>
  </conditionalFormatting>
  <conditionalFormatting sqref="AG50">
    <cfRule type="cellIs" dxfId="17481" priority="809" operator="lessThan">
      <formula>$C$4</formula>
    </cfRule>
  </conditionalFormatting>
  <conditionalFormatting sqref="AG51">
    <cfRule type="cellIs" dxfId="17480" priority="810" operator="lessThan">
      <formula>$C$4</formula>
    </cfRule>
  </conditionalFormatting>
  <conditionalFormatting sqref="AG52">
    <cfRule type="cellIs" dxfId="17479" priority="811" operator="lessThan">
      <formula>$C$4</formula>
    </cfRule>
  </conditionalFormatting>
  <conditionalFormatting sqref="AG53">
    <cfRule type="cellIs" dxfId="17478" priority="812" operator="lessThan">
      <formula>$C$4</formula>
    </cfRule>
  </conditionalFormatting>
  <conditionalFormatting sqref="AG54">
    <cfRule type="cellIs" dxfId="17477" priority="813" operator="lessThan">
      <formula>$C$4</formula>
    </cfRule>
  </conditionalFormatting>
  <conditionalFormatting sqref="AG55">
    <cfRule type="cellIs" dxfId="17476" priority="814" operator="lessThan">
      <formula>$C$4</formula>
    </cfRule>
  </conditionalFormatting>
  <conditionalFormatting sqref="AG56">
    <cfRule type="cellIs" dxfId="17475" priority="815" operator="lessThan">
      <formula>$C$4</formula>
    </cfRule>
  </conditionalFormatting>
  <conditionalFormatting sqref="AG57">
    <cfRule type="cellIs" dxfId="17474" priority="816" operator="lessThan">
      <formula>$C$4</formula>
    </cfRule>
  </conditionalFormatting>
  <conditionalFormatting sqref="AG58">
    <cfRule type="cellIs" dxfId="17473" priority="817" operator="lessThan">
      <formula>$C$4</formula>
    </cfRule>
  </conditionalFormatting>
  <conditionalFormatting sqref="AG59">
    <cfRule type="cellIs" dxfId="17472" priority="818" operator="lessThan">
      <formula>$C$4</formula>
    </cfRule>
  </conditionalFormatting>
  <conditionalFormatting sqref="AG60">
    <cfRule type="cellIs" dxfId="17471" priority="819" operator="lessThan">
      <formula>$C$4</formula>
    </cfRule>
  </conditionalFormatting>
  <conditionalFormatting sqref="AH11">
    <cfRule type="cellIs" dxfId="17470" priority="820" operator="lessThan">
      <formula>$C$4</formula>
    </cfRule>
  </conditionalFormatting>
  <conditionalFormatting sqref="AH12">
    <cfRule type="cellIs" dxfId="17469" priority="821" operator="lessThan">
      <formula>$C$4</formula>
    </cfRule>
  </conditionalFormatting>
  <conditionalFormatting sqref="AH13">
    <cfRule type="cellIs" dxfId="17468" priority="822" operator="lessThan">
      <formula>$C$4</formula>
    </cfRule>
  </conditionalFormatting>
  <conditionalFormatting sqref="AH14">
    <cfRule type="cellIs" dxfId="17467" priority="823" operator="lessThan">
      <formula>$C$4</formula>
    </cfRule>
  </conditionalFormatting>
  <conditionalFormatting sqref="AH15">
    <cfRule type="cellIs" dxfId="17466" priority="824" operator="lessThan">
      <formula>$C$4</formula>
    </cfRule>
  </conditionalFormatting>
  <conditionalFormatting sqref="AH16">
    <cfRule type="cellIs" dxfId="17465" priority="825" operator="lessThan">
      <formula>$C$4</formula>
    </cfRule>
  </conditionalFormatting>
  <conditionalFormatting sqref="AH17">
    <cfRule type="cellIs" dxfId="17464" priority="826" operator="lessThan">
      <formula>$C$4</formula>
    </cfRule>
  </conditionalFormatting>
  <conditionalFormatting sqref="AH18">
    <cfRule type="cellIs" dxfId="17463" priority="827" operator="lessThan">
      <formula>$C$4</formula>
    </cfRule>
  </conditionalFormatting>
  <conditionalFormatting sqref="AH19">
    <cfRule type="cellIs" dxfId="17462" priority="828" operator="lessThan">
      <formula>$C$4</formula>
    </cfRule>
  </conditionalFormatting>
  <conditionalFormatting sqref="AH20">
    <cfRule type="cellIs" dxfId="17461" priority="829" operator="lessThan">
      <formula>$C$4</formula>
    </cfRule>
  </conditionalFormatting>
  <conditionalFormatting sqref="AH21">
    <cfRule type="cellIs" dxfId="17460" priority="830" operator="lessThan">
      <formula>$C$4</formula>
    </cfRule>
  </conditionalFormatting>
  <conditionalFormatting sqref="AH22">
    <cfRule type="cellIs" dxfId="17459" priority="831" operator="lessThan">
      <formula>$C$4</formula>
    </cfRule>
  </conditionalFormatting>
  <conditionalFormatting sqref="AH23">
    <cfRule type="cellIs" dxfId="17458" priority="832" operator="lessThan">
      <formula>$C$4</formula>
    </cfRule>
  </conditionalFormatting>
  <conditionalFormatting sqref="AH24">
    <cfRule type="cellIs" dxfId="17457" priority="833" operator="lessThan">
      <formula>$C$4</formula>
    </cfRule>
  </conditionalFormatting>
  <conditionalFormatting sqref="AH25">
    <cfRule type="cellIs" dxfId="17456" priority="834" operator="lessThan">
      <formula>$C$4</formula>
    </cfRule>
  </conditionalFormatting>
  <conditionalFormatting sqref="AH26">
    <cfRule type="cellIs" dxfId="17455" priority="835" operator="lessThan">
      <formula>$C$4</formula>
    </cfRule>
  </conditionalFormatting>
  <conditionalFormatting sqref="AH27">
    <cfRule type="cellIs" dxfId="17454" priority="836" operator="lessThan">
      <formula>$C$4</formula>
    </cfRule>
  </conditionalFormatting>
  <conditionalFormatting sqref="AH28">
    <cfRule type="cellIs" dxfId="17453" priority="837" operator="lessThan">
      <formula>$C$4</formula>
    </cfRule>
  </conditionalFormatting>
  <conditionalFormatting sqref="AH29">
    <cfRule type="cellIs" dxfId="17452" priority="838" operator="lessThan">
      <formula>$C$4</formula>
    </cfRule>
  </conditionalFormatting>
  <conditionalFormatting sqref="AH30">
    <cfRule type="cellIs" dxfId="17451" priority="839" operator="lessThan">
      <formula>$C$4</formula>
    </cfRule>
  </conditionalFormatting>
  <conditionalFormatting sqref="AH31">
    <cfRule type="cellIs" dxfId="17450" priority="840" operator="lessThan">
      <formula>$C$4</formula>
    </cfRule>
  </conditionalFormatting>
  <conditionalFormatting sqref="AH32">
    <cfRule type="cellIs" dxfId="17449" priority="841" operator="lessThan">
      <formula>$C$4</formula>
    </cfRule>
  </conditionalFormatting>
  <conditionalFormatting sqref="AH33">
    <cfRule type="cellIs" dxfId="17448" priority="842" operator="lessThan">
      <formula>$C$4</formula>
    </cfRule>
  </conditionalFormatting>
  <conditionalFormatting sqref="AH34">
    <cfRule type="cellIs" dxfId="17447" priority="843" operator="lessThan">
      <formula>$C$4</formula>
    </cfRule>
  </conditionalFormatting>
  <conditionalFormatting sqref="AH35">
    <cfRule type="cellIs" dxfId="17446" priority="844" operator="lessThan">
      <formula>$C$4</formula>
    </cfRule>
  </conditionalFormatting>
  <conditionalFormatting sqref="AH36">
    <cfRule type="cellIs" dxfId="17445" priority="845" operator="lessThan">
      <formula>$C$4</formula>
    </cfRule>
  </conditionalFormatting>
  <conditionalFormatting sqref="AH37">
    <cfRule type="cellIs" dxfId="17444" priority="846" operator="lessThan">
      <formula>$C$4</formula>
    </cfRule>
  </conditionalFormatting>
  <conditionalFormatting sqref="AH38">
    <cfRule type="cellIs" dxfId="17443" priority="847" operator="lessThan">
      <formula>$C$4</formula>
    </cfRule>
  </conditionalFormatting>
  <conditionalFormatting sqref="AH39">
    <cfRule type="cellIs" dxfId="17442" priority="848" operator="lessThan">
      <formula>$C$4</formula>
    </cfRule>
  </conditionalFormatting>
  <conditionalFormatting sqref="AH40">
    <cfRule type="cellIs" dxfId="17441" priority="849" operator="lessThan">
      <formula>$C$4</formula>
    </cfRule>
  </conditionalFormatting>
  <conditionalFormatting sqref="AH41">
    <cfRule type="cellIs" dxfId="17440" priority="850" operator="lessThan">
      <formula>$C$4</formula>
    </cfRule>
  </conditionalFormatting>
  <conditionalFormatting sqref="AH42">
    <cfRule type="cellIs" dxfId="17439" priority="851" operator="lessThan">
      <formula>$C$4</formula>
    </cfRule>
  </conditionalFormatting>
  <conditionalFormatting sqref="AH43">
    <cfRule type="cellIs" dxfId="17438" priority="852" operator="lessThan">
      <formula>$C$4</formula>
    </cfRule>
  </conditionalFormatting>
  <conditionalFormatting sqref="AH44">
    <cfRule type="cellIs" dxfId="17437" priority="853" operator="lessThan">
      <formula>$C$4</formula>
    </cfRule>
  </conditionalFormatting>
  <conditionalFormatting sqref="AH45">
    <cfRule type="cellIs" dxfId="17436" priority="854" operator="lessThan">
      <formula>$C$4</formula>
    </cfRule>
  </conditionalFormatting>
  <conditionalFormatting sqref="AH46">
    <cfRule type="cellIs" dxfId="17435" priority="855" operator="lessThan">
      <formula>$C$4</formula>
    </cfRule>
  </conditionalFormatting>
  <conditionalFormatting sqref="AH47">
    <cfRule type="cellIs" dxfId="17434" priority="856" operator="lessThan">
      <formula>$C$4</formula>
    </cfRule>
  </conditionalFormatting>
  <conditionalFormatting sqref="AH48">
    <cfRule type="cellIs" dxfId="17433" priority="857" operator="lessThan">
      <formula>$C$4</formula>
    </cfRule>
  </conditionalFormatting>
  <conditionalFormatting sqref="AH49">
    <cfRule type="cellIs" dxfId="17432" priority="858" operator="lessThan">
      <formula>$C$4</formula>
    </cfRule>
  </conditionalFormatting>
  <conditionalFormatting sqref="AH50">
    <cfRule type="cellIs" dxfId="17431" priority="859" operator="lessThan">
      <formula>$C$4</formula>
    </cfRule>
  </conditionalFormatting>
  <conditionalFormatting sqref="AH51">
    <cfRule type="cellIs" dxfId="17430" priority="860" operator="lessThan">
      <formula>$C$4</formula>
    </cfRule>
  </conditionalFormatting>
  <conditionalFormatting sqref="AH52">
    <cfRule type="cellIs" dxfId="17429" priority="861" operator="lessThan">
      <formula>$C$4</formula>
    </cfRule>
  </conditionalFormatting>
  <conditionalFormatting sqref="AH53">
    <cfRule type="cellIs" dxfId="17428" priority="862" operator="lessThan">
      <formula>$C$4</formula>
    </cfRule>
  </conditionalFormatting>
  <conditionalFormatting sqref="AH54">
    <cfRule type="cellIs" dxfId="17427" priority="863" operator="lessThan">
      <formula>$C$4</formula>
    </cfRule>
  </conditionalFormatting>
  <conditionalFormatting sqref="AH55">
    <cfRule type="cellIs" dxfId="17426" priority="864" operator="lessThan">
      <formula>$C$4</formula>
    </cfRule>
  </conditionalFormatting>
  <conditionalFormatting sqref="AH56">
    <cfRule type="cellIs" dxfId="17425" priority="865" operator="lessThan">
      <formula>$C$4</formula>
    </cfRule>
  </conditionalFormatting>
  <conditionalFormatting sqref="AH57">
    <cfRule type="cellIs" dxfId="17424" priority="866" operator="lessThan">
      <formula>$C$4</formula>
    </cfRule>
  </conditionalFormatting>
  <conditionalFormatting sqref="AH58">
    <cfRule type="cellIs" dxfId="17423" priority="867" operator="lessThan">
      <formula>$C$4</formula>
    </cfRule>
  </conditionalFormatting>
  <conditionalFormatting sqref="AH59">
    <cfRule type="cellIs" dxfId="17422" priority="868" operator="lessThan">
      <formula>$C$4</formula>
    </cfRule>
  </conditionalFormatting>
  <conditionalFormatting sqref="AH60">
    <cfRule type="cellIs" dxfId="17421" priority="869" operator="lessThan">
      <formula>$C$4</formula>
    </cfRule>
  </conditionalFormatting>
  <conditionalFormatting sqref="AI11">
    <cfRule type="cellIs" dxfId="17420" priority="870" operator="lessThan">
      <formula>$C$4</formula>
    </cfRule>
  </conditionalFormatting>
  <conditionalFormatting sqref="AI12">
    <cfRule type="cellIs" dxfId="17419" priority="871" operator="lessThan">
      <formula>$C$4</formula>
    </cfRule>
  </conditionalFormatting>
  <conditionalFormatting sqref="AI13">
    <cfRule type="cellIs" dxfId="17418" priority="872" operator="lessThan">
      <formula>$C$4</formula>
    </cfRule>
  </conditionalFormatting>
  <conditionalFormatting sqref="AI14">
    <cfRule type="cellIs" dxfId="17417" priority="873" operator="lessThan">
      <formula>$C$4</formula>
    </cfRule>
  </conditionalFormatting>
  <conditionalFormatting sqref="AI15">
    <cfRule type="cellIs" dxfId="17416" priority="874" operator="lessThan">
      <formula>$C$4</formula>
    </cfRule>
  </conditionalFormatting>
  <conditionalFormatting sqref="AI16">
    <cfRule type="cellIs" dxfId="17415" priority="875" operator="lessThan">
      <formula>$C$4</formula>
    </cfRule>
  </conditionalFormatting>
  <conditionalFormatting sqref="AI17">
    <cfRule type="cellIs" dxfId="17414" priority="876" operator="lessThan">
      <formula>$C$4</formula>
    </cfRule>
  </conditionalFormatting>
  <conditionalFormatting sqref="AI18">
    <cfRule type="cellIs" dxfId="17413" priority="877" operator="lessThan">
      <formula>$C$4</formula>
    </cfRule>
  </conditionalFormatting>
  <conditionalFormatting sqref="AI19">
    <cfRule type="cellIs" dxfId="17412" priority="878" operator="lessThan">
      <formula>$C$4</formula>
    </cfRule>
  </conditionalFormatting>
  <conditionalFormatting sqref="AI20">
    <cfRule type="cellIs" dxfId="17411" priority="879" operator="lessThan">
      <formula>$C$4</formula>
    </cfRule>
  </conditionalFormatting>
  <conditionalFormatting sqref="AI21">
    <cfRule type="cellIs" dxfId="17410" priority="880" operator="lessThan">
      <formula>$C$4</formula>
    </cfRule>
  </conditionalFormatting>
  <conditionalFormatting sqref="AI22">
    <cfRule type="cellIs" dxfId="17409" priority="881" operator="lessThan">
      <formula>$C$4</formula>
    </cfRule>
  </conditionalFormatting>
  <conditionalFormatting sqref="AI23">
    <cfRule type="cellIs" dxfId="17408" priority="882" operator="lessThan">
      <formula>$C$4</formula>
    </cfRule>
  </conditionalFormatting>
  <conditionalFormatting sqref="AI24">
    <cfRule type="cellIs" dxfId="17407" priority="883" operator="lessThan">
      <formula>$C$4</formula>
    </cfRule>
  </conditionalFormatting>
  <conditionalFormatting sqref="AI25">
    <cfRule type="cellIs" dxfId="17406" priority="884" operator="lessThan">
      <formula>$C$4</formula>
    </cfRule>
  </conditionalFormatting>
  <conditionalFormatting sqref="AI26">
    <cfRule type="cellIs" dxfId="17405" priority="885" operator="lessThan">
      <formula>$C$4</formula>
    </cfRule>
  </conditionalFormatting>
  <conditionalFormatting sqref="AI27">
    <cfRule type="cellIs" dxfId="17404" priority="886" operator="lessThan">
      <formula>$C$4</formula>
    </cfRule>
  </conditionalFormatting>
  <conditionalFormatting sqref="AI28">
    <cfRule type="cellIs" dxfId="17403" priority="887" operator="lessThan">
      <formula>$C$4</formula>
    </cfRule>
  </conditionalFormatting>
  <conditionalFormatting sqref="AI29">
    <cfRule type="cellIs" dxfId="17402" priority="888" operator="lessThan">
      <formula>$C$4</formula>
    </cfRule>
  </conditionalFormatting>
  <conditionalFormatting sqref="AI30">
    <cfRule type="cellIs" dxfId="17401" priority="889" operator="lessThan">
      <formula>$C$4</formula>
    </cfRule>
  </conditionalFormatting>
  <conditionalFormatting sqref="AI31">
    <cfRule type="cellIs" dxfId="17400" priority="890" operator="lessThan">
      <formula>$C$4</formula>
    </cfRule>
  </conditionalFormatting>
  <conditionalFormatting sqref="AI32">
    <cfRule type="cellIs" dxfId="17399" priority="891" operator="lessThan">
      <formula>$C$4</formula>
    </cfRule>
  </conditionalFormatting>
  <conditionalFormatting sqref="AI33">
    <cfRule type="cellIs" dxfId="17398" priority="892" operator="lessThan">
      <formula>$C$4</formula>
    </cfRule>
  </conditionalFormatting>
  <conditionalFormatting sqref="AI34">
    <cfRule type="cellIs" dxfId="17397" priority="893" operator="lessThan">
      <formula>$C$4</formula>
    </cfRule>
  </conditionalFormatting>
  <conditionalFormatting sqref="AI35">
    <cfRule type="cellIs" dxfId="17396" priority="894" operator="lessThan">
      <formula>$C$4</formula>
    </cfRule>
  </conditionalFormatting>
  <conditionalFormatting sqref="AI36">
    <cfRule type="cellIs" dxfId="17395" priority="895" operator="lessThan">
      <formula>$C$4</formula>
    </cfRule>
  </conditionalFormatting>
  <conditionalFormatting sqref="AI37">
    <cfRule type="cellIs" dxfId="17394" priority="896" operator="lessThan">
      <formula>$C$4</formula>
    </cfRule>
  </conditionalFormatting>
  <conditionalFormatting sqref="AI38">
    <cfRule type="cellIs" dxfId="17393" priority="897" operator="lessThan">
      <formula>$C$4</formula>
    </cfRule>
  </conditionalFormatting>
  <conditionalFormatting sqref="AI39">
    <cfRule type="cellIs" dxfId="17392" priority="898" operator="lessThan">
      <formula>$C$4</formula>
    </cfRule>
  </conditionalFormatting>
  <conditionalFormatting sqref="AI40">
    <cfRule type="cellIs" dxfId="17391" priority="899" operator="lessThan">
      <formula>$C$4</formula>
    </cfRule>
  </conditionalFormatting>
  <conditionalFormatting sqref="AI41">
    <cfRule type="cellIs" dxfId="17390" priority="900" operator="lessThan">
      <formula>$C$4</formula>
    </cfRule>
  </conditionalFormatting>
  <conditionalFormatting sqref="AI42">
    <cfRule type="cellIs" dxfId="17389" priority="901" operator="lessThan">
      <formula>$C$4</formula>
    </cfRule>
  </conditionalFormatting>
  <conditionalFormatting sqref="AI43">
    <cfRule type="cellIs" dxfId="17388" priority="902" operator="lessThan">
      <formula>$C$4</formula>
    </cfRule>
  </conditionalFormatting>
  <conditionalFormatting sqref="AI44">
    <cfRule type="cellIs" dxfId="17387" priority="903" operator="lessThan">
      <formula>$C$4</formula>
    </cfRule>
  </conditionalFormatting>
  <conditionalFormatting sqref="AI45">
    <cfRule type="cellIs" dxfId="17386" priority="904" operator="lessThan">
      <formula>$C$4</formula>
    </cfRule>
  </conditionalFormatting>
  <conditionalFormatting sqref="AI46">
    <cfRule type="cellIs" dxfId="17385" priority="905" operator="lessThan">
      <formula>$C$4</formula>
    </cfRule>
  </conditionalFormatting>
  <conditionalFormatting sqref="AI47">
    <cfRule type="cellIs" dxfId="17384" priority="906" operator="lessThan">
      <formula>$C$4</formula>
    </cfRule>
  </conditionalFormatting>
  <conditionalFormatting sqref="AI48">
    <cfRule type="cellIs" dxfId="17383" priority="907" operator="lessThan">
      <formula>$C$4</formula>
    </cfRule>
  </conditionalFormatting>
  <conditionalFormatting sqref="AI49">
    <cfRule type="cellIs" dxfId="17382" priority="908" operator="lessThan">
      <formula>$C$4</formula>
    </cfRule>
  </conditionalFormatting>
  <conditionalFormatting sqref="AI50">
    <cfRule type="cellIs" dxfId="17381" priority="909" operator="lessThan">
      <formula>$C$4</formula>
    </cfRule>
  </conditionalFormatting>
  <conditionalFormatting sqref="AI51">
    <cfRule type="cellIs" dxfId="17380" priority="910" operator="lessThan">
      <formula>$C$4</formula>
    </cfRule>
  </conditionalFormatting>
  <conditionalFormatting sqref="AI52">
    <cfRule type="cellIs" dxfId="17379" priority="911" operator="lessThan">
      <formula>$C$4</formula>
    </cfRule>
  </conditionalFormatting>
  <conditionalFormatting sqref="AI53">
    <cfRule type="cellIs" dxfId="17378" priority="912" operator="lessThan">
      <formula>$C$4</formula>
    </cfRule>
  </conditionalFormatting>
  <conditionalFormatting sqref="AI54">
    <cfRule type="cellIs" dxfId="17377" priority="913" operator="lessThan">
      <formula>$C$4</formula>
    </cfRule>
  </conditionalFormatting>
  <conditionalFormatting sqref="AI55">
    <cfRule type="cellIs" dxfId="17376" priority="914" operator="lessThan">
      <formula>$C$4</formula>
    </cfRule>
  </conditionalFormatting>
  <conditionalFormatting sqref="AI56">
    <cfRule type="cellIs" dxfId="17375" priority="915" operator="lessThan">
      <formula>$C$4</formula>
    </cfRule>
  </conditionalFormatting>
  <conditionalFormatting sqref="AI57">
    <cfRule type="cellIs" dxfId="17374" priority="916" operator="lessThan">
      <formula>$C$4</formula>
    </cfRule>
  </conditionalFormatting>
  <conditionalFormatting sqref="AI58">
    <cfRule type="cellIs" dxfId="17373" priority="917" operator="lessThan">
      <formula>$C$4</formula>
    </cfRule>
  </conditionalFormatting>
  <conditionalFormatting sqref="AI59">
    <cfRule type="cellIs" dxfId="17372" priority="918" operator="lessThan">
      <formula>$C$4</formula>
    </cfRule>
  </conditionalFormatting>
  <conditionalFormatting sqref="AI60">
    <cfRule type="cellIs" dxfId="17371" priority="919" operator="lessThan">
      <formula>$C$4</formula>
    </cfRule>
  </conditionalFormatting>
  <conditionalFormatting sqref="AJ11">
    <cfRule type="cellIs" dxfId="17370" priority="920" operator="lessThan">
      <formula>$C$4</formula>
    </cfRule>
  </conditionalFormatting>
  <conditionalFormatting sqref="AJ12">
    <cfRule type="cellIs" dxfId="17369" priority="921" operator="lessThan">
      <formula>$C$4</formula>
    </cfRule>
  </conditionalFormatting>
  <conditionalFormatting sqref="AJ13">
    <cfRule type="cellIs" dxfId="17368" priority="922" operator="lessThan">
      <formula>$C$4</formula>
    </cfRule>
  </conditionalFormatting>
  <conditionalFormatting sqref="AJ14">
    <cfRule type="cellIs" dxfId="17367" priority="923" operator="lessThan">
      <formula>$C$4</formula>
    </cfRule>
  </conditionalFormatting>
  <conditionalFormatting sqref="AJ15">
    <cfRule type="cellIs" dxfId="17366" priority="924" operator="lessThan">
      <formula>$C$4</formula>
    </cfRule>
  </conditionalFormatting>
  <conditionalFormatting sqref="AJ16">
    <cfRule type="cellIs" dxfId="17365" priority="925" operator="lessThan">
      <formula>$C$4</formula>
    </cfRule>
  </conditionalFormatting>
  <conditionalFormatting sqref="AJ17">
    <cfRule type="cellIs" dxfId="17364" priority="926" operator="lessThan">
      <formula>$C$4</formula>
    </cfRule>
  </conditionalFormatting>
  <conditionalFormatting sqref="AJ18">
    <cfRule type="cellIs" dxfId="17363" priority="927" operator="lessThan">
      <formula>$C$4</formula>
    </cfRule>
  </conditionalFormatting>
  <conditionalFormatting sqref="AJ19">
    <cfRule type="cellIs" dxfId="17362" priority="928" operator="lessThan">
      <formula>$C$4</formula>
    </cfRule>
  </conditionalFormatting>
  <conditionalFormatting sqref="AJ20">
    <cfRule type="cellIs" dxfId="17361" priority="929" operator="lessThan">
      <formula>$C$4</formula>
    </cfRule>
  </conditionalFormatting>
  <conditionalFormatting sqref="AJ21">
    <cfRule type="cellIs" dxfId="17360" priority="930" operator="lessThan">
      <formula>$C$4</formula>
    </cfRule>
  </conditionalFormatting>
  <conditionalFormatting sqref="AJ22">
    <cfRule type="cellIs" dxfId="17359" priority="931" operator="lessThan">
      <formula>$C$4</formula>
    </cfRule>
  </conditionalFormatting>
  <conditionalFormatting sqref="AJ23">
    <cfRule type="cellIs" dxfId="17358" priority="932" operator="lessThan">
      <formula>$C$4</formula>
    </cfRule>
  </conditionalFormatting>
  <conditionalFormatting sqref="AJ24">
    <cfRule type="cellIs" dxfId="17357" priority="933" operator="lessThan">
      <formula>$C$4</formula>
    </cfRule>
  </conditionalFormatting>
  <conditionalFormatting sqref="AJ25">
    <cfRule type="cellIs" dxfId="17356" priority="934" operator="lessThan">
      <formula>$C$4</formula>
    </cfRule>
  </conditionalFormatting>
  <conditionalFormatting sqref="AJ26">
    <cfRule type="cellIs" dxfId="17355" priority="935" operator="lessThan">
      <formula>$C$4</formula>
    </cfRule>
  </conditionalFormatting>
  <conditionalFormatting sqref="AJ27">
    <cfRule type="cellIs" dxfId="17354" priority="936" operator="lessThan">
      <formula>$C$4</formula>
    </cfRule>
  </conditionalFormatting>
  <conditionalFormatting sqref="AJ28">
    <cfRule type="cellIs" dxfId="17353" priority="937" operator="lessThan">
      <formula>$C$4</formula>
    </cfRule>
  </conditionalFormatting>
  <conditionalFormatting sqref="AJ29">
    <cfRule type="cellIs" dxfId="17352" priority="938" operator="lessThan">
      <formula>$C$4</formula>
    </cfRule>
  </conditionalFormatting>
  <conditionalFormatting sqref="AJ30">
    <cfRule type="cellIs" dxfId="17351" priority="939" operator="lessThan">
      <formula>$C$4</formula>
    </cfRule>
  </conditionalFormatting>
  <conditionalFormatting sqref="AJ31">
    <cfRule type="cellIs" dxfId="17350" priority="940" operator="lessThan">
      <formula>$C$4</formula>
    </cfRule>
  </conditionalFormatting>
  <conditionalFormatting sqref="AJ32">
    <cfRule type="cellIs" dxfId="17349" priority="941" operator="lessThan">
      <formula>$C$4</formula>
    </cfRule>
  </conditionalFormatting>
  <conditionalFormatting sqref="AJ33">
    <cfRule type="cellIs" dxfId="17348" priority="942" operator="lessThan">
      <formula>$C$4</formula>
    </cfRule>
  </conditionalFormatting>
  <conditionalFormatting sqref="AJ34">
    <cfRule type="cellIs" dxfId="17347" priority="943" operator="lessThan">
      <formula>$C$4</formula>
    </cfRule>
  </conditionalFormatting>
  <conditionalFormatting sqref="AJ35">
    <cfRule type="cellIs" dxfId="17346" priority="944" operator="lessThan">
      <formula>$C$4</formula>
    </cfRule>
  </conditionalFormatting>
  <conditionalFormatting sqref="AJ36">
    <cfRule type="cellIs" dxfId="17345" priority="945" operator="lessThan">
      <formula>$C$4</formula>
    </cfRule>
  </conditionalFormatting>
  <conditionalFormatting sqref="AJ37">
    <cfRule type="cellIs" dxfId="17344" priority="946" operator="lessThan">
      <formula>$C$4</formula>
    </cfRule>
  </conditionalFormatting>
  <conditionalFormatting sqref="AJ38">
    <cfRule type="cellIs" dxfId="17343" priority="947" operator="lessThan">
      <formula>$C$4</formula>
    </cfRule>
  </conditionalFormatting>
  <conditionalFormatting sqref="AJ39">
    <cfRule type="cellIs" dxfId="17342" priority="948" operator="lessThan">
      <formula>$C$4</formula>
    </cfRule>
  </conditionalFormatting>
  <conditionalFormatting sqref="AJ40">
    <cfRule type="cellIs" dxfId="17341" priority="949" operator="lessThan">
      <formula>$C$4</formula>
    </cfRule>
  </conditionalFormatting>
  <conditionalFormatting sqref="AJ41">
    <cfRule type="cellIs" dxfId="17340" priority="950" operator="lessThan">
      <formula>$C$4</formula>
    </cfRule>
  </conditionalFormatting>
  <conditionalFormatting sqref="AJ42">
    <cfRule type="cellIs" dxfId="17339" priority="951" operator="lessThan">
      <formula>$C$4</formula>
    </cfRule>
  </conditionalFormatting>
  <conditionalFormatting sqref="AJ43">
    <cfRule type="cellIs" dxfId="17338" priority="952" operator="lessThan">
      <formula>$C$4</formula>
    </cfRule>
  </conditionalFormatting>
  <conditionalFormatting sqref="AJ44">
    <cfRule type="cellIs" dxfId="17337" priority="953" operator="lessThan">
      <formula>$C$4</formula>
    </cfRule>
  </conditionalFormatting>
  <conditionalFormatting sqref="AJ45">
    <cfRule type="cellIs" dxfId="17336" priority="954" operator="lessThan">
      <formula>$C$4</formula>
    </cfRule>
  </conditionalFormatting>
  <conditionalFormatting sqref="AJ46">
    <cfRule type="cellIs" dxfId="17335" priority="955" operator="lessThan">
      <formula>$C$4</formula>
    </cfRule>
  </conditionalFormatting>
  <conditionalFormatting sqref="AJ47">
    <cfRule type="cellIs" dxfId="17334" priority="956" operator="lessThan">
      <formula>$C$4</formula>
    </cfRule>
  </conditionalFormatting>
  <conditionalFormatting sqref="AJ48">
    <cfRule type="cellIs" dxfId="17333" priority="957" operator="lessThan">
      <formula>$C$4</formula>
    </cfRule>
  </conditionalFormatting>
  <conditionalFormatting sqref="AJ49">
    <cfRule type="cellIs" dxfId="17332" priority="958" operator="lessThan">
      <formula>$C$4</formula>
    </cfRule>
  </conditionalFormatting>
  <conditionalFormatting sqref="AJ50">
    <cfRule type="cellIs" dxfId="17331" priority="959" operator="lessThan">
      <formula>$C$4</formula>
    </cfRule>
  </conditionalFormatting>
  <conditionalFormatting sqref="AJ51">
    <cfRule type="cellIs" dxfId="17330" priority="960" operator="lessThan">
      <formula>$C$4</formula>
    </cfRule>
  </conditionalFormatting>
  <conditionalFormatting sqref="AJ52">
    <cfRule type="cellIs" dxfId="17329" priority="961" operator="lessThan">
      <formula>$C$4</formula>
    </cfRule>
  </conditionalFormatting>
  <conditionalFormatting sqref="AJ53">
    <cfRule type="cellIs" dxfId="17328" priority="962" operator="lessThan">
      <formula>$C$4</formula>
    </cfRule>
  </conditionalFormatting>
  <conditionalFormatting sqref="AJ54">
    <cfRule type="cellIs" dxfId="17327" priority="963" operator="lessThan">
      <formula>$C$4</formula>
    </cfRule>
  </conditionalFormatting>
  <conditionalFormatting sqref="AJ55">
    <cfRule type="cellIs" dxfId="17326" priority="964" operator="lessThan">
      <formula>$C$4</formula>
    </cfRule>
  </conditionalFormatting>
  <conditionalFormatting sqref="AJ56">
    <cfRule type="cellIs" dxfId="17325" priority="965" operator="lessThan">
      <formula>$C$4</formula>
    </cfRule>
  </conditionalFormatting>
  <conditionalFormatting sqref="AJ57">
    <cfRule type="cellIs" dxfId="17324" priority="966" operator="lessThan">
      <formula>$C$4</formula>
    </cfRule>
  </conditionalFormatting>
  <conditionalFormatting sqref="AJ58">
    <cfRule type="cellIs" dxfId="17323" priority="967" operator="lessThan">
      <formula>$C$4</formula>
    </cfRule>
  </conditionalFormatting>
  <conditionalFormatting sqref="AJ59">
    <cfRule type="cellIs" dxfId="17322" priority="968" operator="lessThan">
      <formula>$C$4</formula>
    </cfRule>
  </conditionalFormatting>
  <conditionalFormatting sqref="AJ60">
    <cfRule type="cellIs" dxfId="17321" priority="969" operator="lessThan">
      <formula>$C$4</formula>
    </cfRule>
  </conditionalFormatting>
  <conditionalFormatting sqref="AK11">
    <cfRule type="cellIs" dxfId="17320" priority="970" operator="lessThan">
      <formula>$C$4</formula>
    </cfRule>
  </conditionalFormatting>
  <conditionalFormatting sqref="AK12">
    <cfRule type="cellIs" dxfId="17319" priority="971" operator="lessThan">
      <formula>$C$4</formula>
    </cfRule>
  </conditionalFormatting>
  <conditionalFormatting sqref="AK13">
    <cfRule type="cellIs" dxfId="17318" priority="972" operator="lessThan">
      <formula>$C$4</formula>
    </cfRule>
  </conditionalFormatting>
  <conditionalFormatting sqref="AK14">
    <cfRule type="cellIs" dxfId="17317" priority="973" operator="lessThan">
      <formula>$C$4</formula>
    </cfRule>
  </conditionalFormatting>
  <conditionalFormatting sqref="AK15">
    <cfRule type="cellIs" dxfId="17316" priority="974" operator="lessThan">
      <formula>$C$4</formula>
    </cfRule>
  </conditionalFormatting>
  <conditionalFormatting sqref="AK16">
    <cfRule type="cellIs" dxfId="17315" priority="975" operator="lessThan">
      <formula>$C$4</formula>
    </cfRule>
  </conditionalFormatting>
  <conditionalFormatting sqref="AK17">
    <cfRule type="cellIs" dxfId="17314" priority="976" operator="lessThan">
      <formula>$C$4</formula>
    </cfRule>
  </conditionalFormatting>
  <conditionalFormatting sqref="AK18">
    <cfRule type="cellIs" dxfId="17313" priority="977" operator="lessThan">
      <formula>$C$4</formula>
    </cfRule>
  </conditionalFormatting>
  <conditionalFormatting sqref="AK19">
    <cfRule type="cellIs" dxfId="17312" priority="978" operator="lessThan">
      <formula>$C$4</formula>
    </cfRule>
  </conditionalFormatting>
  <conditionalFormatting sqref="AK20">
    <cfRule type="cellIs" dxfId="17311" priority="979" operator="lessThan">
      <formula>$C$4</formula>
    </cfRule>
  </conditionalFormatting>
  <conditionalFormatting sqref="AK21">
    <cfRule type="cellIs" dxfId="17310" priority="980" operator="lessThan">
      <formula>$C$4</formula>
    </cfRule>
  </conditionalFormatting>
  <conditionalFormatting sqref="AK22">
    <cfRule type="cellIs" dxfId="17309" priority="981" operator="lessThan">
      <formula>$C$4</formula>
    </cfRule>
  </conditionalFormatting>
  <conditionalFormatting sqref="AK23">
    <cfRule type="cellIs" dxfId="17308" priority="982" operator="lessThan">
      <formula>$C$4</formula>
    </cfRule>
  </conditionalFormatting>
  <conditionalFormatting sqref="AK24">
    <cfRule type="cellIs" dxfId="17307" priority="983" operator="lessThan">
      <formula>$C$4</formula>
    </cfRule>
  </conditionalFormatting>
  <conditionalFormatting sqref="AK25">
    <cfRule type="cellIs" dxfId="17306" priority="984" operator="lessThan">
      <formula>$C$4</formula>
    </cfRule>
  </conditionalFormatting>
  <conditionalFormatting sqref="AK26">
    <cfRule type="cellIs" dxfId="17305" priority="985" operator="lessThan">
      <formula>$C$4</formula>
    </cfRule>
  </conditionalFormatting>
  <conditionalFormatting sqref="AK27">
    <cfRule type="cellIs" dxfId="17304" priority="986" operator="lessThan">
      <formula>$C$4</formula>
    </cfRule>
  </conditionalFormatting>
  <conditionalFormatting sqref="AK28">
    <cfRule type="cellIs" dxfId="17303" priority="987" operator="lessThan">
      <formula>$C$4</formula>
    </cfRule>
  </conditionalFormatting>
  <conditionalFormatting sqref="AK29">
    <cfRule type="cellIs" dxfId="17302" priority="988" operator="lessThan">
      <formula>$C$4</formula>
    </cfRule>
  </conditionalFormatting>
  <conditionalFormatting sqref="AK30">
    <cfRule type="cellIs" dxfId="17301" priority="989" operator="lessThan">
      <formula>$C$4</formula>
    </cfRule>
  </conditionalFormatting>
  <conditionalFormatting sqref="AK31">
    <cfRule type="cellIs" dxfId="17300" priority="990" operator="lessThan">
      <formula>$C$4</formula>
    </cfRule>
  </conditionalFormatting>
  <conditionalFormatting sqref="AK32">
    <cfRule type="cellIs" dxfId="17299" priority="991" operator="lessThan">
      <formula>$C$4</formula>
    </cfRule>
  </conditionalFormatting>
  <conditionalFormatting sqref="AK33">
    <cfRule type="cellIs" dxfId="17298" priority="992" operator="lessThan">
      <formula>$C$4</formula>
    </cfRule>
  </conditionalFormatting>
  <conditionalFormatting sqref="AK34">
    <cfRule type="cellIs" dxfId="17297" priority="993" operator="lessThan">
      <formula>$C$4</formula>
    </cfRule>
  </conditionalFormatting>
  <conditionalFormatting sqref="AK35">
    <cfRule type="cellIs" dxfId="17296" priority="994" operator="lessThan">
      <formula>$C$4</formula>
    </cfRule>
  </conditionalFormatting>
  <conditionalFormatting sqref="AK36">
    <cfRule type="cellIs" dxfId="17295" priority="995" operator="lessThan">
      <formula>$C$4</formula>
    </cfRule>
  </conditionalFormatting>
  <conditionalFormatting sqref="AK37">
    <cfRule type="cellIs" dxfId="17294" priority="996" operator="lessThan">
      <formula>$C$4</formula>
    </cfRule>
  </conditionalFormatting>
  <conditionalFormatting sqref="AK38">
    <cfRule type="cellIs" dxfId="17293" priority="997" operator="lessThan">
      <formula>$C$4</formula>
    </cfRule>
  </conditionalFormatting>
  <conditionalFormatting sqref="AK39">
    <cfRule type="cellIs" dxfId="17292" priority="998" operator="lessThan">
      <formula>$C$4</formula>
    </cfRule>
  </conditionalFormatting>
  <conditionalFormatting sqref="AK40">
    <cfRule type="cellIs" dxfId="17291" priority="999" operator="lessThan">
      <formula>$C$4</formula>
    </cfRule>
  </conditionalFormatting>
  <conditionalFormatting sqref="AK41">
    <cfRule type="cellIs" dxfId="17290" priority="1000" operator="lessThan">
      <formula>$C$4</formula>
    </cfRule>
  </conditionalFormatting>
  <conditionalFormatting sqref="AK42">
    <cfRule type="cellIs" dxfId="17289" priority="1001" operator="lessThan">
      <formula>$C$4</formula>
    </cfRule>
  </conditionalFormatting>
  <conditionalFormatting sqref="AK43">
    <cfRule type="cellIs" dxfId="17288" priority="1002" operator="lessThan">
      <formula>$C$4</formula>
    </cfRule>
  </conditionalFormatting>
  <conditionalFormatting sqref="AK44">
    <cfRule type="cellIs" dxfId="17287" priority="1003" operator="lessThan">
      <formula>$C$4</formula>
    </cfRule>
  </conditionalFormatting>
  <conditionalFormatting sqref="AK45">
    <cfRule type="cellIs" dxfId="17286" priority="1004" operator="lessThan">
      <formula>$C$4</formula>
    </cfRule>
  </conditionalFormatting>
  <conditionalFormatting sqref="AK46">
    <cfRule type="cellIs" dxfId="17285" priority="1005" operator="lessThan">
      <formula>$C$4</formula>
    </cfRule>
  </conditionalFormatting>
  <conditionalFormatting sqref="AK47">
    <cfRule type="cellIs" dxfId="17284" priority="1006" operator="lessThan">
      <formula>$C$4</formula>
    </cfRule>
  </conditionalFormatting>
  <conditionalFormatting sqref="AK48">
    <cfRule type="cellIs" dxfId="17283" priority="1007" operator="lessThan">
      <formula>$C$4</formula>
    </cfRule>
  </conditionalFormatting>
  <conditionalFormatting sqref="AK49">
    <cfRule type="cellIs" dxfId="17282" priority="1008" operator="lessThan">
      <formula>$C$4</formula>
    </cfRule>
  </conditionalFormatting>
  <conditionalFormatting sqref="AK50">
    <cfRule type="cellIs" dxfId="17281" priority="1009" operator="lessThan">
      <formula>$C$4</formula>
    </cfRule>
  </conditionalFormatting>
  <conditionalFormatting sqref="AK51">
    <cfRule type="cellIs" dxfId="17280" priority="1010" operator="lessThan">
      <formula>$C$4</formula>
    </cfRule>
  </conditionalFormatting>
  <conditionalFormatting sqref="AK52">
    <cfRule type="cellIs" dxfId="17279" priority="1011" operator="lessThan">
      <formula>$C$4</formula>
    </cfRule>
  </conditionalFormatting>
  <conditionalFormatting sqref="AK53">
    <cfRule type="cellIs" dxfId="17278" priority="1012" operator="lessThan">
      <formula>$C$4</formula>
    </cfRule>
  </conditionalFormatting>
  <conditionalFormatting sqref="AK54">
    <cfRule type="cellIs" dxfId="17277" priority="1013" operator="lessThan">
      <formula>$C$4</formula>
    </cfRule>
  </conditionalFormatting>
  <conditionalFormatting sqref="AK55">
    <cfRule type="cellIs" dxfId="17276" priority="1014" operator="lessThan">
      <formula>$C$4</formula>
    </cfRule>
  </conditionalFormatting>
  <conditionalFormatting sqref="AK56">
    <cfRule type="cellIs" dxfId="17275" priority="1015" operator="lessThan">
      <formula>$C$4</formula>
    </cfRule>
  </conditionalFormatting>
  <conditionalFormatting sqref="AK57">
    <cfRule type="cellIs" dxfId="17274" priority="1016" operator="lessThan">
      <formula>$C$4</formula>
    </cfRule>
  </conditionalFormatting>
  <conditionalFormatting sqref="AK58">
    <cfRule type="cellIs" dxfId="17273" priority="1017" operator="lessThan">
      <formula>$C$4</formula>
    </cfRule>
  </conditionalFormatting>
  <conditionalFormatting sqref="AK59">
    <cfRule type="cellIs" dxfId="17272" priority="1018" operator="lessThan">
      <formula>$C$4</formula>
    </cfRule>
  </conditionalFormatting>
  <conditionalFormatting sqref="AK60">
    <cfRule type="cellIs" dxfId="17271" priority="1019" operator="lessThan">
      <formula>$C$4</formula>
    </cfRule>
  </conditionalFormatting>
  <conditionalFormatting sqref="AL11">
    <cfRule type="cellIs" dxfId="17270" priority="1020" operator="lessThan">
      <formula>$C$4</formula>
    </cfRule>
  </conditionalFormatting>
  <conditionalFormatting sqref="AL12">
    <cfRule type="cellIs" dxfId="17269" priority="1021" operator="lessThan">
      <formula>$C$4</formula>
    </cfRule>
  </conditionalFormatting>
  <conditionalFormatting sqref="AL13">
    <cfRule type="cellIs" dxfId="17268" priority="1022" operator="lessThan">
      <formula>$C$4</formula>
    </cfRule>
  </conditionalFormatting>
  <conditionalFormatting sqref="AL14">
    <cfRule type="cellIs" dxfId="17267" priority="1023" operator="lessThan">
      <formula>$C$4</formula>
    </cfRule>
  </conditionalFormatting>
  <conditionalFormatting sqref="AL15">
    <cfRule type="cellIs" dxfId="17266" priority="1024" operator="lessThan">
      <formula>$C$4</formula>
    </cfRule>
  </conditionalFormatting>
  <conditionalFormatting sqref="AL16">
    <cfRule type="cellIs" dxfId="17265" priority="1025" operator="lessThan">
      <formula>$C$4</formula>
    </cfRule>
  </conditionalFormatting>
  <conditionalFormatting sqref="AL17">
    <cfRule type="cellIs" dxfId="17264" priority="1026" operator="lessThan">
      <formula>$C$4</formula>
    </cfRule>
  </conditionalFormatting>
  <conditionalFormatting sqref="AL18">
    <cfRule type="cellIs" dxfId="17263" priority="1027" operator="lessThan">
      <formula>$C$4</formula>
    </cfRule>
  </conditionalFormatting>
  <conditionalFormatting sqref="AL19">
    <cfRule type="cellIs" dxfId="17262" priority="1028" operator="lessThan">
      <formula>$C$4</formula>
    </cfRule>
  </conditionalFormatting>
  <conditionalFormatting sqref="AL20">
    <cfRule type="cellIs" dxfId="17261" priority="1029" operator="lessThan">
      <formula>$C$4</formula>
    </cfRule>
  </conditionalFormatting>
  <conditionalFormatting sqref="AL21">
    <cfRule type="cellIs" dxfId="17260" priority="1030" operator="lessThan">
      <formula>$C$4</formula>
    </cfRule>
  </conditionalFormatting>
  <conditionalFormatting sqref="AL22">
    <cfRule type="cellIs" dxfId="17259" priority="1031" operator="lessThan">
      <formula>$C$4</formula>
    </cfRule>
  </conditionalFormatting>
  <conditionalFormatting sqref="AL23">
    <cfRule type="cellIs" dxfId="17258" priority="1032" operator="lessThan">
      <formula>$C$4</formula>
    </cfRule>
  </conditionalFormatting>
  <conditionalFormatting sqref="AL24">
    <cfRule type="cellIs" dxfId="17257" priority="1033" operator="lessThan">
      <formula>$C$4</formula>
    </cfRule>
  </conditionalFormatting>
  <conditionalFormatting sqref="AL25">
    <cfRule type="cellIs" dxfId="17256" priority="1034" operator="lessThan">
      <formula>$C$4</formula>
    </cfRule>
  </conditionalFormatting>
  <conditionalFormatting sqref="AL26">
    <cfRule type="cellIs" dxfId="17255" priority="1035" operator="lessThan">
      <formula>$C$4</formula>
    </cfRule>
  </conditionalFormatting>
  <conditionalFormatting sqref="AL27">
    <cfRule type="cellIs" dxfId="17254" priority="1036" operator="lessThan">
      <formula>$C$4</formula>
    </cfRule>
  </conditionalFormatting>
  <conditionalFormatting sqref="AL28">
    <cfRule type="cellIs" dxfId="17253" priority="1037" operator="lessThan">
      <formula>$C$4</formula>
    </cfRule>
  </conditionalFormatting>
  <conditionalFormatting sqref="AL29">
    <cfRule type="cellIs" dxfId="17252" priority="1038" operator="lessThan">
      <formula>$C$4</formula>
    </cfRule>
  </conditionalFormatting>
  <conditionalFormatting sqref="AL30">
    <cfRule type="cellIs" dxfId="17251" priority="1039" operator="lessThan">
      <formula>$C$4</formula>
    </cfRule>
  </conditionalFormatting>
  <conditionalFormatting sqref="AL31">
    <cfRule type="cellIs" dxfId="17250" priority="1040" operator="lessThan">
      <formula>$C$4</formula>
    </cfRule>
  </conditionalFormatting>
  <conditionalFormatting sqref="AL32">
    <cfRule type="cellIs" dxfId="17249" priority="1041" operator="lessThan">
      <formula>$C$4</formula>
    </cfRule>
  </conditionalFormatting>
  <conditionalFormatting sqref="AL33">
    <cfRule type="cellIs" dxfId="17248" priority="1042" operator="lessThan">
      <formula>$C$4</formula>
    </cfRule>
  </conditionalFormatting>
  <conditionalFormatting sqref="AL34">
    <cfRule type="cellIs" dxfId="17247" priority="1043" operator="lessThan">
      <formula>$C$4</formula>
    </cfRule>
  </conditionalFormatting>
  <conditionalFormatting sqref="AL35">
    <cfRule type="cellIs" dxfId="17246" priority="1044" operator="lessThan">
      <formula>$C$4</formula>
    </cfRule>
  </conditionalFormatting>
  <conditionalFormatting sqref="AL36">
    <cfRule type="cellIs" dxfId="17245" priority="1045" operator="lessThan">
      <formula>$C$4</formula>
    </cfRule>
  </conditionalFormatting>
  <conditionalFormatting sqref="AL37">
    <cfRule type="cellIs" dxfId="17244" priority="1046" operator="lessThan">
      <formula>$C$4</formula>
    </cfRule>
  </conditionalFormatting>
  <conditionalFormatting sqref="AL38">
    <cfRule type="cellIs" dxfId="17243" priority="1047" operator="lessThan">
      <formula>$C$4</formula>
    </cfRule>
  </conditionalFormatting>
  <conditionalFormatting sqref="AL39">
    <cfRule type="cellIs" dxfId="17242" priority="1048" operator="lessThan">
      <formula>$C$4</formula>
    </cfRule>
  </conditionalFormatting>
  <conditionalFormatting sqref="AL40">
    <cfRule type="cellIs" dxfId="17241" priority="1049" operator="lessThan">
      <formula>$C$4</formula>
    </cfRule>
  </conditionalFormatting>
  <conditionalFormatting sqref="AL41">
    <cfRule type="cellIs" dxfId="17240" priority="1050" operator="lessThan">
      <formula>$C$4</formula>
    </cfRule>
  </conditionalFormatting>
  <conditionalFormatting sqref="AL42">
    <cfRule type="cellIs" dxfId="17239" priority="1051" operator="lessThan">
      <formula>$C$4</formula>
    </cfRule>
  </conditionalFormatting>
  <conditionalFormatting sqref="AL43">
    <cfRule type="cellIs" dxfId="17238" priority="1052" operator="lessThan">
      <formula>$C$4</formula>
    </cfRule>
  </conditionalFormatting>
  <conditionalFormatting sqref="AL44">
    <cfRule type="cellIs" dxfId="17237" priority="1053" operator="lessThan">
      <formula>$C$4</formula>
    </cfRule>
  </conditionalFormatting>
  <conditionalFormatting sqref="AL45">
    <cfRule type="cellIs" dxfId="17236" priority="1054" operator="lessThan">
      <formula>$C$4</formula>
    </cfRule>
  </conditionalFormatting>
  <conditionalFormatting sqref="AL46">
    <cfRule type="cellIs" dxfId="17235" priority="1055" operator="lessThan">
      <formula>$C$4</formula>
    </cfRule>
  </conditionalFormatting>
  <conditionalFormatting sqref="AL47">
    <cfRule type="cellIs" dxfId="17234" priority="1056" operator="lessThan">
      <formula>$C$4</formula>
    </cfRule>
  </conditionalFormatting>
  <conditionalFormatting sqref="AL48">
    <cfRule type="cellIs" dxfId="17233" priority="1057" operator="lessThan">
      <formula>$C$4</formula>
    </cfRule>
  </conditionalFormatting>
  <conditionalFormatting sqref="AL49">
    <cfRule type="cellIs" dxfId="17232" priority="1058" operator="lessThan">
      <formula>$C$4</formula>
    </cfRule>
  </conditionalFormatting>
  <conditionalFormatting sqref="AL50">
    <cfRule type="cellIs" dxfId="17231" priority="1059" operator="lessThan">
      <formula>$C$4</formula>
    </cfRule>
  </conditionalFormatting>
  <conditionalFormatting sqref="AL51">
    <cfRule type="cellIs" dxfId="17230" priority="1060" operator="lessThan">
      <formula>$C$4</formula>
    </cfRule>
  </conditionalFormatting>
  <conditionalFormatting sqref="AL52">
    <cfRule type="cellIs" dxfId="17229" priority="1061" operator="lessThan">
      <formula>$C$4</formula>
    </cfRule>
  </conditionalFormatting>
  <conditionalFormatting sqref="AL53">
    <cfRule type="cellIs" dxfId="17228" priority="1062" operator="lessThan">
      <formula>$C$4</formula>
    </cfRule>
  </conditionalFormatting>
  <conditionalFormatting sqref="AL54">
    <cfRule type="cellIs" dxfId="17227" priority="1063" operator="lessThan">
      <formula>$C$4</formula>
    </cfRule>
  </conditionalFormatting>
  <conditionalFormatting sqref="AL55">
    <cfRule type="cellIs" dxfId="17226" priority="1064" operator="lessThan">
      <formula>$C$4</formula>
    </cfRule>
  </conditionalFormatting>
  <conditionalFormatting sqref="AL56">
    <cfRule type="cellIs" dxfId="17225" priority="1065" operator="lessThan">
      <formula>$C$4</formula>
    </cfRule>
  </conditionalFormatting>
  <conditionalFormatting sqref="AL57">
    <cfRule type="cellIs" dxfId="17224" priority="1066" operator="lessThan">
      <formula>$C$4</formula>
    </cfRule>
  </conditionalFormatting>
  <conditionalFormatting sqref="AL58">
    <cfRule type="cellIs" dxfId="17223" priority="1067" operator="lessThan">
      <formula>$C$4</formula>
    </cfRule>
  </conditionalFormatting>
  <conditionalFormatting sqref="AL59">
    <cfRule type="cellIs" dxfId="17222" priority="1068" operator="lessThan">
      <formula>$C$4</formula>
    </cfRule>
  </conditionalFormatting>
  <conditionalFormatting sqref="AL60">
    <cfRule type="cellIs" dxfId="17221" priority="1069" operator="lessThan">
      <formula>$C$4</formula>
    </cfRule>
  </conditionalFormatting>
  <conditionalFormatting sqref="AM11">
    <cfRule type="cellIs" dxfId="17220" priority="1070" operator="lessThan">
      <formula>$C$4</formula>
    </cfRule>
  </conditionalFormatting>
  <conditionalFormatting sqref="AM12">
    <cfRule type="cellIs" dxfId="17219" priority="1071" operator="lessThan">
      <formula>$C$4</formula>
    </cfRule>
  </conditionalFormatting>
  <conditionalFormatting sqref="AM13">
    <cfRule type="cellIs" dxfId="17218" priority="1072" operator="lessThan">
      <formula>$C$4</formula>
    </cfRule>
  </conditionalFormatting>
  <conditionalFormatting sqref="AM14">
    <cfRule type="cellIs" dxfId="17217" priority="1073" operator="lessThan">
      <formula>$C$4</formula>
    </cfRule>
  </conditionalFormatting>
  <conditionalFormatting sqref="AM15">
    <cfRule type="cellIs" dxfId="17216" priority="1074" operator="lessThan">
      <formula>$C$4</formula>
    </cfRule>
  </conditionalFormatting>
  <conditionalFormatting sqref="AM16">
    <cfRule type="cellIs" dxfId="17215" priority="1075" operator="lessThan">
      <formula>$C$4</formula>
    </cfRule>
  </conditionalFormatting>
  <conditionalFormatting sqref="AM17">
    <cfRule type="cellIs" dxfId="17214" priority="1076" operator="lessThan">
      <formula>$C$4</formula>
    </cfRule>
  </conditionalFormatting>
  <conditionalFormatting sqref="AM18">
    <cfRule type="cellIs" dxfId="17213" priority="1077" operator="lessThan">
      <formula>$C$4</formula>
    </cfRule>
  </conditionalFormatting>
  <conditionalFormatting sqref="AM19">
    <cfRule type="cellIs" dxfId="17212" priority="1078" operator="lessThan">
      <formula>$C$4</formula>
    </cfRule>
  </conditionalFormatting>
  <conditionalFormatting sqref="AM20">
    <cfRule type="cellIs" dxfId="17211" priority="1079" operator="lessThan">
      <formula>$C$4</formula>
    </cfRule>
  </conditionalFormatting>
  <conditionalFormatting sqref="AM21">
    <cfRule type="cellIs" dxfId="17210" priority="1080" operator="lessThan">
      <formula>$C$4</formula>
    </cfRule>
  </conditionalFormatting>
  <conditionalFormatting sqref="AM22">
    <cfRule type="cellIs" dxfId="17209" priority="1081" operator="lessThan">
      <formula>$C$4</formula>
    </cfRule>
  </conditionalFormatting>
  <conditionalFormatting sqref="AM23">
    <cfRule type="cellIs" dxfId="17208" priority="1082" operator="lessThan">
      <formula>$C$4</formula>
    </cfRule>
  </conditionalFormatting>
  <conditionalFormatting sqref="AM24">
    <cfRule type="cellIs" dxfId="17207" priority="1083" operator="lessThan">
      <formula>$C$4</formula>
    </cfRule>
  </conditionalFormatting>
  <conditionalFormatting sqref="AM25">
    <cfRule type="cellIs" dxfId="17206" priority="1084" operator="lessThan">
      <formula>$C$4</formula>
    </cfRule>
  </conditionalFormatting>
  <conditionalFormatting sqref="AM26">
    <cfRule type="cellIs" dxfId="17205" priority="1085" operator="lessThan">
      <formula>$C$4</formula>
    </cfRule>
  </conditionalFormatting>
  <conditionalFormatting sqref="AM27">
    <cfRule type="cellIs" dxfId="17204" priority="1086" operator="lessThan">
      <formula>$C$4</formula>
    </cfRule>
  </conditionalFormatting>
  <conditionalFormatting sqref="AM28">
    <cfRule type="cellIs" dxfId="17203" priority="1087" operator="lessThan">
      <formula>$C$4</formula>
    </cfRule>
  </conditionalFormatting>
  <conditionalFormatting sqref="AM29">
    <cfRule type="cellIs" dxfId="17202" priority="1088" operator="lessThan">
      <formula>$C$4</formula>
    </cfRule>
  </conditionalFormatting>
  <conditionalFormatting sqref="AM30">
    <cfRule type="cellIs" dxfId="17201" priority="1089" operator="lessThan">
      <formula>$C$4</formula>
    </cfRule>
  </conditionalFormatting>
  <conditionalFormatting sqref="AM31">
    <cfRule type="cellIs" dxfId="17200" priority="1090" operator="lessThan">
      <formula>$C$4</formula>
    </cfRule>
  </conditionalFormatting>
  <conditionalFormatting sqref="AM32">
    <cfRule type="cellIs" dxfId="17199" priority="1091" operator="lessThan">
      <formula>$C$4</formula>
    </cfRule>
  </conditionalFormatting>
  <conditionalFormatting sqref="AM33">
    <cfRule type="cellIs" dxfId="17198" priority="1092" operator="lessThan">
      <formula>$C$4</formula>
    </cfRule>
  </conditionalFormatting>
  <conditionalFormatting sqref="AM34">
    <cfRule type="cellIs" dxfId="17197" priority="1093" operator="lessThan">
      <formula>$C$4</formula>
    </cfRule>
  </conditionalFormatting>
  <conditionalFormatting sqref="AM35">
    <cfRule type="cellIs" dxfId="17196" priority="1094" operator="lessThan">
      <formula>$C$4</formula>
    </cfRule>
  </conditionalFormatting>
  <conditionalFormatting sqref="AM36">
    <cfRule type="cellIs" dxfId="17195" priority="1095" operator="lessThan">
      <formula>$C$4</formula>
    </cfRule>
  </conditionalFormatting>
  <conditionalFormatting sqref="AM37">
    <cfRule type="cellIs" dxfId="17194" priority="1096" operator="lessThan">
      <formula>$C$4</formula>
    </cfRule>
  </conditionalFormatting>
  <conditionalFormatting sqref="AM38">
    <cfRule type="cellIs" dxfId="17193" priority="1097" operator="lessThan">
      <formula>$C$4</formula>
    </cfRule>
  </conditionalFormatting>
  <conditionalFormatting sqref="AM39">
    <cfRule type="cellIs" dxfId="17192" priority="1098" operator="lessThan">
      <formula>$C$4</formula>
    </cfRule>
  </conditionalFormatting>
  <conditionalFormatting sqref="AM40">
    <cfRule type="cellIs" dxfId="17191" priority="1099" operator="lessThan">
      <formula>$C$4</formula>
    </cfRule>
  </conditionalFormatting>
  <conditionalFormatting sqref="AM41">
    <cfRule type="cellIs" dxfId="17190" priority="1100" operator="lessThan">
      <formula>$C$4</formula>
    </cfRule>
  </conditionalFormatting>
  <conditionalFormatting sqref="AM42">
    <cfRule type="cellIs" dxfId="17189" priority="1101" operator="lessThan">
      <formula>$C$4</formula>
    </cfRule>
  </conditionalFormatting>
  <conditionalFormatting sqref="AM43">
    <cfRule type="cellIs" dxfId="17188" priority="1102" operator="lessThan">
      <formula>$C$4</formula>
    </cfRule>
  </conditionalFormatting>
  <conditionalFormatting sqref="AM44">
    <cfRule type="cellIs" dxfId="17187" priority="1103" operator="lessThan">
      <formula>$C$4</formula>
    </cfRule>
  </conditionalFormatting>
  <conditionalFormatting sqref="AM45">
    <cfRule type="cellIs" dxfId="17186" priority="1104" operator="lessThan">
      <formula>$C$4</formula>
    </cfRule>
  </conditionalFormatting>
  <conditionalFormatting sqref="AM46">
    <cfRule type="cellIs" dxfId="17185" priority="1105" operator="lessThan">
      <formula>$C$4</formula>
    </cfRule>
  </conditionalFormatting>
  <conditionalFormatting sqref="AM47">
    <cfRule type="cellIs" dxfId="17184" priority="1106" operator="lessThan">
      <formula>$C$4</formula>
    </cfRule>
  </conditionalFormatting>
  <conditionalFormatting sqref="AM48">
    <cfRule type="cellIs" dxfId="17183" priority="1107" operator="lessThan">
      <formula>$C$4</formula>
    </cfRule>
  </conditionalFormatting>
  <conditionalFormatting sqref="AM49">
    <cfRule type="cellIs" dxfId="17182" priority="1108" operator="lessThan">
      <formula>$C$4</formula>
    </cfRule>
  </conditionalFormatting>
  <conditionalFormatting sqref="AM50">
    <cfRule type="cellIs" dxfId="17181" priority="1109" operator="lessThan">
      <formula>$C$4</formula>
    </cfRule>
  </conditionalFormatting>
  <conditionalFormatting sqref="AM51">
    <cfRule type="cellIs" dxfId="17180" priority="1110" operator="lessThan">
      <formula>$C$4</formula>
    </cfRule>
  </conditionalFormatting>
  <conditionalFormatting sqref="AM52">
    <cfRule type="cellIs" dxfId="17179" priority="1111" operator="lessThan">
      <formula>$C$4</formula>
    </cfRule>
  </conditionalFormatting>
  <conditionalFormatting sqref="AM53">
    <cfRule type="cellIs" dxfId="17178" priority="1112" operator="lessThan">
      <formula>$C$4</formula>
    </cfRule>
  </conditionalFormatting>
  <conditionalFormatting sqref="AM54">
    <cfRule type="cellIs" dxfId="17177" priority="1113" operator="lessThan">
      <formula>$C$4</formula>
    </cfRule>
  </conditionalFormatting>
  <conditionalFormatting sqref="AM55">
    <cfRule type="cellIs" dxfId="17176" priority="1114" operator="lessThan">
      <formula>$C$4</formula>
    </cfRule>
  </conditionalFormatting>
  <conditionalFormatting sqref="AM56">
    <cfRule type="cellIs" dxfId="17175" priority="1115" operator="lessThan">
      <formula>$C$4</formula>
    </cfRule>
  </conditionalFormatting>
  <conditionalFormatting sqref="AM57">
    <cfRule type="cellIs" dxfId="17174" priority="1116" operator="lessThan">
      <formula>$C$4</formula>
    </cfRule>
  </conditionalFormatting>
  <conditionalFormatting sqref="AM58">
    <cfRule type="cellIs" dxfId="17173" priority="1117" operator="lessThan">
      <formula>$C$4</formula>
    </cfRule>
  </conditionalFormatting>
  <conditionalFormatting sqref="AM59">
    <cfRule type="cellIs" dxfId="17172" priority="1118" operator="lessThan">
      <formula>$C$4</formula>
    </cfRule>
  </conditionalFormatting>
  <conditionalFormatting sqref="AM60">
    <cfRule type="cellIs" dxfId="17171" priority="1119" operator="lessThan">
      <formula>$C$4</formula>
    </cfRule>
  </conditionalFormatting>
  <conditionalFormatting sqref="AN11">
    <cfRule type="cellIs" dxfId="17170" priority="1120" operator="lessThan">
      <formula>$C$4</formula>
    </cfRule>
  </conditionalFormatting>
  <conditionalFormatting sqref="AN12">
    <cfRule type="cellIs" dxfId="17169" priority="1121" operator="lessThan">
      <formula>$C$4</formula>
    </cfRule>
  </conditionalFormatting>
  <conditionalFormatting sqref="AN13">
    <cfRule type="cellIs" dxfId="17168" priority="1122" operator="lessThan">
      <formula>$C$4</formula>
    </cfRule>
  </conditionalFormatting>
  <conditionalFormatting sqref="AN14">
    <cfRule type="cellIs" dxfId="17167" priority="1123" operator="lessThan">
      <formula>$C$4</formula>
    </cfRule>
  </conditionalFormatting>
  <conditionalFormatting sqref="AN15">
    <cfRule type="cellIs" dxfId="17166" priority="1124" operator="lessThan">
      <formula>$C$4</formula>
    </cfRule>
  </conditionalFormatting>
  <conditionalFormatting sqref="AN16">
    <cfRule type="cellIs" dxfId="17165" priority="1125" operator="lessThan">
      <formula>$C$4</formula>
    </cfRule>
  </conditionalFormatting>
  <conditionalFormatting sqref="AN17">
    <cfRule type="cellIs" dxfId="17164" priority="1126" operator="lessThan">
      <formula>$C$4</formula>
    </cfRule>
  </conditionalFormatting>
  <conditionalFormatting sqref="AN18">
    <cfRule type="cellIs" dxfId="17163" priority="1127" operator="lessThan">
      <formula>$C$4</formula>
    </cfRule>
  </conditionalFormatting>
  <conditionalFormatting sqref="AN19">
    <cfRule type="cellIs" dxfId="17162" priority="1128" operator="lessThan">
      <formula>$C$4</formula>
    </cfRule>
  </conditionalFormatting>
  <conditionalFormatting sqref="AN20">
    <cfRule type="cellIs" dxfId="17161" priority="1129" operator="lessThan">
      <formula>$C$4</formula>
    </cfRule>
  </conditionalFormatting>
  <conditionalFormatting sqref="AN21">
    <cfRule type="cellIs" dxfId="17160" priority="1130" operator="lessThan">
      <formula>$C$4</formula>
    </cfRule>
  </conditionalFormatting>
  <conditionalFormatting sqref="AN22">
    <cfRule type="cellIs" dxfId="17159" priority="1131" operator="lessThan">
      <formula>$C$4</formula>
    </cfRule>
  </conditionalFormatting>
  <conditionalFormatting sqref="AN23">
    <cfRule type="cellIs" dxfId="17158" priority="1132" operator="lessThan">
      <formula>$C$4</formula>
    </cfRule>
  </conditionalFormatting>
  <conditionalFormatting sqref="AN24">
    <cfRule type="cellIs" dxfId="17157" priority="1133" operator="lessThan">
      <formula>$C$4</formula>
    </cfRule>
  </conditionalFormatting>
  <conditionalFormatting sqref="AN25">
    <cfRule type="cellIs" dxfId="17156" priority="1134" operator="lessThan">
      <formula>$C$4</formula>
    </cfRule>
  </conditionalFormatting>
  <conditionalFormatting sqref="AN26">
    <cfRule type="cellIs" dxfId="17155" priority="1135" operator="lessThan">
      <formula>$C$4</formula>
    </cfRule>
  </conditionalFormatting>
  <conditionalFormatting sqref="AN27">
    <cfRule type="cellIs" dxfId="17154" priority="1136" operator="lessThan">
      <formula>$C$4</formula>
    </cfRule>
  </conditionalFormatting>
  <conditionalFormatting sqref="AN28">
    <cfRule type="cellIs" dxfId="17153" priority="1137" operator="lessThan">
      <formula>$C$4</formula>
    </cfRule>
  </conditionalFormatting>
  <conditionalFormatting sqref="AN29">
    <cfRule type="cellIs" dxfId="17152" priority="1138" operator="lessThan">
      <formula>$C$4</formula>
    </cfRule>
  </conditionalFormatting>
  <conditionalFormatting sqref="AN30">
    <cfRule type="cellIs" dxfId="17151" priority="1139" operator="lessThan">
      <formula>$C$4</formula>
    </cfRule>
  </conditionalFormatting>
  <conditionalFormatting sqref="AN31">
    <cfRule type="cellIs" dxfId="17150" priority="1140" operator="lessThan">
      <formula>$C$4</formula>
    </cfRule>
  </conditionalFormatting>
  <conditionalFormatting sqref="AN32">
    <cfRule type="cellIs" dxfId="17149" priority="1141" operator="lessThan">
      <formula>$C$4</formula>
    </cfRule>
  </conditionalFormatting>
  <conditionalFormatting sqref="AN33">
    <cfRule type="cellIs" dxfId="17148" priority="1142" operator="lessThan">
      <formula>$C$4</formula>
    </cfRule>
  </conditionalFormatting>
  <conditionalFormatting sqref="AN34">
    <cfRule type="cellIs" dxfId="17147" priority="1143" operator="lessThan">
      <formula>$C$4</formula>
    </cfRule>
  </conditionalFormatting>
  <conditionalFormatting sqref="AN35">
    <cfRule type="cellIs" dxfId="17146" priority="1144" operator="lessThan">
      <formula>$C$4</formula>
    </cfRule>
  </conditionalFormatting>
  <conditionalFormatting sqref="AN36">
    <cfRule type="cellIs" dxfId="17145" priority="1145" operator="lessThan">
      <formula>$C$4</formula>
    </cfRule>
  </conditionalFormatting>
  <conditionalFormatting sqref="AN37">
    <cfRule type="cellIs" dxfId="17144" priority="1146" operator="lessThan">
      <formula>$C$4</formula>
    </cfRule>
  </conditionalFormatting>
  <conditionalFormatting sqref="AN38">
    <cfRule type="cellIs" dxfId="17143" priority="1147" operator="lessThan">
      <formula>$C$4</formula>
    </cfRule>
  </conditionalFormatting>
  <conditionalFormatting sqref="AN39">
    <cfRule type="cellIs" dxfId="17142" priority="1148" operator="lessThan">
      <formula>$C$4</formula>
    </cfRule>
  </conditionalFormatting>
  <conditionalFormatting sqref="AN40">
    <cfRule type="cellIs" dxfId="17141" priority="1149" operator="lessThan">
      <formula>$C$4</formula>
    </cfRule>
  </conditionalFormatting>
  <conditionalFormatting sqref="AN41">
    <cfRule type="cellIs" dxfId="17140" priority="1150" operator="lessThan">
      <formula>$C$4</formula>
    </cfRule>
  </conditionalFormatting>
  <conditionalFormatting sqref="AN42">
    <cfRule type="cellIs" dxfId="17139" priority="1151" operator="lessThan">
      <formula>$C$4</formula>
    </cfRule>
  </conditionalFormatting>
  <conditionalFormatting sqref="AN43">
    <cfRule type="cellIs" dxfId="17138" priority="1152" operator="lessThan">
      <formula>$C$4</formula>
    </cfRule>
  </conditionalFormatting>
  <conditionalFormatting sqref="AN44">
    <cfRule type="cellIs" dxfId="17137" priority="1153" operator="lessThan">
      <formula>$C$4</formula>
    </cfRule>
  </conditionalFormatting>
  <conditionalFormatting sqref="AN45">
    <cfRule type="cellIs" dxfId="17136" priority="1154" operator="lessThan">
      <formula>$C$4</formula>
    </cfRule>
  </conditionalFormatting>
  <conditionalFormatting sqref="AN46">
    <cfRule type="cellIs" dxfId="17135" priority="1155" operator="lessThan">
      <formula>$C$4</formula>
    </cfRule>
  </conditionalFormatting>
  <conditionalFormatting sqref="AN47">
    <cfRule type="cellIs" dxfId="17134" priority="1156" operator="lessThan">
      <formula>$C$4</formula>
    </cfRule>
  </conditionalFormatting>
  <conditionalFormatting sqref="AN48">
    <cfRule type="cellIs" dxfId="17133" priority="1157" operator="lessThan">
      <formula>$C$4</formula>
    </cfRule>
  </conditionalFormatting>
  <conditionalFormatting sqref="AN49">
    <cfRule type="cellIs" dxfId="17132" priority="1158" operator="lessThan">
      <formula>$C$4</formula>
    </cfRule>
  </conditionalFormatting>
  <conditionalFormatting sqref="AN50">
    <cfRule type="cellIs" dxfId="17131" priority="1159" operator="lessThan">
      <formula>$C$4</formula>
    </cfRule>
  </conditionalFormatting>
  <conditionalFormatting sqref="AN51">
    <cfRule type="cellIs" dxfId="17130" priority="1160" operator="lessThan">
      <formula>$C$4</formula>
    </cfRule>
  </conditionalFormatting>
  <conditionalFormatting sqref="AN52">
    <cfRule type="cellIs" dxfId="17129" priority="1161" operator="lessThan">
      <formula>$C$4</formula>
    </cfRule>
  </conditionalFormatting>
  <conditionalFormatting sqref="AN53">
    <cfRule type="cellIs" dxfId="17128" priority="1162" operator="lessThan">
      <formula>$C$4</formula>
    </cfRule>
  </conditionalFormatting>
  <conditionalFormatting sqref="AN54">
    <cfRule type="cellIs" dxfId="17127" priority="1163" operator="lessThan">
      <formula>$C$4</formula>
    </cfRule>
  </conditionalFormatting>
  <conditionalFormatting sqref="AN55">
    <cfRule type="cellIs" dxfId="17126" priority="1164" operator="lessThan">
      <formula>$C$4</formula>
    </cfRule>
  </conditionalFormatting>
  <conditionalFormatting sqref="AN56">
    <cfRule type="cellIs" dxfId="17125" priority="1165" operator="lessThan">
      <formula>$C$4</formula>
    </cfRule>
  </conditionalFormatting>
  <conditionalFormatting sqref="AN57">
    <cfRule type="cellIs" dxfId="17124" priority="1166" operator="lessThan">
      <formula>$C$4</formula>
    </cfRule>
  </conditionalFormatting>
  <conditionalFormatting sqref="AN58">
    <cfRule type="cellIs" dxfId="17123" priority="1167" operator="lessThan">
      <formula>$C$4</formula>
    </cfRule>
  </conditionalFormatting>
  <conditionalFormatting sqref="AN59">
    <cfRule type="cellIs" dxfId="17122" priority="1168" operator="lessThan">
      <formula>$C$4</formula>
    </cfRule>
  </conditionalFormatting>
  <conditionalFormatting sqref="AN60">
    <cfRule type="cellIs" dxfId="17121" priority="1169" operator="lessThan">
      <formula>$C$4</formula>
    </cfRule>
  </conditionalFormatting>
  <conditionalFormatting sqref="AO11">
    <cfRule type="cellIs" dxfId="17120" priority="1170" operator="lessThan">
      <formula>$C$4</formula>
    </cfRule>
  </conditionalFormatting>
  <conditionalFormatting sqref="AO12">
    <cfRule type="cellIs" dxfId="17119" priority="1171" operator="lessThan">
      <formula>$C$4</formula>
    </cfRule>
  </conditionalFormatting>
  <conditionalFormatting sqref="AO13">
    <cfRule type="cellIs" dxfId="17118" priority="1172" operator="lessThan">
      <formula>$C$4</formula>
    </cfRule>
  </conditionalFormatting>
  <conditionalFormatting sqref="AO14">
    <cfRule type="cellIs" dxfId="17117" priority="1173" operator="lessThan">
      <formula>$C$4</formula>
    </cfRule>
  </conditionalFormatting>
  <conditionalFormatting sqref="AO15">
    <cfRule type="cellIs" dxfId="17116" priority="1174" operator="lessThan">
      <formula>$C$4</formula>
    </cfRule>
  </conditionalFormatting>
  <conditionalFormatting sqref="AO16">
    <cfRule type="cellIs" dxfId="17115" priority="1175" operator="lessThan">
      <formula>$C$4</formula>
    </cfRule>
  </conditionalFormatting>
  <conditionalFormatting sqref="AO17">
    <cfRule type="cellIs" dxfId="17114" priority="1176" operator="lessThan">
      <formula>$C$4</formula>
    </cfRule>
  </conditionalFormatting>
  <conditionalFormatting sqref="AO18">
    <cfRule type="cellIs" dxfId="17113" priority="1177" operator="lessThan">
      <formula>$C$4</formula>
    </cfRule>
  </conditionalFormatting>
  <conditionalFormatting sqref="AO19">
    <cfRule type="cellIs" dxfId="17112" priority="1178" operator="lessThan">
      <formula>$C$4</formula>
    </cfRule>
  </conditionalFormatting>
  <conditionalFormatting sqref="AO20">
    <cfRule type="cellIs" dxfId="17111" priority="1179" operator="lessThan">
      <formula>$C$4</formula>
    </cfRule>
  </conditionalFormatting>
  <conditionalFormatting sqref="AO21">
    <cfRule type="cellIs" dxfId="17110" priority="1180" operator="lessThan">
      <formula>$C$4</formula>
    </cfRule>
  </conditionalFormatting>
  <conditionalFormatting sqref="AO22">
    <cfRule type="cellIs" dxfId="17109" priority="1181" operator="lessThan">
      <formula>$C$4</formula>
    </cfRule>
  </conditionalFormatting>
  <conditionalFormatting sqref="AO23">
    <cfRule type="cellIs" dxfId="17108" priority="1182" operator="lessThan">
      <formula>$C$4</formula>
    </cfRule>
  </conditionalFormatting>
  <conditionalFormatting sqref="AO24">
    <cfRule type="cellIs" dxfId="17107" priority="1183" operator="lessThan">
      <formula>$C$4</formula>
    </cfRule>
  </conditionalFormatting>
  <conditionalFormatting sqref="AO25">
    <cfRule type="cellIs" dxfId="17106" priority="1184" operator="lessThan">
      <formula>$C$4</formula>
    </cfRule>
  </conditionalFormatting>
  <conditionalFormatting sqref="AO26">
    <cfRule type="cellIs" dxfId="17105" priority="1185" operator="lessThan">
      <formula>$C$4</formula>
    </cfRule>
  </conditionalFormatting>
  <conditionalFormatting sqref="AO27">
    <cfRule type="cellIs" dxfId="17104" priority="1186" operator="lessThan">
      <formula>$C$4</formula>
    </cfRule>
  </conditionalFormatting>
  <conditionalFormatting sqref="AO28">
    <cfRule type="cellIs" dxfId="17103" priority="1187" operator="lessThan">
      <formula>$C$4</formula>
    </cfRule>
  </conditionalFormatting>
  <conditionalFormatting sqref="AO29">
    <cfRule type="cellIs" dxfId="17102" priority="1188" operator="lessThan">
      <formula>$C$4</formula>
    </cfRule>
  </conditionalFormatting>
  <conditionalFormatting sqref="AO30">
    <cfRule type="cellIs" dxfId="17101" priority="1189" operator="lessThan">
      <formula>$C$4</formula>
    </cfRule>
  </conditionalFormatting>
  <conditionalFormatting sqref="AO31">
    <cfRule type="cellIs" dxfId="17100" priority="1190" operator="lessThan">
      <formula>$C$4</formula>
    </cfRule>
  </conditionalFormatting>
  <conditionalFormatting sqref="AO32">
    <cfRule type="cellIs" dxfId="17099" priority="1191" operator="lessThan">
      <formula>$C$4</formula>
    </cfRule>
  </conditionalFormatting>
  <conditionalFormatting sqref="AO33">
    <cfRule type="cellIs" dxfId="17098" priority="1192" operator="lessThan">
      <formula>$C$4</formula>
    </cfRule>
  </conditionalFormatting>
  <conditionalFormatting sqref="AO34">
    <cfRule type="cellIs" dxfId="17097" priority="1193" operator="lessThan">
      <formula>$C$4</formula>
    </cfRule>
  </conditionalFormatting>
  <conditionalFormatting sqref="AO35">
    <cfRule type="cellIs" dxfId="17096" priority="1194" operator="lessThan">
      <formula>$C$4</formula>
    </cfRule>
  </conditionalFormatting>
  <conditionalFormatting sqref="AO36">
    <cfRule type="cellIs" dxfId="17095" priority="1195" operator="lessThan">
      <formula>$C$4</formula>
    </cfRule>
  </conditionalFormatting>
  <conditionalFormatting sqref="AO37">
    <cfRule type="cellIs" dxfId="17094" priority="1196" operator="lessThan">
      <formula>$C$4</formula>
    </cfRule>
  </conditionalFormatting>
  <conditionalFormatting sqref="AO38">
    <cfRule type="cellIs" dxfId="17093" priority="1197" operator="lessThan">
      <formula>$C$4</formula>
    </cfRule>
  </conditionalFormatting>
  <conditionalFormatting sqref="AO39">
    <cfRule type="cellIs" dxfId="17092" priority="1198" operator="lessThan">
      <formula>$C$4</formula>
    </cfRule>
  </conditionalFormatting>
  <conditionalFormatting sqref="AO40">
    <cfRule type="cellIs" dxfId="17091" priority="1199" operator="lessThan">
      <formula>$C$4</formula>
    </cfRule>
  </conditionalFormatting>
  <conditionalFormatting sqref="AO41">
    <cfRule type="cellIs" dxfId="17090" priority="1200" operator="lessThan">
      <formula>$C$4</formula>
    </cfRule>
  </conditionalFormatting>
  <conditionalFormatting sqref="AO42">
    <cfRule type="cellIs" dxfId="17089" priority="1201" operator="lessThan">
      <formula>$C$4</formula>
    </cfRule>
  </conditionalFormatting>
  <conditionalFormatting sqref="AO43">
    <cfRule type="cellIs" dxfId="17088" priority="1202" operator="lessThan">
      <formula>$C$4</formula>
    </cfRule>
  </conditionalFormatting>
  <conditionalFormatting sqref="AO44">
    <cfRule type="cellIs" dxfId="17087" priority="1203" operator="lessThan">
      <formula>$C$4</formula>
    </cfRule>
  </conditionalFormatting>
  <conditionalFormatting sqref="AO45">
    <cfRule type="cellIs" dxfId="17086" priority="1204" operator="lessThan">
      <formula>$C$4</formula>
    </cfRule>
  </conditionalFormatting>
  <conditionalFormatting sqref="AO46">
    <cfRule type="cellIs" dxfId="17085" priority="1205" operator="lessThan">
      <formula>$C$4</formula>
    </cfRule>
  </conditionalFormatting>
  <conditionalFormatting sqref="AO47">
    <cfRule type="cellIs" dxfId="17084" priority="1206" operator="lessThan">
      <formula>$C$4</formula>
    </cfRule>
  </conditionalFormatting>
  <conditionalFormatting sqref="AO48">
    <cfRule type="cellIs" dxfId="17083" priority="1207" operator="lessThan">
      <formula>$C$4</formula>
    </cfRule>
  </conditionalFormatting>
  <conditionalFormatting sqref="AO49">
    <cfRule type="cellIs" dxfId="17082" priority="1208" operator="lessThan">
      <formula>$C$4</formula>
    </cfRule>
  </conditionalFormatting>
  <conditionalFormatting sqref="AO50">
    <cfRule type="cellIs" dxfId="17081" priority="1209" operator="lessThan">
      <formula>$C$4</formula>
    </cfRule>
  </conditionalFormatting>
  <conditionalFormatting sqref="AO51">
    <cfRule type="cellIs" dxfId="17080" priority="1210" operator="lessThan">
      <formula>$C$4</formula>
    </cfRule>
  </conditionalFormatting>
  <conditionalFormatting sqref="AO52">
    <cfRule type="cellIs" dxfId="17079" priority="1211" operator="lessThan">
      <formula>$C$4</formula>
    </cfRule>
  </conditionalFormatting>
  <conditionalFormatting sqref="AO53">
    <cfRule type="cellIs" dxfId="17078" priority="1212" operator="lessThan">
      <formula>$C$4</formula>
    </cfRule>
  </conditionalFormatting>
  <conditionalFormatting sqref="AO54">
    <cfRule type="cellIs" dxfId="17077" priority="1213" operator="lessThan">
      <formula>$C$4</formula>
    </cfRule>
  </conditionalFormatting>
  <conditionalFormatting sqref="AO55">
    <cfRule type="cellIs" dxfId="17076" priority="1214" operator="lessThan">
      <formula>$C$4</formula>
    </cfRule>
  </conditionalFormatting>
  <conditionalFormatting sqref="AO56">
    <cfRule type="cellIs" dxfId="17075" priority="1215" operator="lessThan">
      <formula>$C$4</formula>
    </cfRule>
  </conditionalFormatting>
  <conditionalFormatting sqref="AO57">
    <cfRule type="cellIs" dxfId="17074" priority="1216" operator="lessThan">
      <formula>$C$4</formula>
    </cfRule>
  </conditionalFormatting>
  <conditionalFormatting sqref="AO58">
    <cfRule type="cellIs" dxfId="17073" priority="1217" operator="lessThan">
      <formula>$C$4</formula>
    </cfRule>
  </conditionalFormatting>
  <conditionalFormatting sqref="AO59">
    <cfRule type="cellIs" dxfId="17072" priority="1218" operator="lessThan">
      <formula>$C$4</formula>
    </cfRule>
  </conditionalFormatting>
  <conditionalFormatting sqref="AO60">
    <cfRule type="cellIs" dxfId="17071" priority="1219" operator="lessThan">
      <formula>$C$4</formula>
    </cfRule>
  </conditionalFormatting>
  <conditionalFormatting sqref="AP11">
    <cfRule type="cellIs" dxfId="17070" priority="1220" operator="lessThan">
      <formula>$C$4</formula>
    </cfRule>
  </conditionalFormatting>
  <conditionalFormatting sqref="AP12">
    <cfRule type="cellIs" dxfId="17069" priority="1221" operator="lessThan">
      <formula>$C$4</formula>
    </cfRule>
  </conditionalFormatting>
  <conditionalFormatting sqref="AP13">
    <cfRule type="cellIs" dxfId="17068" priority="1222" operator="lessThan">
      <formula>$C$4</formula>
    </cfRule>
  </conditionalFormatting>
  <conditionalFormatting sqref="AP14">
    <cfRule type="cellIs" dxfId="17067" priority="1223" operator="lessThan">
      <formula>$C$4</formula>
    </cfRule>
  </conditionalFormatting>
  <conditionalFormatting sqref="AP15">
    <cfRule type="cellIs" dxfId="17066" priority="1224" operator="lessThan">
      <formula>$C$4</formula>
    </cfRule>
  </conditionalFormatting>
  <conditionalFormatting sqref="AP16">
    <cfRule type="cellIs" dxfId="17065" priority="1225" operator="lessThan">
      <formula>$C$4</formula>
    </cfRule>
  </conditionalFormatting>
  <conditionalFormatting sqref="AP17">
    <cfRule type="cellIs" dxfId="17064" priority="1226" operator="lessThan">
      <formula>$C$4</formula>
    </cfRule>
  </conditionalFormatting>
  <conditionalFormatting sqref="AP18">
    <cfRule type="cellIs" dxfId="17063" priority="1227" operator="lessThan">
      <formula>$C$4</formula>
    </cfRule>
  </conditionalFormatting>
  <conditionalFormatting sqref="AP19">
    <cfRule type="cellIs" dxfId="17062" priority="1228" operator="lessThan">
      <formula>$C$4</formula>
    </cfRule>
  </conditionalFormatting>
  <conditionalFormatting sqref="AP20">
    <cfRule type="cellIs" dxfId="17061" priority="1229" operator="lessThan">
      <formula>$C$4</formula>
    </cfRule>
  </conditionalFormatting>
  <conditionalFormatting sqref="AP21">
    <cfRule type="cellIs" dxfId="17060" priority="1230" operator="lessThan">
      <formula>$C$4</formula>
    </cfRule>
  </conditionalFormatting>
  <conditionalFormatting sqref="AP22">
    <cfRule type="cellIs" dxfId="17059" priority="1231" operator="lessThan">
      <formula>$C$4</formula>
    </cfRule>
  </conditionalFormatting>
  <conditionalFormatting sqref="AP23">
    <cfRule type="cellIs" dxfId="17058" priority="1232" operator="lessThan">
      <formula>$C$4</formula>
    </cfRule>
  </conditionalFormatting>
  <conditionalFormatting sqref="AP24">
    <cfRule type="cellIs" dxfId="17057" priority="1233" operator="lessThan">
      <formula>$C$4</formula>
    </cfRule>
  </conditionalFormatting>
  <conditionalFormatting sqref="AP25">
    <cfRule type="cellIs" dxfId="17056" priority="1234" operator="lessThan">
      <formula>$C$4</formula>
    </cfRule>
  </conditionalFormatting>
  <conditionalFormatting sqref="AP26">
    <cfRule type="cellIs" dxfId="17055" priority="1235" operator="lessThan">
      <formula>$C$4</formula>
    </cfRule>
  </conditionalFormatting>
  <conditionalFormatting sqref="AP27">
    <cfRule type="cellIs" dxfId="17054" priority="1236" operator="lessThan">
      <formula>$C$4</formula>
    </cfRule>
  </conditionalFormatting>
  <conditionalFormatting sqref="AP28">
    <cfRule type="cellIs" dxfId="17053" priority="1237" operator="lessThan">
      <formula>$C$4</formula>
    </cfRule>
  </conditionalFormatting>
  <conditionalFormatting sqref="AP29">
    <cfRule type="cellIs" dxfId="17052" priority="1238" operator="lessThan">
      <formula>$C$4</formula>
    </cfRule>
  </conditionalFormatting>
  <conditionalFormatting sqref="AP30">
    <cfRule type="cellIs" dxfId="17051" priority="1239" operator="lessThan">
      <formula>$C$4</formula>
    </cfRule>
  </conditionalFormatting>
  <conditionalFormatting sqref="AP31">
    <cfRule type="cellIs" dxfId="17050" priority="1240" operator="lessThan">
      <formula>$C$4</formula>
    </cfRule>
  </conditionalFormatting>
  <conditionalFormatting sqref="AP32">
    <cfRule type="cellIs" dxfId="17049" priority="1241" operator="lessThan">
      <formula>$C$4</formula>
    </cfRule>
  </conditionalFormatting>
  <conditionalFormatting sqref="AP33">
    <cfRule type="cellIs" dxfId="17048" priority="1242" operator="lessThan">
      <formula>$C$4</formula>
    </cfRule>
  </conditionalFormatting>
  <conditionalFormatting sqref="AP34">
    <cfRule type="cellIs" dxfId="17047" priority="1243" operator="lessThan">
      <formula>$C$4</formula>
    </cfRule>
  </conditionalFormatting>
  <conditionalFormatting sqref="AP35">
    <cfRule type="cellIs" dxfId="17046" priority="1244" operator="lessThan">
      <formula>$C$4</formula>
    </cfRule>
  </conditionalFormatting>
  <conditionalFormatting sqref="AP36">
    <cfRule type="cellIs" dxfId="17045" priority="1245" operator="lessThan">
      <formula>$C$4</formula>
    </cfRule>
  </conditionalFormatting>
  <conditionalFormatting sqref="AP37">
    <cfRule type="cellIs" dxfId="17044" priority="1246" operator="lessThan">
      <formula>$C$4</formula>
    </cfRule>
  </conditionalFormatting>
  <conditionalFormatting sqref="AP38">
    <cfRule type="cellIs" dxfId="17043" priority="1247" operator="lessThan">
      <formula>$C$4</formula>
    </cfRule>
  </conditionalFormatting>
  <conditionalFormatting sqref="AP39">
    <cfRule type="cellIs" dxfId="17042" priority="1248" operator="lessThan">
      <formula>$C$4</formula>
    </cfRule>
  </conditionalFormatting>
  <conditionalFormatting sqref="AP40">
    <cfRule type="cellIs" dxfId="17041" priority="1249" operator="lessThan">
      <formula>$C$4</formula>
    </cfRule>
  </conditionalFormatting>
  <conditionalFormatting sqref="AP41">
    <cfRule type="cellIs" dxfId="17040" priority="1250" operator="lessThan">
      <formula>$C$4</formula>
    </cfRule>
  </conditionalFormatting>
  <conditionalFormatting sqref="AP42">
    <cfRule type="cellIs" dxfId="17039" priority="1251" operator="lessThan">
      <formula>$C$4</formula>
    </cfRule>
  </conditionalFormatting>
  <conditionalFormatting sqref="AP43">
    <cfRule type="cellIs" dxfId="17038" priority="1252" operator="lessThan">
      <formula>$C$4</formula>
    </cfRule>
  </conditionalFormatting>
  <conditionalFormatting sqref="AP44">
    <cfRule type="cellIs" dxfId="17037" priority="1253" operator="lessThan">
      <formula>$C$4</formula>
    </cfRule>
  </conditionalFormatting>
  <conditionalFormatting sqref="AP45">
    <cfRule type="cellIs" dxfId="17036" priority="1254" operator="lessThan">
      <formula>$C$4</formula>
    </cfRule>
  </conditionalFormatting>
  <conditionalFormatting sqref="AP46">
    <cfRule type="cellIs" dxfId="17035" priority="1255" operator="lessThan">
      <formula>$C$4</formula>
    </cfRule>
  </conditionalFormatting>
  <conditionalFormatting sqref="AP47">
    <cfRule type="cellIs" dxfId="17034" priority="1256" operator="lessThan">
      <formula>$C$4</formula>
    </cfRule>
  </conditionalFormatting>
  <conditionalFormatting sqref="AP48">
    <cfRule type="cellIs" dxfId="17033" priority="1257" operator="lessThan">
      <formula>$C$4</formula>
    </cfRule>
  </conditionalFormatting>
  <conditionalFormatting sqref="AP49">
    <cfRule type="cellIs" dxfId="17032" priority="1258" operator="lessThan">
      <formula>$C$4</formula>
    </cfRule>
  </conditionalFormatting>
  <conditionalFormatting sqref="AP50">
    <cfRule type="cellIs" dxfId="17031" priority="1259" operator="lessThan">
      <formula>$C$4</formula>
    </cfRule>
  </conditionalFormatting>
  <conditionalFormatting sqref="AP51">
    <cfRule type="cellIs" dxfId="17030" priority="1260" operator="lessThan">
      <formula>$C$4</formula>
    </cfRule>
  </conditionalFormatting>
  <conditionalFormatting sqref="AP52">
    <cfRule type="cellIs" dxfId="17029" priority="1261" operator="lessThan">
      <formula>$C$4</formula>
    </cfRule>
  </conditionalFormatting>
  <conditionalFormatting sqref="AP53">
    <cfRule type="cellIs" dxfId="17028" priority="1262" operator="lessThan">
      <formula>$C$4</formula>
    </cfRule>
  </conditionalFormatting>
  <conditionalFormatting sqref="AP54">
    <cfRule type="cellIs" dxfId="17027" priority="1263" operator="lessThan">
      <formula>$C$4</formula>
    </cfRule>
  </conditionalFormatting>
  <conditionalFormatting sqref="AP55">
    <cfRule type="cellIs" dxfId="17026" priority="1264" operator="lessThan">
      <formula>$C$4</formula>
    </cfRule>
  </conditionalFormatting>
  <conditionalFormatting sqref="AP56">
    <cfRule type="cellIs" dxfId="17025" priority="1265" operator="lessThan">
      <formula>$C$4</formula>
    </cfRule>
  </conditionalFormatting>
  <conditionalFormatting sqref="AP57">
    <cfRule type="cellIs" dxfId="17024" priority="1266" operator="lessThan">
      <formula>$C$4</formula>
    </cfRule>
  </conditionalFormatting>
  <conditionalFormatting sqref="AP58">
    <cfRule type="cellIs" dxfId="17023" priority="1267" operator="lessThan">
      <formula>$C$4</formula>
    </cfRule>
  </conditionalFormatting>
  <conditionalFormatting sqref="AP59">
    <cfRule type="cellIs" dxfId="17022" priority="1268" operator="lessThan">
      <formula>$C$4</formula>
    </cfRule>
  </conditionalFormatting>
  <conditionalFormatting sqref="AP60">
    <cfRule type="cellIs" dxfId="17021" priority="1269" operator="lessThan">
      <formula>$C$4</formula>
    </cfRule>
  </conditionalFormatting>
  <conditionalFormatting sqref="AQ11">
    <cfRule type="cellIs" dxfId="17020" priority="1270" operator="lessThan">
      <formula>$C$4</formula>
    </cfRule>
  </conditionalFormatting>
  <conditionalFormatting sqref="AQ12">
    <cfRule type="cellIs" dxfId="17019" priority="1271" operator="lessThan">
      <formula>$C$4</formula>
    </cfRule>
  </conditionalFormatting>
  <conditionalFormatting sqref="AQ13">
    <cfRule type="cellIs" dxfId="17018" priority="1272" operator="lessThan">
      <formula>$C$4</formula>
    </cfRule>
  </conditionalFormatting>
  <conditionalFormatting sqref="AQ14">
    <cfRule type="cellIs" dxfId="17017" priority="1273" operator="lessThan">
      <formula>$C$4</formula>
    </cfRule>
  </conditionalFormatting>
  <conditionalFormatting sqref="AQ15">
    <cfRule type="cellIs" dxfId="17016" priority="1274" operator="lessThan">
      <formula>$C$4</formula>
    </cfRule>
  </conditionalFormatting>
  <conditionalFormatting sqref="AQ16">
    <cfRule type="cellIs" dxfId="17015" priority="1275" operator="lessThan">
      <formula>$C$4</formula>
    </cfRule>
  </conditionalFormatting>
  <conditionalFormatting sqref="AQ17">
    <cfRule type="cellIs" dxfId="17014" priority="1276" operator="lessThan">
      <formula>$C$4</formula>
    </cfRule>
  </conditionalFormatting>
  <conditionalFormatting sqref="AQ18">
    <cfRule type="cellIs" dxfId="17013" priority="1277" operator="lessThan">
      <formula>$C$4</formula>
    </cfRule>
  </conditionalFormatting>
  <conditionalFormatting sqref="AQ19">
    <cfRule type="cellIs" dxfId="17012" priority="1278" operator="lessThan">
      <formula>$C$4</formula>
    </cfRule>
  </conditionalFormatting>
  <conditionalFormatting sqref="AQ20">
    <cfRule type="cellIs" dxfId="17011" priority="1279" operator="lessThan">
      <formula>$C$4</formula>
    </cfRule>
  </conditionalFormatting>
  <conditionalFormatting sqref="AQ21">
    <cfRule type="cellIs" dxfId="17010" priority="1280" operator="lessThan">
      <formula>$C$4</formula>
    </cfRule>
  </conditionalFormatting>
  <conditionalFormatting sqref="AQ22">
    <cfRule type="cellIs" dxfId="17009" priority="1281" operator="lessThan">
      <formula>$C$4</formula>
    </cfRule>
  </conditionalFormatting>
  <conditionalFormatting sqref="AQ23">
    <cfRule type="cellIs" dxfId="17008" priority="1282" operator="lessThan">
      <formula>$C$4</formula>
    </cfRule>
  </conditionalFormatting>
  <conditionalFormatting sqref="AQ24">
    <cfRule type="cellIs" dxfId="17007" priority="1283" operator="lessThan">
      <formula>$C$4</formula>
    </cfRule>
  </conditionalFormatting>
  <conditionalFormatting sqref="AQ25">
    <cfRule type="cellIs" dxfId="17006" priority="1284" operator="lessThan">
      <formula>$C$4</formula>
    </cfRule>
  </conditionalFormatting>
  <conditionalFormatting sqref="AQ26">
    <cfRule type="cellIs" dxfId="17005" priority="1285" operator="lessThan">
      <formula>$C$4</formula>
    </cfRule>
  </conditionalFormatting>
  <conditionalFormatting sqref="AQ27">
    <cfRule type="cellIs" dxfId="17004" priority="1286" operator="lessThan">
      <formula>$C$4</formula>
    </cfRule>
  </conditionalFormatting>
  <conditionalFormatting sqref="AQ28">
    <cfRule type="cellIs" dxfId="17003" priority="1287" operator="lessThan">
      <formula>$C$4</formula>
    </cfRule>
  </conditionalFormatting>
  <conditionalFormatting sqref="AQ29">
    <cfRule type="cellIs" dxfId="17002" priority="1288" operator="lessThan">
      <formula>$C$4</formula>
    </cfRule>
  </conditionalFormatting>
  <conditionalFormatting sqref="AQ30">
    <cfRule type="cellIs" dxfId="17001" priority="1289" operator="lessThan">
      <formula>$C$4</formula>
    </cfRule>
  </conditionalFormatting>
  <conditionalFormatting sqref="AQ31">
    <cfRule type="cellIs" dxfId="17000" priority="1290" operator="lessThan">
      <formula>$C$4</formula>
    </cfRule>
  </conditionalFormatting>
  <conditionalFormatting sqref="AQ32">
    <cfRule type="cellIs" dxfId="16999" priority="1291" operator="lessThan">
      <formula>$C$4</formula>
    </cfRule>
  </conditionalFormatting>
  <conditionalFormatting sqref="AQ33">
    <cfRule type="cellIs" dxfId="16998" priority="1292" operator="lessThan">
      <formula>$C$4</formula>
    </cfRule>
  </conditionalFormatting>
  <conditionalFormatting sqref="AQ34">
    <cfRule type="cellIs" dxfId="16997" priority="1293" operator="lessThan">
      <formula>$C$4</formula>
    </cfRule>
  </conditionalFormatting>
  <conditionalFormatting sqref="AQ35">
    <cfRule type="cellIs" dxfId="16996" priority="1294" operator="lessThan">
      <formula>$C$4</formula>
    </cfRule>
  </conditionalFormatting>
  <conditionalFormatting sqref="AQ36">
    <cfRule type="cellIs" dxfId="16995" priority="1295" operator="lessThan">
      <formula>$C$4</formula>
    </cfRule>
  </conditionalFormatting>
  <conditionalFormatting sqref="AQ37">
    <cfRule type="cellIs" dxfId="16994" priority="1296" operator="lessThan">
      <formula>$C$4</formula>
    </cfRule>
  </conditionalFormatting>
  <conditionalFormatting sqref="AQ38">
    <cfRule type="cellIs" dxfId="16993" priority="1297" operator="lessThan">
      <formula>$C$4</formula>
    </cfRule>
  </conditionalFormatting>
  <conditionalFormatting sqref="AQ39">
    <cfRule type="cellIs" dxfId="16992" priority="1298" operator="lessThan">
      <formula>$C$4</formula>
    </cfRule>
  </conditionalFormatting>
  <conditionalFormatting sqref="AQ40">
    <cfRule type="cellIs" dxfId="16991" priority="1299" operator="lessThan">
      <formula>$C$4</formula>
    </cfRule>
  </conditionalFormatting>
  <conditionalFormatting sqref="AQ41">
    <cfRule type="cellIs" dxfId="16990" priority="1300" operator="lessThan">
      <formula>$C$4</formula>
    </cfRule>
  </conditionalFormatting>
  <conditionalFormatting sqref="AQ42">
    <cfRule type="cellIs" dxfId="16989" priority="1301" operator="lessThan">
      <formula>$C$4</formula>
    </cfRule>
  </conditionalFormatting>
  <conditionalFormatting sqref="AQ43">
    <cfRule type="cellIs" dxfId="16988" priority="1302" operator="lessThan">
      <formula>$C$4</formula>
    </cfRule>
  </conditionalFormatting>
  <conditionalFormatting sqref="AQ44">
    <cfRule type="cellIs" dxfId="16987" priority="1303" operator="lessThan">
      <formula>$C$4</formula>
    </cfRule>
  </conditionalFormatting>
  <conditionalFormatting sqref="AQ45">
    <cfRule type="cellIs" dxfId="16986" priority="1304" operator="lessThan">
      <formula>$C$4</formula>
    </cfRule>
  </conditionalFormatting>
  <conditionalFormatting sqref="AQ46">
    <cfRule type="cellIs" dxfId="16985" priority="1305" operator="lessThan">
      <formula>$C$4</formula>
    </cfRule>
  </conditionalFormatting>
  <conditionalFormatting sqref="AQ47">
    <cfRule type="cellIs" dxfId="16984" priority="1306" operator="lessThan">
      <formula>$C$4</formula>
    </cfRule>
  </conditionalFormatting>
  <conditionalFormatting sqref="AQ48">
    <cfRule type="cellIs" dxfId="16983" priority="1307" operator="lessThan">
      <formula>$C$4</formula>
    </cfRule>
  </conditionalFormatting>
  <conditionalFormatting sqref="AQ49">
    <cfRule type="cellIs" dxfId="16982" priority="1308" operator="lessThan">
      <formula>$C$4</formula>
    </cfRule>
  </conditionalFormatting>
  <conditionalFormatting sqref="AQ50">
    <cfRule type="cellIs" dxfId="16981" priority="1309" operator="lessThan">
      <formula>$C$4</formula>
    </cfRule>
  </conditionalFormatting>
  <conditionalFormatting sqref="AQ51">
    <cfRule type="cellIs" dxfId="16980" priority="1310" operator="lessThan">
      <formula>$C$4</formula>
    </cfRule>
  </conditionalFormatting>
  <conditionalFormatting sqref="AQ52">
    <cfRule type="cellIs" dxfId="16979" priority="1311" operator="lessThan">
      <formula>$C$4</formula>
    </cfRule>
  </conditionalFormatting>
  <conditionalFormatting sqref="AQ53">
    <cfRule type="cellIs" dxfId="16978" priority="1312" operator="lessThan">
      <formula>$C$4</formula>
    </cfRule>
  </conditionalFormatting>
  <conditionalFormatting sqref="AQ54">
    <cfRule type="cellIs" dxfId="16977" priority="1313" operator="lessThan">
      <formula>$C$4</formula>
    </cfRule>
  </conditionalFormatting>
  <conditionalFormatting sqref="AQ55">
    <cfRule type="cellIs" dxfId="16976" priority="1314" operator="lessThan">
      <formula>$C$4</formula>
    </cfRule>
  </conditionalFormatting>
  <conditionalFormatting sqref="AQ56">
    <cfRule type="cellIs" dxfId="16975" priority="1315" operator="lessThan">
      <formula>$C$4</formula>
    </cfRule>
  </conditionalFormatting>
  <conditionalFormatting sqref="AQ57">
    <cfRule type="cellIs" dxfId="16974" priority="1316" operator="lessThan">
      <formula>$C$4</formula>
    </cfRule>
  </conditionalFormatting>
  <conditionalFormatting sqref="AQ58">
    <cfRule type="cellIs" dxfId="16973" priority="1317" operator="lessThan">
      <formula>$C$4</formula>
    </cfRule>
  </conditionalFormatting>
  <conditionalFormatting sqref="AQ59">
    <cfRule type="cellIs" dxfId="16972" priority="1318" operator="lessThan">
      <formula>$C$4</formula>
    </cfRule>
  </conditionalFormatting>
  <conditionalFormatting sqref="AQ60">
    <cfRule type="cellIs" dxfId="16971" priority="1319" operator="lessThan">
      <formula>$C$4</formula>
    </cfRule>
  </conditionalFormatting>
  <conditionalFormatting sqref="AR11">
    <cfRule type="cellIs" dxfId="16970" priority="1320" operator="lessThan">
      <formula>$C$4</formula>
    </cfRule>
  </conditionalFormatting>
  <conditionalFormatting sqref="AR12">
    <cfRule type="cellIs" dxfId="16969" priority="1321" operator="lessThan">
      <formula>$C$4</formula>
    </cfRule>
  </conditionalFormatting>
  <conditionalFormatting sqref="AR13">
    <cfRule type="cellIs" dxfId="16968" priority="1322" operator="lessThan">
      <formula>$C$4</formula>
    </cfRule>
  </conditionalFormatting>
  <conditionalFormatting sqref="AR14">
    <cfRule type="cellIs" dxfId="16967" priority="1323" operator="lessThan">
      <formula>$C$4</formula>
    </cfRule>
  </conditionalFormatting>
  <conditionalFormatting sqref="AR15">
    <cfRule type="cellIs" dxfId="16966" priority="1324" operator="lessThan">
      <formula>$C$4</formula>
    </cfRule>
  </conditionalFormatting>
  <conditionalFormatting sqref="AR16">
    <cfRule type="cellIs" dxfId="16965" priority="1325" operator="lessThan">
      <formula>$C$4</formula>
    </cfRule>
  </conditionalFormatting>
  <conditionalFormatting sqref="AR17">
    <cfRule type="cellIs" dxfId="16964" priority="1326" operator="lessThan">
      <formula>$C$4</formula>
    </cfRule>
  </conditionalFormatting>
  <conditionalFormatting sqref="AR18">
    <cfRule type="cellIs" dxfId="16963" priority="1327" operator="lessThan">
      <formula>$C$4</formula>
    </cfRule>
  </conditionalFormatting>
  <conditionalFormatting sqref="AR19">
    <cfRule type="cellIs" dxfId="16962" priority="1328" operator="lessThan">
      <formula>$C$4</formula>
    </cfRule>
  </conditionalFormatting>
  <conditionalFormatting sqref="AR20">
    <cfRule type="cellIs" dxfId="16961" priority="1329" operator="lessThan">
      <formula>$C$4</formula>
    </cfRule>
  </conditionalFormatting>
  <conditionalFormatting sqref="AR21">
    <cfRule type="cellIs" dxfId="16960" priority="1330" operator="lessThan">
      <formula>$C$4</formula>
    </cfRule>
  </conditionalFormatting>
  <conditionalFormatting sqref="AR22">
    <cfRule type="cellIs" dxfId="16959" priority="1331" operator="lessThan">
      <formula>$C$4</formula>
    </cfRule>
  </conditionalFormatting>
  <conditionalFormatting sqref="AR23">
    <cfRule type="cellIs" dxfId="16958" priority="1332" operator="lessThan">
      <formula>$C$4</formula>
    </cfRule>
  </conditionalFormatting>
  <conditionalFormatting sqref="AR24">
    <cfRule type="cellIs" dxfId="16957" priority="1333" operator="lessThan">
      <formula>$C$4</formula>
    </cfRule>
  </conditionalFormatting>
  <conditionalFormatting sqref="AR25">
    <cfRule type="cellIs" dxfId="16956" priority="1334" operator="lessThan">
      <formula>$C$4</formula>
    </cfRule>
  </conditionalFormatting>
  <conditionalFormatting sqref="AR26">
    <cfRule type="cellIs" dxfId="16955" priority="1335" operator="lessThan">
      <formula>$C$4</formula>
    </cfRule>
  </conditionalFormatting>
  <conditionalFormatting sqref="AR27">
    <cfRule type="cellIs" dxfId="16954" priority="1336" operator="lessThan">
      <formula>$C$4</formula>
    </cfRule>
  </conditionalFormatting>
  <conditionalFormatting sqref="AR28">
    <cfRule type="cellIs" dxfId="16953" priority="1337" operator="lessThan">
      <formula>$C$4</formula>
    </cfRule>
  </conditionalFormatting>
  <conditionalFormatting sqref="AR29">
    <cfRule type="cellIs" dxfId="16952" priority="1338" operator="lessThan">
      <formula>$C$4</formula>
    </cfRule>
  </conditionalFormatting>
  <conditionalFormatting sqref="AR30">
    <cfRule type="cellIs" dxfId="16951" priority="1339" operator="lessThan">
      <formula>$C$4</formula>
    </cfRule>
  </conditionalFormatting>
  <conditionalFormatting sqref="AR31">
    <cfRule type="cellIs" dxfId="16950" priority="1340" operator="lessThan">
      <formula>$C$4</formula>
    </cfRule>
  </conditionalFormatting>
  <conditionalFormatting sqref="AR32">
    <cfRule type="cellIs" dxfId="16949" priority="1341" operator="lessThan">
      <formula>$C$4</formula>
    </cfRule>
  </conditionalFormatting>
  <conditionalFormatting sqref="AR33">
    <cfRule type="cellIs" dxfId="16948" priority="1342" operator="lessThan">
      <formula>$C$4</formula>
    </cfRule>
  </conditionalFormatting>
  <conditionalFormatting sqref="AR34">
    <cfRule type="cellIs" dxfId="16947" priority="1343" operator="lessThan">
      <formula>$C$4</formula>
    </cfRule>
  </conditionalFormatting>
  <conditionalFormatting sqref="AR35">
    <cfRule type="cellIs" dxfId="16946" priority="1344" operator="lessThan">
      <formula>$C$4</formula>
    </cfRule>
  </conditionalFormatting>
  <conditionalFormatting sqref="AR36">
    <cfRule type="cellIs" dxfId="16945" priority="1345" operator="lessThan">
      <formula>$C$4</formula>
    </cfRule>
  </conditionalFormatting>
  <conditionalFormatting sqref="AR37">
    <cfRule type="cellIs" dxfId="16944" priority="1346" operator="lessThan">
      <formula>$C$4</formula>
    </cfRule>
  </conditionalFormatting>
  <conditionalFormatting sqref="AR38">
    <cfRule type="cellIs" dxfId="16943" priority="1347" operator="lessThan">
      <formula>$C$4</formula>
    </cfRule>
  </conditionalFormatting>
  <conditionalFormatting sqref="AR39">
    <cfRule type="cellIs" dxfId="16942" priority="1348" operator="lessThan">
      <formula>$C$4</formula>
    </cfRule>
  </conditionalFormatting>
  <conditionalFormatting sqref="AR40">
    <cfRule type="cellIs" dxfId="16941" priority="1349" operator="lessThan">
      <formula>$C$4</formula>
    </cfRule>
  </conditionalFormatting>
  <conditionalFormatting sqref="AR41">
    <cfRule type="cellIs" dxfId="16940" priority="1350" operator="lessThan">
      <formula>$C$4</formula>
    </cfRule>
  </conditionalFormatting>
  <conditionalFormatting sqref="AR42">
    <cfRule type="cellIs" dxfId="16939" priority="1351" operator="lessThan">
      <formula>$C$4</formula>
    </cfRule>
  </conditionalFormatting>
  <conditionalFormatting sqref="AR43">
    <cfRule type="cellIs" dxfId="16938" priority="1352" operator="lessThan">
      <formula>$C$4</formula>
    </cfRule>
  </conditionalFormatting>
  <conditionalFormatting sqref="AR44">
    <cfRule type="cellIs" dxfId="16937" priority="1353" operator="lessThan">
      <formula>$C$4</formula>
    </cfRule>
  </conditionalFormatting>
  <conditionalFormatting sqref="AR45">
    <cfRule type="cellIs" dxfId="16936" priority="1354" operator="lessThan">
      <formula>$C$4</formula>
    </cfRule>
  </conditionalFormatting>
  <conditionalFormatting sqref="AR46">
    <cfRule type="cellIs" dxfId="16935" priority="1355" operator="lessThan">
      <formula>$C$4</formula>
    </cfRule>
  </conditionalFormatting>
  <conditionalFormatting sqref="AR47">
    <cfRule type="cellIs" dxfId="16934" priority="1356" operator="lessThan">
      <formula>$C$4</formula>
    </cfRule>
  </conditionalFormatting>
  <conditionalFormatting sqref="AR48">
    <cfRule type="cellIs" dxfId="16933" priority="1357" operator="lessThan">
      <formula>$C$4</formula>
    </cfRule>
  </conditionalFormatting>
  <conditionalFormatting sqref="AR49">
    <cfRule type="cellIs" dxfId="16932" priority="1358" operator="lessThan">
      <formula>$C$4</formula>
    </cfRule>
  </conditionalFormatting>
  <conditionalFormatting sqref="AR50">
    <cfRule type="cellIs" dxfId="16931" priority="1359" operator="lessThan">
      <formula>$C$4</formula>
    </cfRule>
  </conditionalFormatting>
  <conditionalFormatting sqref="AR51">
    <cfRule type="cellIs" dxfId="16930" priority="1360" operator="lessThan">
      <formula>$C$4</formula>
    </cfRule>
  </conditionalFormatting>
  <conditionalFormatting sqref="AR52">
    <cfRule type="cellIs" dxfId="16929" priority="1361" operator="lessThan">
      <formula>$C$4</formula>
    </cfRule>
  </conditionalFormatting>
  <conditionalFormatting sqref="AR53">
    <cfRule type="cellIs" dxfId="16928" priority="1362" operator="lessThan">
      <formula>$C$4</formula>
    </cfRule>
  </conditionalFormatting>
  <conditionalFormatting sqref="AR54">
    <cfRule type="cellIs" dxfId="16927" priority="1363" operator="lessThan">
      <formula>$C$4</formula>
    </cfRule>
  </conditionalFormatting>
  <conditionalFormatting sqref="AR55">
    <cfRule type="cellIs" dxfId="16926" priority="1364" operator="lessThan">
      <formula>$C$4</formula>
    </cfRule>
  </conditionalFormatting>
  <conditionalFormatting sqref="AR56">
    <cfRule type="cellIs" dxfId="16925" priority="1365" operator="lessThan">
      <formula>$C$4</formula>
    </cfRule>
  </conditionalFormatting>
  <conditionalFormatting sqref="AR57">
    <cfRule type="cellIs" dxfId="16924" priority="1366" operator="lessThan">
      <formula>$C$4</formula>
    </cfRule>
  </conditionalFormatting>
  <conditionalFormatting sqref="AR58">
    <cfRule type="cellIs" dxfId="16923" priority="1367" operator="lessThan">
      <formula>$C$4</formula>
    </cfRule>
  </conditionalFormatting>
  <conditionalFormatting sqref="AR59">
    <cfRule type="cellIs" dxfId="16922" priority="1368" operator="lessThan">
      <formula>$C$4</formula>
    </cfRule>
  </conditionalFormatting>
  <conditionalFormatting sqref="AR60">
    <cfRule type="cellIs" dxfId="16921" priority="1369" operator="lessThan">
      <formula>$C$4</formula>
    </cfRule>
  </conditionalFormatting>
  <conditionalFormatting sqref="AS11">
    <cfRule type="cellIs" dxfId="16920" priority="1370" operator="lessThan">
      <formula>$C$4</formula>
    </cfRule>
  </conditionalFormatting>
  <conditionalFormatting sqref="AS12">
    <cfRule type="cellIs" dxfId="16919" priority="1371" operator="lessThan">
      <formula>$C$4</formula>
    </cfRule>
  </conditionalFormatting>
  <conditionalFormatting sqref="AS13">
    <cfRule type="cellIs" dxfId="16918" priority="1372" operator="lessThan">
      <formula>$C$4</formula>
    </cfRule>
  </conditionalFormatting>
  <conditionalFormatting sqref="AS14">
    <cfRule type="cellIs" dxfId="16917" priority="1373" operator="lessThan">
      <formula>$C$4</formula>
    </cfRule>
  </conditionalFormatting>
  <conditionalFormatting sqref="AS15">
    <cfRule type="cellIs" dxfId="16916" priority="1374" operator="lessThan">
      <formula>$C$4</formula>
    </cfRule>
  </conditionalFormatting>
  <conditionalFormatting sqref="AS16">
    <cfRule type="cellIs" dxfId="16915" priority="1375" operator="lessThan">
      <formula>$C$4</formula>
    </cfRule>
  </conditionalFormatting>
  <conditionalFormatting sqref="AS17">
    <cfRule type="cellIs" dxfId="16914" priority="1376" operator="lessThan">
      <formula>$C$4</formula>
    </cfRule>
  </conditionalFormatting>
  <conditionalFormatting sqref="AS18">
    <cfRule type="cellIs" dxfId="16913" priority="1377" operator="lessThan">
      <formula>$C$4</formula>
    </cfRule>
  </conditionalFormatting>
  <conditionalFormatting sqref="AS19">
    <cfRule type="cellIs" dxfId="16912" priority="1378" operator="lessThan">
      <formula>$C$4</formula>
    </cfRule>
  </conditionalFormatting>
  <conditionalFormatting sqref="AS20">
    <cfRule type="cellIs" dxfId="16911" priority="1379" operator="lessThan">
      <formula>$C$4</formula>
    </cfRule>
  </conditionalFormatting>
  <conditionalFormatting sqref="AS21">
    <cfRule type="cellIs" dxfId="16910" priority="1380" operator="lessThan">
      <formula>$C$4</formula>
    </cfRule>
  </conditionalFormatting>
  <conditionalFormatting sqref="AS22">
    <cfRule type="cellIs" dxfId="16909" priority="1381" operator="lessThan">
      <formula>$C$4</formula>
    </cfRule>
  </conditionalFormatting>
  <conditionalFormatting sqref="AS23">
    <cfRule type="cellIs" dxfId="16908" priority="1382" operator="lessThan">
      <formula>$C$4</formula>
    </cfRule>
  </conditionalFormatting>
  <conditionalFormatting sqref="AS24">
    <cfRule type="cellIs" dxfId="16907" priority="1383" operator="lessThan">
      <formula>$C$4</formula>
    </cfRule>
  </conditionalFormatting>
  <conditionalFormatting sqref="AS25">
    <cfRule type="cellIs" dxfId="16906" priority="1384" operator="lessThan">
      <formula>$C$4</formula>
    </cfRule>
  </conditionalFormatting>
  <conditionalFormatting sqref="AS26">
    <cfRule type="cellIs" dxfId="16905" priority="1385" operator="lessThan">
      <formula>$C$4</formula>
    </cfRule>
  </conditionalFormatting>
  <conditionalFormatting sqref="AS27">
    <cfRule type="cellIs" dxfId="16904" priority="1386" operator="lessThan">
      <formula>$C$4</formula>
    </cfRule>
  </conditionalFormatting>
  <conditionalFormatting sqref="AS28">
    <cfRule type="cellIs" dxfId="16903" priority="1387" operator="lessThan">
      <formula>$C$4</formula>
    </cfRule>
  </conditionalFormatting>
  <conditionalFormatting sqref="AS29">
    <cfRule type="cellIs" dxfId="16902" priority="1388" operator="lessThan">
      <formula>$C$4</formula>
    </cfRule>
  </conditionalFormatting>
  <conditionalFormatting sqref="AS30">
    <cfRule type="cellIs" dxfId="16901" priority="1389" operator="lessThan">
      <formula>$C$4</formula>
    </cfRule>
  </conditionalFormatting>
  <conditionalFormatting sqref="AS31">
    <cfRule type="cellIs" dxfId="16900" priority="1390" operator="lessThan">
      <formula>$C$4</formula>
    </cfRule>
  </conditionalFormatting>
  <conditionalFormatting sqref="AS32">
    <cfRule type="cellIs" dxfId="16899" priority="1391" operator="lessThan">
      <formula>$C$4</formula>
    </cfRule>
  </conditionalFormatting>
  <conditionalFormatting sqref="AS33">
    <cfRule type="cellIs" dxfId="16898" priority="1392" operator="lessThan">
      <formula>$C$4</formula>
    </cfRule>
  </conditionalFormatting>
  <conditionalFormatting sqref="AS34">
    <cfRule type="cellIs" dxfId="16897" priority="1393" operator="lessThan">
      <formula>$C$4</formula>
    </cfRule>
  </conditionalFormatting>
  <conditionalFormatting sqref="AS35">
    <cfRule type="cellIs" dxfId="16896" priority="1394" operator="lessThan">
      <formula>$C$4</formula>
    </cfRule>
  </conditionalFormatting>
  <conditionalFormatting sqref="AS36">
    <cfRule type="cellIs" dxfId="16895" priority="1395" operator="lessThan">
      <formula>$C$4</formula>
    </cfRule>
  </conditionalFormatting>
  <conditionalFormatting sqref="AS37">
    <cfRule type="cellIs" dxfId="16894" priority="1396" operator="lessThan">
      <formula>$C$4</formula>
    </cfRule>
  </conditionalFormatting>
  <conditionalFormatting sqref="AS38">
    <cfRule type="cellIs" dxfId="16893" priority="1397" operator="lessThan">
      <formula>$C$4</formula>
    </cfRule>
  </conditionalFormatting>
  <conditionalFormatting sqref="AS39">
    <cfRule type="cellIs" dxfId="16892" priority="1398" operator="lessThan">
      <formula>$C$4</formula>
    </cfRule>
  </conditionalFormatting>
  <conditionalFormatting sqref="AS40">
    <cfRule type="cellIs" dxfId="16891" priority="1399" operator="lessThan">
      <formula>$C$4</formula>
    </cfRule>
  </conditionalFormatting>
  <conditionalFormatting sqref="AS41">
    <cfRule type="cellIs" dxfId="16890" priority="1400" operator="lessThan">
      <formula>$C$4</formula>
    </cfRule>
  </conditionalFormatting>
  <conditionalFormatting sqref="AS42">
    <cfRule type="cellIs" dxfId="16889" priority="1401" operator="lessThan">
      <formula>$C$4</formula>
    </cfRule>
  </conditionalFormatting>
  <conditionalFormatting sqref="AS43">
    <cfRule type="cellIs" dxfId="16888" priority="1402" operator="lessThan">
      <formula>$C$4</formula>
    </cfRule>
  </conditionalFormatting>
  <conditionalFormatting sqref="AS44">
    <cfRule type="cellIs" dxfId="16887" priority="1403" operator="lessThan">
      <formula>$C$4</formula>
    </cfRule>
  </conditionalFormatting>
  <conditionalFormatting sqref="AS45">
    <cfRule type="cellIs" dxfId="16886" priority="1404" operator="lessThan">
      <formula>$C$4</formula>
    </cfRule>
  </conditionalFormatting>
  <conditionalFormatting sqref="AS46">
    <cfRule type="cellIs" dxfId="16885" priority="1405" operator="lessThan">
      <formula>$C$4</formula>
    </cfRule>
  </conditionalFormatting>
  <conditionalFormatting sqref="AS47">
    <cfRule type="cellIs" dxfId="16884" priority="1406" operator="lessThan">
      <formula>$C$4</formula>
    </cfRule>
  </conditionalFormatting>
  <conditionalFormatting sqref="AS48">
    <cfRule type="cellIs" dxfId="16883" priority="1407" operator="lessThan">
      <formula>$C$4</formula>
    </cfRule>
  </conditionalFormatting>
  <conditionalFormatting sqref="AS49">
    <cfRule type="cellIs" dxfId="16882" priority="1408" operator="lessThan">
      <formula>$C$4</formula>
    </cfRule>
  </conditionalFormatting>
  <conditionalFormatting sqref="AS50">
    <cfRule type="cellIs" dxfId="16881" priority="1409" operator="lessThan">
      <formula>$C$4</formula>
    </cfRule>
  </conditionalFormatting>
  <conditionalFormatting sqref="AS51">
    <cfRule type="cellIs" dxfId="16880" priority="1410" operator="lessThan">
      <formula>$C$4</formula>
    </cfRule>
  </conditionalFormatting>
  <conditionalFormatting sqref="AS52">
    <cfRule type="cellIs" dxfId="16879" priority="1411" operator="lessThan">
      <formula>$C$4</formula>
    </cfRule>
  </conditionalFormatting>
  <conditionalFormatting sqref="AS53">
    <cfRule type="cellIs" dxfId="16878" priority="1412" operator="lessThan">
      <formula>$C$4</formula>
    </cfRule>
  </conditionalFormatting>
  <conditionalFormatting sqref="AS54">
    <cfRule type="cellIs" dxfId="16877" priority="1413" operator="lessThan">
      <formula>$C$4</formula>
    </cfRule>
  </conditionalFormatting>
  <conditionalFormatting sqref="AS55">
    <cfRule type="cellIs" dxfId="16876" priority="1414" operator="lessThan">
      <formula>$C$4</formula>
    </cfRule>
  </conditionalFormatting>
  <conditionalFormatting sqref="AS56">
    <cfRule type="cellIs" dxfId="16875" priority="1415" operator="lessThan">
      <formula>$C$4</formula>
    </cfRule>
  </conditionalFormatting>
  <conditionalFormatting sqref="AS57">
    <cfRule type="cellIs" dxfId="16874" priority="1416" operator="lessThan">
      <formula>$C$4</formula>
    </cfRule>
  </conditionalFormatting>
  <conditionalFormatting sqref="AS58">
    <cfRule type="cellIs" dxfId="16873" priority="1417" operator="lessThan">
      <formula>$C$4</formula>
    </cfRule>
  </conditionalFormatting>
  <conditionalFormatting sqref="AS59">
    <cfRule type="cellIs" dxfId="16872" priority="1418" operator="lessThan">
      <formula>$C$4</formula>
    </cfRule>
  </conditionalFormatting>
  <conditionalFormatting sqref="AS60">
    <cfRule type="cellIs" dxfId="16871" priority="1419" operator="lessThan">
      <formula>$C$4</formula>
    </cfRule>
  </conditionalFormatting>
  <conditionalFormatting sqref="AT11">
    <cfRule type="cellIs" dxfId="16870" priority="1420" operator="lessThan">
      <formula>$C$4</formula>
    </cfRule>
  </conditionalFormatting>
  <conditionalFormatting sqref="AT12">
    <cfRule type="cellIs" dxfId="16869" priority="1421" operator="lessThan">
      <formula>$C$4</formula>
    </cfRule>
  </conditionalFormatting>
  <conditionalFormatting sqref="AT13">
    <cfRule type="cellIs" dxfId="16868" priority="1422" operator="lessThan">
      <formula>$C$4</formula>
    </cfRule>
  </conditionalFormatting>
  <conditionalFormatting sqref="AT14">
    <cfRule type="cellIs" dxfId="16867" priority="1423" operator="lessThan">
      <formula>$C$4</formula>
    </cfRule>
  </conditionalFormatting>
  <conditionalFormatting sqref="AT15">
    <cfRule type="cellIs" dxfId="16866" priority="1424" operator="lessThan">
      <formula>$C$4</formula>
    </cfRule>
  </conditionalFormatting>
  <conditionalFormatting sqref="AT16">
    <cfRule type="cellIs" dxfId="16865" priority="1425" operator="lessThan">
      <formula>$C$4</formula>
    </cfRule>
  </conditionalFormatting>
  <conditionalFormatting sqref="AT17">
    <cfRule type="cellIs" dxfId="16864" priority="1426" operator="lessThan">
      <formula>$C$4</formula>
    </cfRule>
  </conditionalFormatting>
  <conditionalFormatting sqref="AT18">
    <cfRule type="cellIs" dxfId="16863" priority="1427" operator="lessThan">
      <formula>$C$4</formula>
    </cfRule>
  </conditionalFormatting>
  <conditionalFormatting sqref="AT19">
    <cfRule type="cellIs" dxfId="16862" priority="1428" operator="lessThan">
      <formula>$C$4</formula>
    </cfRule>
  </conditionalFormatting>
  <conditionalFormatting sqref="AT20">
    <cfRule type="cellIs" dxfId="16861" priority="1429" operator="lessThan">
      <formula>$C$4</formula>
    </cfRule>
  </conditionalFormatting>
  <conditionalFormatting sqref="AT21">
    <cfRule type="cellIs" dxfId="16860" priority="1430" operator="lessThan">
      <formula>$C$4</formula>
    </cfRule>
  </conditionalFormatting>
  <conditionalFormatting sqref="AT22">
    <cfRule type="cellIs" dxfId="16859" priority="1431" operator="lessThan">
      <formula>$C$4</formula>
    </cfRule>
  </conditionalFormatting>
  <conditionalFormatting sqref="AT23">
    <cfRule type="cellIs" dxfId="16858" priority="1432" operator="lessThan">
      <formula>$C$4</formula>
    </cfRule>
  </conditionalFormatting>
  <conditionalFormatting sqref="AT24">
    <cfRule type="cellIs" dxfId="16857" priority="1433" operator="lessThan">
      <formula>$C$4</formula>
    </cfRule>
  </conditionalFormatting>
  <conditionalFormatting sqref="AT25">
    <cfRule type="cellIs" dxfId="16856" priority="1434" operator="lessThan">
      <formula>$C$4</formula>
    </cfRule>
  </conditionalFormatting>
  <conditionalFormatting sqref="AT26">
    <cfRule type="cellIs" dxfId="16855" priority="1435" operator="lessThan">
      <formula>$C$4</formula>
    </cfRule>
  </conditionalFormatting>
  <conditionalFormatting sqref="AT27">
    <cfRule type="cellIs" dxfId="16854" priority="1436" operator="lessThan">
      <formula>$C$4</formula>
    </cfRule>
  </conditionalFormatting>
  <conditionalFormatting sqref="AT28">
    <cfRule type="cellIs" dxfId="16853" priority="1437" operator="lessThan">
      <formula>$C$4</formula>
    </cfRule>
  </conditionalFormatting>
  <conditionalFormatting sqref="AT29">
    <cfRule type="cellIs" dxfId="16852" priority="1438" operator="lessThan">
      <formula>$C$4</formula>
    </cfRule>
  </conditionalFormatting>
  <conditionalFormatting sqref="AT30">
    <cfRule type="cellIs" dxfId="16851" priority="1439" operator="lessThan">
      <formula>$C$4</formula>
    </cfRule>
  </conditionalFormatting>
  <conditionalFormatting sqref="AT31">
    <cfRule type="cellIs" dxfId="16850" priority="1440" operator="lessThan">
      <formula>$C$4</formula>
    </cfRule>
  </conditionalFormatting>
  <conditionalFormatting sqref="AT32">
    <cfRule type="cellIs" dxfId="16849" priority="1441" operator="lessThan">
      <formula>$C$4</formula>
    </cfRule>
  </conditionalFormatting>
  <conditionalFormatting sqref="AT33">
    <cfRule type="cellIs" dxfId="16848" priority="1442" operator="lessThan">
      <formula>$C$4</formula>
    </cfRule>
  </conditionalFormatting>
  <conditionalFormatting sqref="AT34">
    <cfRule type="cellIs" dxfId="16847" priority="1443" operator="lessThan">
      <formula>$C$4</formula>
    </cfRule>
  </conditionalFormatting>
  <conditionalFormatting sqref="AT35">
    <cfRule type="cellIs" dxfId="16846" priority="1444" operator="lessThan">
      <formula>$C$4</formula>
    </cfRule>
  </conditionalFormatting>
  <conditionalFormatting sqref="AT36">
    <cfRule type="cellIs" dxfId="16845" priority="1445" operator="lessThan">
      <formula>$C$4</formula>
    </cfRule>
  </conditionalFormatting>
  <conditionalFormatting sqref="AT37">
    <cfRule type="cellIs" dxfId="16844" priority="1446" operator="lessThan">
      <formula>$C$4</formula>
    </cfRule>
  </conditionalFormatting>
  <conditionalFormatting sqref="AT38">
    <cfRule type="cellIs" dxfId="16843" priority="1447" operator="lessThan">
      <formula>$C$4</formula>
    </cfRule>
  </conditionalFormatting>
  <conditionalFormatting sqref="AT39">
    <cfRule type="cellIs" dxfId="16842" priority="1448" operator="lessThan">
      <formula>$C$4</formula>
    </cfRule>
  </conditionalFormatting>
  <conditionalFormatting sqref="AT40">
    <cfRule type="cellIs" dxfId="16841" priority="1449" operator="lessThan">
      <formula>$C$4</formula>
    </cfRule>
  </conditionalFormatting>
  <conditionalFormatting sqref="AT41">
    <cfRule type="cellIs" dxfId="16840" priority="1450" operator="lessThan">
      <formula>$C$4</formula>
    </cfRule>
  </conditionalFormatting>
  <conditionalFormatting sqref="AT42">
    <cfRule type="cellIs" dxfId="16839" priority="1451" operator="lessThan">
      <formula>$C$4</formula>
    </cfRule>
  </conditionalFormatting>
  <conditionalFormatting sqref="AT43">
    <cfRule type="cellIs" dxfId="16838" priority="1452" operator="lessThan">
      <formula>$C$4</formula>
    </cfRule>
  </conditionalFormatting>
  <conditionalFormatting sqref="AT44">
    <cfRule type="cellIs" dxfId="16837" priority="1453" operator="lessThan">
      <formula>$C$4</formula>
    </cfRule>
  </conditionalFormatting>
  <conditionalFormatting sqref="AT45">
    <cfRule type="cellIs" dxfId="16836" priority="1454" operator="lessThan">
      <formula>$C$4</formula>
    </cfRule>
  </conditionalFormatting>
  <conditionalFormatting sqref="AT46">
    <cfRule type="cellIs" dxfId="16835" priority="1455" operator="lessThan">
      <formula>$C$4</formula>
    </cfRule>
  </conditionalFormatting>
  <conditionalFormatting sqref="AT47">
    <cfRule type="cellIs" dxfId="16834" priority="1456" operator="lessThan">
      <formula>$C$4</formula>
    </cfRule>
  </conditionalFormatting>
  <conditionalFormatting sqref="AT48">
    <cfRule type="cellIs" dxfId="16833" priority="1457" operator="lessThan">
      <formula>$C$4</formula>
    </cfRule>
  </conditionalFormatting>
  <conditionalFormatting sqref="AT49">
    <cfRule type="cellIs" dxfId="16832" priority="1458" operator="lessThan">
      <formula>$C$4</formula>
    </cfRule>
  </conditionalFormatting>
  <conditionalFormatting sqref="AT50">
    <cfRule type="cellIs" dxfId="16831" priority="1459" operator="lessThan">
      <formula>$C$4</formula>
    </cfRule>
  </conditionalFormatting>
  <conditionalFormatting sqref="AT51">
    <cfRule type="cellIs" dxfId="16830" priority="1460" operator="lessThan">
      <formula>$C$4</formula>
    </cfRule>
  </conditionalFormatting>
  <conditionalFormatting sqref="AT52">
    <cfRule type="cellIs" dxfId="16829" priority="1461" operator="lessThan">
      <formula>$C$4</formula>
    </cfRule>
  </conditionalFormatting>
  <conditionalFormatting sqref="AT53">
    <cfRule type="cellIs" dxfId="16828" priority="1462" operator="lessThan">
      <formula>$C$4</formula>
    </cfRule>
  </conditionalFormatting>
  <conditionalFormatting sqref="AT54">
    <cfRule type="cellIs" dxfId="16827" priority="1463" operator="lessThan">
      <formula>$C$4</formula>
    </cfRule>
  </conditionalFormatting>
  <conditionalFormatting sqref="AT55">
    <cfRule type="cellIs" dxfId="16826" priority="1464" operator="lessThan">
      <formula>$C$4</formula>
    </cfRule>
  </conditionalFormatting>
  <conditionalFormatting sqref="AT56">
    <cfRule type="cellIs" dxfId="16825" priority="1465" operator="lessThan">
      <formula>$C$4</formula>
    </cfRule>
  </conditionalFormatting>
  <conditionalFormatting sqref="AT57">
    <cfRule type="cellIs" dxfId="16824" priority="1466" operator="lessThan">
      <formula>$C$4</formula>
    </cfRule>
  </conditionalFormatting>
  <conditionalFormatting sqref="AT58">
    <cfRule type="cellIs" dxfId="16823" priority="1467" operator="lessThan">
      <formula>$C$4</formula>
    </cfRule>
  </conditionalFormatting>
  <conditionalFormatting sqref="AT59">
    <cfRule type="cellIs" dxfId="16822" priority="1468" operator="lessThan">
      <formula>$C$4</formula>
    </cfRule>
  </conditionalFormatting>
  <conditionalFormatting sqref="AT60">
    <cfRule type="cellIs" dxfId="16821" priority="1469" operator="lessThan">
      <formula>$C$4</formula>
    </cfRule>
  </conditionalFormatting>
  <conditionalFormatting sqref="AU11">
    <cfRule type="cellIs" dxfId="16820" priority="1470" operator="lessThan">
      <formula>$C$4</formula>
    </cfRule>
  </conditionalFormatting>
  <conditionalFormatting sqref="AU12">
    <cfRule type="cellIs" dxfId="16819" priority="1471" operator="lessThan">
      <formula>$C$4</formula>
    </cfRule>
  </conditionalFormatting>
  <conditionalFormatting sqref="AU13">
    <cfRule type="cellIs" dxfId="16818" priority="1472" operator="lessThan">
      <formula>$C$4</formula>
    </cfRule>
  </conditionalFormatting>
  <conditionalFormatting sqref="AU14">
    <cfRule type="cellIs" dxfId="16817" priority="1473" operator="lessThan">
      <formula>$C$4</formula>
    </cfRule>
  </conditionalFormatting>
  <conditionalFormatting sqref="AU15">
    <cfRule type="cellIs" dxfId="16816" priority="1474" operator="lessThan">
      <formula>$C$4</formula>
    </cfRule>
  </conditionalFormatting>
  <conditionalFormatting sqref="AU16">
    <cfRule type="cellIs" dxfId="16815" priority="1475" operator="lessThan">
      <formula>$C$4</formula>
    </cfRule>
  </conditionalFormatting>
  <conditionalFormatting sqref="AU17">
    <cfRule type="cellIs" dxfId="16814" priority="1476" operator="lessThan">
      <formula>$C$4</formula>
    </cfRule>
  </conditionalFormatting>
  <conditionalFormatting sqref="AU18">
    <cfRule type="cellIs" dxfId="16813" priority="1477" operator="lessThan">
      <formula>$C$4</formula>
    </cfRule>
  </conditionalFormatting>
  <conditionalFormatting sqref="AU19">
    <cfRule type="cellIs" dxfId="16812" priority="1478" operator="lessThan">
      <formula>$C$4</formula>
    </cfRule>
  </conditionalFormatting>
  <conditionalFormatting sqref="AU20">
    <cfRule type="cellIs" dxfId="16811" priority="1479" operator="lessThan">
      <formula>$C$4</formula>
    </cfRule>
  </conditionalFormatting>
  <conditionalFormatting sqref="AU21">
    <cfRule type="cellIs" dxfId="16810" priority="1480" operator="lessThan">
      <formula>$C$4</formula>
    </cfRule>
  </conditionalFormatting>
  <conditionalFormatting sqref="AU22">
    <cfRule type="cellIs" dxfId="16809" priority="1481" operator="lessThan">
      <formula>$C$4</formula>
    </cfRule>
  </conditionalFormatting>
  <conditionalFormatting sqref="AU23">
    <cfRule type="cellIs" dxfId="16808" priority="1482" operator="lessThan">
      <formula>$C$4</formula>
    </cfRule>
  </conditionalFormatting>
  <conditionalFormatting sqref="AU24">
    <cfRule type="cellIs" dxfId="16807" priority="1483" operator="lessThan">
      <formula>$C$4</formula>
    </cfRule>
  </conditionalFormatting>
  <conditionalFormatting sqref="AU25">
    <cfRule type="cellIs" dxfId="16806" priority="1484" operator="lessThan">
      <formula>$C$4</formula>
    </cfRule>
  </conditionalFormatting>
  <conditionalFormatting sqref="AU26">
    <cfRule type="cellIs" dxfId="16805" priority="1485" operator="lessThan">
      <formula>$C$4</formula>
    </cfRule>
  </conditionalFormatting>
  <conditionalFormatting sqref="AU27">
    <cfRule type="cellIs" dxfId="16804" priority="1486" operator="lessThan">
      <formula>$C$4</formula>
    </cfRule>
  </conditionalFormatting>
  <conditionalFormatting sqref="AU28">
    <cfRule type="cellIs" dxfId="16803" priority="1487" operator="lessThan">
      <formula>$C$4</formula>
    </cfRule>
  </conditionalFormatting>
  <conditionalFormatting sqref="AU29">
    <cfRule type="cellIs" dxfId="16802" priority="1488" operator="lessThan">
      <formula>$C$4</formula>
    </cfRule>
  </conditionalFormatting>
  <conditionalFormatting sqref="AU30">
    <cfRule type="cellIs" dxfId="16801" priority="1489" operator="lessThan">
      <formula>$C$4</formula>
    </cfRule>
  </conditionalFormatting>
  <conditionalFormatting sqref="AU31">
    <cfRule type="cellIs" dxfId="16800" priority="1490" operator="lessThan">
      <formula>$C$4</formula>
    </cfRule>
  </conditionalFormatting>
  <conditionalFormatting sqref="AU32">
    <cfRule type="cellIs" dxfId="16799" priority="1491" operator="lessThan">
      <formula>$C$4</formula>
    </cfRule>
  </conditionalFormatting>
  <conditionalFormatting sqref="AU33">
    <cfRule type="cellIs" dxfId="16798" priority="1492" operator="lessThan">
      <formula>$C$4</formula>
    </cfRule>
  </conditionalFormatting>
  <conditionalFormatting sqref="AU34">
    <cfRule type="cellIs" dxfId="16797" priority="1493" operator="lessThan">
      <formula>$C$4</formula>
    </cfRule>
  </conditionalFormatting>
  <conditionalFormatting sqref="AU35">
    <cfRule type="cellIs" dxfId="16796" priority="1494" operator="lessThan">
      <formula>$C$4</formula>
    </cfRule>
  </conditionalFormatting>
  <conditionalFormatting sqref="AU36">
    <cfRule type="cellIs" dxfId="16795" priority="1495" operator="lessThan">
      <formula>$C$4</formula>
    </cfRule>
  </conditionalFormatting>
  <conditionalFormatting sqref="AU37">
    <cfRule type="cellIs" dxfId="16794" priority="1496" operator="lessThan">
      <formula>$C$4</formula>
    </cfRule>
  </conditionalFormatting>
  <conditionalFormatting sqref="AU38">
    <cfRule type="cellIs" dxfId="16793" priority="1497" operator="lessThan">
      <formula>$C$4</formula>
    </cfRule>
  </conditionalFormatting>
  <conditionalFormatting sqref="AU39">
    <cfRule type="cellIs" dxfId="16792" priority="1498" operator="lessThan">
      <formula>$C$4</formula>
    </cfRule>
  </conditionalFormatting>
  <conditionalFormatting sqref="AU40">
    <cfRule type="cellIs" dxfId="16791" priority="1499" operator="lessThan">
      <formula>$C$4</formula>
    </cfRule>
  </conditionalFormatting>
  <conditionalFormatting sqref="AU41">
    <cfRule type="cellIs" dxfId="16790" priority="1500" operator="lessThan">
      <formula>$C$4</formula>
    </cfRule>
  </conditionalFormatting>
  <conditionalFormatting sqref="AU42">
    <cfRule type="cellIs" dxfId="16789" priority="1501" operator="lessThan">
      <formula>$C$4</formula>
    </cfRule>
  </conditionalFormatting>
  <conditionalFormatting sqref="AU43">
    <cfRule type="cellIs" dxfId="16788" priority="1502" operator="lessThan">
      <formula>$C$4</formula>
    </cfRule>
  </conditionalFormatting>
  <conditionalFormatting sqref="AU44">
    <cfRule type="cellIs" dxfId="16787" priority="1503" operator="lessThan">
      <formula>$C$4</formula>
    </cfRule>
  </conditionalFormatting>
  <conditionalFormatting sqref="AU45">
    <cfRule type="cellIs" dxfId="16786" priority="1504" operator="lessThan">
      <formula>$C$4</formula>
    </cfRule>
  </conditionalFormatting>
  <conditionalFormatting sqref="AU46">
    <cfRule type="cellIs" dxfId="16785" priority="1505" operator="lessThan">
      <formula>$C$4</formula>
    </cfRule>
  </conditionalFormatting>
  <conditionalFormatting sqref="AU47">
    <cfRule type="cellIs" dxfId="16784" priority="1506" operator="lessThan">
      <formula>$C$4</formula>
    </cfRule>
  </conditionalFormatting>
  <conditionalFormatting sqref="AU48">
    <cfRule type="cellIs" dxfId="16783" priority="1507" operator="lessThan">
      <formula>$C$4</formula>
    </cfRule>
  </conditionalFormatting>
  <conditionalFormatting sqref="AU49">
    <cfRule type="cellIs" dxfId="16782" priority="1508" operator="lessThan">
      <formula>$C$4</formula>
    </cfRule>
  </conditionalFormatting>
  <conditionalFormatting sqref="AU50">
    <cfRule type="cellIs" dxfId="16781" priority="1509" operator="lessThan">
      <formula>$C$4</formula>
    </cfRule>
  </conditionalFormatting>
  <conditionalFormatting sqref="AU51">
    <cfRule type="cellIs" dxfId="16780" priority="1510" operator="lessThan">
      <formula>$C$4</formula>
    </cfRule>
  </conditionalFormatting>
  <conditionalFormatting sqref="AU52">
    <cfRule type="cellIs" dxfId="16779" priority="1511" operator="lessThan">
      <formula>$C$4</formula>
    </cfRule>
  </conditionalFormatting>
  <conditionalFormatting sqref="AU53">
    <cfRule type="cellIs" dxfId="16778" priority="1512" operator="lessThan">
      <formula>$C$4</formula>
    </cfRule>
  </conditionalFormatting>
  <conditionalFormatting sqref="AU54">
    <cfRule type="cellIs" dxfId="16777" priority="1513" operator="lessThan">
      <formula>$C$4</formula>
    </cfRule>
  </conditionalFormatting>
  <conditionalFormatting sqref="AU55">
    <cfRule type="cellIs" dxfId="16776" priority="1514" operator="lessThan">
      <formula>$C$4</formula>
    </cfRule>
  </conditionalFormatting>
  <conditionalFormatting sqref="AU56">
    <cfRule type="cellIs" dxfId="16775" priority="1515" operator="lessThan">
      <formula>$C$4</formula>
    </cfRule>
  </conditionalFormatting>
  <conditionalFormatting sqref="AU57">
    <cfRule type="cellIs" dxfId="16774" priority="1516" operator="lessThan">
      <formula>$C$4</formula>
    </cfRule>
  </conditionalFormatting>
  <conditionalFormatting sqref="AU58">
    <cfRule type="cellIs" dxfId="16773" priority="1517" operator="lessThan">
      <formula>$C$4</formula>
    </cfRule>
  </conditionalFormatting>
  <conditionalFormatting sqref="AU59">
    <cfRule type="cellIs" dxfId="16772" priority="1518" operator="lessThan">
      <formula>$C$4</formula>
    </cfRule>
  </conditionalFormatting>
  <conditionalFormatting sqref="AU60">
    <cfRule type="cellIs" dxfId="16771" priority="1519" operator="lessThan">
      <formula>$C$4</formula>
    </cfRule>
  </conditionalFormatting>
  <conditionalFormatting sqref="AV11">
    <cfRule type="cellIs" dxfId="16770" priority="1520" operator="lessThan">
      <formula>$C$4</formula>
    </cfRule>
  </conditionalFormatting>
  <conditionalFormatting sqref="AV12">
    <cfRule type="cellIs" dxfId="16769" priority="1521" operator="lessThan">
      <formula>$C$4</formula>
    </cfRule>
  </conditionalFormatting>
  <conditionalFormatting sqref="AV13">
    <cfRule type="cellIs" dxfId="16768" priority="1522" operator="lessThan">
      <formula>$C$4</formula>
    </cfRule>
  </conditionalFormatting>
  <conditionalFormatting sqref="AV14">
    <cfRule type="cellIs" dxfId="16767" priority="1523" operator="lessThan">
      <formula>$C$4</formula>
    </cfRule>
  </conditionalFormatting>
  <conditionalFormatting sqref="AV15">
    <cfRule type="cellIs" dxfId="16766" priority="1524" operator="lessThan">
      <formula>$C$4</formula>
    </cfRule>
  </conditionalFormatting>
  <conditionalFormatting sqref="AV16">
    <cfRule type="cellIs" dxfId="16765" priority="1525" operator="lessThan">
      <formula>$C$4</formula>
    </cfRule>
  </conditionalFormatting>
  <conditionalFormatting sqref="AV17">
    <cfRule type="cellIs" dxfId="16764" priority="1526" operator="lessThan">
      <formula>$C$4</formula>
    </cfRule>
  </conditionalFormatting>
  <conditionalFormatting sqref="AV18">
    <cfRule type="cellIs" dxfId="16763" priority="1527" operator="lessThan">
      <formula>$C$4</formula>
    </cfRule>
  </conditionalFormatting>
  <conditionalFormatting sqref="AV19">
    <cfRule type="cellIs" dxfId="16762" priority="1528" operator="lessThan">
      <formula>$C$4</formula>
    </cfRule>
  </conditionalFormatting>
  <conditionalFormatting sqref="AV20">
    <cfRule type="cellIs" dxfId="16761" priority="1529" operator="lessThan">
      <formula>$C$4</formula>
    </cfRule>
  </conditionalFormatting>
  <conditionalFormatting sqref="AV21">
    <cfRule type="cellIs" dxfId="16760" priority="1530" operator="lessThan">
      <formula>$C$4</formula>
    </cfRule>
  </conditionalFormatting>
  <conditionalFormatting sqref="AV22">
    <cfRule type="cellIs" dxfId="16759" priority="1531" operator="lessThan">
      <formula>$C$4</formula>
    </cfRule>
  </conditionalFormatting>
  <conditionalFormatting sqref="AV23">
    <cfRule type="cellIs" dxfId="16758" priority="1532" operator="lessThan">
      <formula>$C$4</formula>
    </cfRule>
  </conditionalFormatting>
  <conditionalFormatting sqref="AV24">
    <cfRule type="cellIs" dxfId="16757" priority="1533" operator="lessThan">
      <formula>$C$4</formula>
    </cfRule>
  </conditionalFormatting>
  <conditionalFormatting sqref="AV25">
    <cfRule type="cellIs" dxfId="16756" priority="1534" operator="lessThan">
      <formula>$C$4</formula>
    </cfRule>
  </conditionalFormatting>
  <conditionalFormatting sqref="AV26">
    <cfRule type="cellIs" dxfId="16755" priority="1535" operator="lessThan">
      <formula>$C$4</formula>
    </cfRule>
  </conditionalFormatting>
  <conditionalFormatting sqref="AV27">
    <cfRule type="cellIs" dxfId="16754" priority="1536" operator="lessThan">
      <formula>$C$4</formula>
    </cfRule>
  </conditionalFormatting>
  <conditionalFormatting sqref="AV28">
    <cfRule type="cellIs" dxfId="16753" priority="1537" operator="lessThan">
      <formula>$C$4</formula>
    </cfRule>
  </conditionalFormatting>
  <conditionalFormatting sqref="AV29">
    <cfRule type="cellIs" dxfId="16752" priority="1538" operator="lessThan">
      <formula>$C$4</formula>
    </cfRule>
  </conditionalFormatting>
  <conditionalFormatting sqref="AV30">
    <cfRule type="cellIs" dxfId="16751" priority="1539" operator="lessThan">
      <formula>$C$4</formula>
    </cfRule>
  </conditionalFormatting>
  <conditionalFormatting sqref="AV31">
    <cfRule type="cellIs" dxfId="16750" priority="1540" operator="lessThan">
      <formula>$C$4</formula>
    </cfRule>
  </conditionalFormatting>
  <conditionalFormatting sqref="AV32">
    <cfRule type="cellIs" dxfId="16749" priority="1541" operator="lessThan">
      <formula>$C$4</formula>
    </cfRule>
  </conditionalFormatting>
  <conditionalFormatting sqref="AV33">
    <cfRule type="cellIs" dxfId="16748" priority="1542" operator="lessThan">
      <formula>$C$4</formula>
    </cfRule>
  </conditionalFormatting>
  <conditionalFormatting sqref="AV34">
    <cfRule type="cellIs" dxfId="16747" priority="1543" operator="lessThan">
      <formula>$C$4</formula>
    </cfRule>
  </conditionalFormatting>
  <conditionalFormatting sqref="AV35">
    <cfRule type="cellIs" dxfId="16746" priority="1544" operator="lessThan">
      <formula>$C$4</formula>
    </cfRule>
  </conditionalFormatting>
  <conditionalFormatting sqref="AV36">
    <cfRule type="cellIs" dxfId="16745" priority="1545" operator="lessThan">
      <formula>$C$4</formula>
    </cfRule>
  </conditionalFormatting>
  <conditionalFormatting sqref="AV37">
    <cfRule type="cellIs" dxfId="16744" priority="1546" operator="lessThan">
      <formula>$C$4</formula>
    </cfRule>
  </conditionalFormatting>
  <conditionalFormatting sqref="AV38">
    <cfRule type="cellIs" dxfId="16743" priority="1547" operator="lessThan">
      <formula>$C$4</formula>
    </cfRule>
  </conditionalFormatting>
  <conditionalFormatting sqref="AV39">
    <cfRule type="cellIs" dxfId="16742" priority="1548" operator="lessThan">
      <formula>$C$4</formula>
    </cfRule>
  </conditionalFormatting>
  <conditionalFormatting sqref="AV40">
    <cfRule type="cellIs" dxfId="16741" priority="1549" operator="lessThan">
      <formula>$C$4</formula>
    </cfRule>
  </conditionalFormatting>
  <conditionalFormatting sqref="AV41">
    <cfRule type="cellIs" dxfId="16740" priority="1550" operator="lessThan">
      <formula>$C$4</formula>
    </cfRule>
  </conditionalFormatting>
  <conditionalFormatting sqref="AV42">
    <cfRule type="cellIs" dxfId="16739" priority="1551" operator="lessThan">
      <formula>$C$4</formula>
    </cfRule>
  </conditionalFormatting>
  <conditionalFormatting sqref="AV43">
    <cfRule type="cellIs" dxfId="16738" priority="1552" operator="lessThan">
      <formula>$C$4</formula>
    </cfRule>
  </conditionalFormatting>
  <conditionalFormatting sqref="AV44">
    <cfRule type="cellIs" dxfId="16737" priority="1553" operator="lessThan">
      <formula>$C$4</formula>
    </cfRule>
  </conditionalFormatting>
  <conditionalFormatting sqref="AV45">
    <cfRule type="cellIs" dxfId="16736" priority="1554" operator="lessThan">
      <formula>$C$4</formula>
    </cfRule>
  </conditionalFormatting>
  <conditionalFormatting sqref="AV46">
    <cfRule type="cellIs" dxfId="16735" priority="1555" operator="lessThan">
      <formula>$C$4</formula>
    </cfRule>
  </conditionalFormatting>
  <conditionalFormatting sqref="AV47">
    <cfRule type="cellIs" dxfId="16734" priority="1556" operator="lessThan">
      <formula>$C$4</formula>
    </cfRule>
  </conditionalFormatting>
  <conditionalFormatting sqref="AV48">
    <cfRule type="cellIs" dxfId="16733" priority="1557" operator="lessThan">
      <formula>$C$4</formula>
    </cfRule>
  </conditionalFormatting>
  <conditionalFormatting sqref="AV49">
    <cfRule type="cellIs" dxfId="16732" priority="1558" operator="lessThan">
      <formula>$C$4</formula>
    </cfRule>
  </conditionalFormatting>
  <conditionalFormatting sqref="AV50">
    <cfRule type="cellIs" dxfId="16731" priority="1559" operator="lessThan">
      <formula>$C$4</formula>
    </cfRule>
  </conditionalFormatting>
  <conditionalFormatting sqref="AV51">
    <cfRule type="cellIs" dxfId="16730" priority="1560" operator="lessThan">
      <formula>$C$4</formula>
    </cfRule>
  </conditionalFormatting>
  <conditionalFormatting sqref="AV52">
    <cfRule type="cellIs" dxfId="16729" priority="1561" operator="lessThan">
      <formula>$C$4</formula>
    </cfRule>
  </conditionalFormatting>
  <conditionalFormatting sqref="AV53">
    <cfRule type="cellIs" dxfId="16728" priority="1562" operator="lessThan">
      <formula>$C$4</formula>
    </cfRule>
  </conditionalFormatting>
  <conditionalFormatting sqref="AV54">
    <cfRule type="cellIs" dxfId="16727" priority="1563" operator="lessThan">
      <formula>$C$4</formula>
    </cfRule>
  </conditionalFormatting>
  <conditionalFormatting sqref="AV55">
    <cfRule type="cellIs" dxfId="16726" priority="1564" operator="lessThan">
      <formula>$C$4</formula>
    </cfRule>
  </conditionalFormatting>
  <conditionalFormatting sqref="AV56">
    <cfRule type="cellIs" dxfId="16725" priority="1565" operator="lessThan">
      <formula>$C$4</formula>
    </cfRule>
  </conditionalFormatting>
  <conditionalFormatting sqref="AV57">
    <cfRule type="cellIs" dxfId="16724" priority="1566" operator="lessThan">
      <formula>$C$4</formula>
    </cfRule>
  </conditionalFormatting>
  <conditionalFormatting sqref="AV58">
    <cfRule type="cellIs" dxfId="16723" priority="1567" operator="lessThan">
      <formula>$C$4</formula>
    </cfRule>
  </conditionalFormatting>
  <conditionalFormatting sqref="AV59">
    <cfRule type="cellIs" dxfId="16722" priority="1568" operator="lessThan">
      <formula>$C$4</formula>
    </cfRule>
  </conditionalFormatting>
  <conditionalFormatting sqref="AV60">
    <cfRule type="cellIs" dxfId="16721" priority="1569" operator="lessThan">
      <formula>$C$4</formula>
    </cfRule>
  </conditionalFormatting>
  <conditionalFormatting sqref="AW11">
    <cfRule type="cellIs" dxfId="16720" priority="1570" operator="lessThan">
      <formula>$C$4</formula>
    </cfRule>
  </conditionalFormatting>
  <conditionalFormatting sqref="AW12">
    <cfRule type="cellIs" dxfId="16719" priority="1571" operator="lessThan">
      <formula>$C$4</formula>
    </cfRule>
  </conditionalFormatting>
  <conditionalFormatting sqref="AW13">
    <cfRule type="cellIs" dxfId="16718" priority="1572" operator="lessThan">
      <formula>$C$4</formula>
    </cfRule>
  </conditionalFormatting>
  <conditionalFormatting sqref="AW14">
    <cfRule type="cellIs" dxfId="16717" priority="1573" operator="lessThan">
      <formula>$C$4</formula>
    </cfRule>
  </conditionalFormatting>
  <conditionalFormatting sqref="AW15">
    <cfRule type="cellIs" dxfId="16716" priority="1574" operator="lessThan">
      <formula>$C$4</formula>
    </cfRule>
  </conditionalFormatting>
  <conditionalFormatting sqref="AW16">
    <cfRule type="cellIs" dxfId="16715" priority="1575" operator="lessThan">
      <formula>$C$4</formula>
    </cfRule>
  </conditionalFormatting>
  <conditionalFormatting sqref="AW17">
    <cfRule type="cellIs" dxfId="16714" priority="1576" operator="lessThan">
      <formula>$C$4</formula>
    </cfRule>
  </conditionalFormatting>
  <conditionalFormatting sqref="AW18">
    <cfRule type="cellIs" dxfId="16713" priority="1577" operator="lessThan">
      <formula>$C$4</formula>
    </cfRule>
  </conditionalFormatting>
  <conditionalFormatting sqref="AW19">
    <cfRule type="cellIs" dxfId="16712" priority="1578" operator="lessThan">
      <formula>$C$4</formula>
    </cfRule>
  </conditionalFormatting>
  <conditionalFormatting sqref="AW20">
    <cfRule type="cellIs" dxfId="16711" priority="1579" operator="lessThan">
      <formula>$C$4</formula>
    </cfRule>
  </conditionalFormatting>
  <conditionalFormatting sqref="AW21">
    <cfRule type="cellIs" dxfId="16710" priority="1580" operator="lessThan">
      <formula>$C$4</formula>
    </cfRule>
  </conditionalFormatting>
  <conditionalFormatting sqref="AW22">
    <cfRule type="cellIs" dxfId="16709" priority="1581" operator="lessThan">
      <formula>$C$4</formula>
    </cfRule>
  </conditionalFormatting>
  <conditionalFormatting sqref="AW23">
    <cfRule type="cellIs" dxfId="16708" priority="1582" operator="lessThan">
      <formula>$C$4</formula>
    </cfRule>
  </conditionalFormatting>
  <conditionalFormatting sqref="AW24">
    <cfRule type="cellIs" dxfId="16707" priority="1583" operator="lessThan">
      <formula>$C$4</formula>
    </cfRule>
  </conditionalFormatting>
  <conditionalFormatting sqref="AW25">
    <cfRule type="cellIs" dxfId="16706" priority="1584" operator="lessThan">
      <formula>$C$4</formula>
    </cfRule>
  </conditionalFormatting>
  <conditionalFormatting sqref="AW26">
    <cfRule type="cellIs" dxfId="16705" priority="1585" operator="lessThan">
      <formula>$C$4</formula>
    </cfRule>
  </conditionalFormatting>
  <conditionalFormatting sqref="AW27">
    <cfRule type="cellIs" dxfId="16704" priority="1586" operator="lessThan">
      <formula>$C$4</formula>
    </cfRule>
  </conditionalFormatting>
  <conditionalFormatting sqref="AW28">
    <cfRule type="cellIs" dxfId="16703" priority="1587" operator="lessThan">
      <formula>$C$4</formula>
    </cfRule>
  </conditionalFormatting>
  <conditionalFormatting sqref="AW29">
    <cfRule type="cellIs" dxfId="16702" priority="1588" operator="lessThan">
      <formula>$C$4</formula>
    </cfRule>
  </conditionalFormatting>
  <conditionalFormatting sqref="AW30">
    <cfRule type="cellIs" dxfId="16701" priority="1589" operator="lessThan">
      <formula>$C$4</formula>
    </cfRule>
  </conditionalFormatting>
  <conditionalFormatting sqref="AW31">
    <cfRule type="cellIs" dxfId="16700" priority="1590" operator="lessThan">
      <formula>$C$4</formula>
    </cfRule>
  </conditionalFormatting>
  <conditionalFormatting sqref="AW32">
    <cfRule type="cellIs" dxfId="16699" priority="1591" operator="lessThan">
      <formula>$C$4</formula>
    </cfRule>
  </conditionalFormatting>
  <conditionalFormatting sqref="AW33">
    <cfRule type="cellIs" dxfId="16698" priority="1592" operator="lessThan">
      <formula>$C$4</formula>
    </cfRule>
  </conditionalFormatting>
  <conditionalFormatting sqref="AW34">
    <cfRule type="cellIs" dxfId="16697" priority="1593" operator="lessThan">
      <formula>$C$4</formula>
    </cfRule>
  </conditionalFormatting>
  <conditionalFormatting sqref="AW35">
    <cfRule type="cellIs" dxfId="16696" priority="1594" operator="lessThan">
      <formula>$C$4</formula>
    </cfRule>
  </conditionalFormatting>
  <conditionalFormatting sqref="AW36">
    <cfRule type="cellIs" dxfId="16695" priority="1595" operator="lessThan">
      <formula>$C$4</formula>
    </cfRule>
  </conditionalFormatting>
  <conditionalFormatting sqref="AW37">
    <cfRule type="cellIs" dxfId="16694" priority="1596" operator="lessThan">
      <formula>$C$4</formula>
    </cfRule>
  </conditionalFormatting>
  <conditionalFormatting sqref="AW38">
    <cfRule type="cellIs" dxfId="16693" priority="1597" operator="lessThan">
      <formula>$C$4</formula>
    </cfRule>
  </conditionalFormatting>
  <conditionalFormatting sqref="AW39">
    <cfRule type="cellIs" dxfId="16692" priority="1598" operator="lessThan">
      <formula>$C$4</formula>
    </cfRule>
  </conditionalFormatting>
  <conditionalFormatting sqref="AW40">
    <cfRule type="cellIs" dxfId="16691" priority="1599" operator="lessThan">
      <formula>$C$4</formula>
    </cfRule>
  </conditionalFormatting>
  <conditionalFormatting sqref="AW41">
    <cfRule type="cellIs" dxfId="16690" priority="1600" operator="lessThan">
      <formula>$C$4</formula>
    </cfRule>
  </conditionalFormatting>
  <conditionalFormatting sqref="AW42">
    <cfRule type="cellIs" dxfId="16689" priority="1601" operator="lessThan">
      <formula>$C$4</formula>
    </cfRule>
  </conditionalFormatting>
  <conditionalFormatting sqref="AW43">
    <cfRule type="cellIs" dxfId="16688" priority="1602" operator="lessThan">
      <formula>$C$4</formula>
    </cfRule>
  </conditionalFormatting>
  <conditionalFormatting sqref="AW44">
    <cfRule type="cellIs" dxfId="16687" priority="1603" operator="lessThan">
      <formula>$C$4</formula>
    </cfRule>
  </conditionalFormatting>
  <conditionalFormatting sqref="AW45">
    <cfRule type="cellIs" dxfId="16686" priority="1604" operator="lessThan">
      <formula>$C$4</formula>
    </cfRule>
  </conditionalFormatting>
  <conditionalFormatting sqref="AW46">
    <cfRule type="cellIs" dxfId="16685" priority="1605" operator="lessThan">
      <formula>$C$4</formula>
    </cfRule>
  </conditionalFormatting>
  <conditionalFormatting sqref="AW47">
    <cfRule type="cellIs" dxfId="16684" priority="1606" operator="lessThan">
      <formula>$C$4</formula>
    </cfRule>
  </conditionalFormatting>
  <conditionalFormatting sqref="AW48">
    <cfRule type="cellIs" dxfId="16683" priority="1607" operator="lessThan">
      <formula>$C$4</formula>
    </cfRule>
  </conditionalFormatting>
  <conditionalFormatting sqref="AW49">
    <cfRule type="cellIs" dxfId="16682" priority="1608" operator="lessThan">
      <formula>$C$4</formula>
    </cfRule>
  </conditionalFormatting>
  <conditionalFormatting sqref="AW50">
    <cfRule type="cellIs" dxfId="16681" priority="1609" operator="lessThan">
      <formula>$C$4</formula>
    </cfRule>
  </conditionalFormatting>
  <conditionalFormatting sqref="AW51">
    <cfRule type="cellIs" dxfId="16680" priority="1610" operator="lessThan">
      <formula>$C$4</formula>
    </cfRule>
  </conditionalFormatting>
  <conditionalFormatting sqref="AW52">
    <cfRule type="cellIs" dxfId="16679" priority="1611" operator="lessThan">
      <formula>$C$4</formula>
    </cfRule>
  </conditionalFormatting>
  <conditionalFormatting sqref="AW53">
    <cfRule type="cellIs" dxfId="16678" priority="1612" operator="lessThan">
      <formula>$C$4</formula>
    </cfRule>
  </conditionalFormatting>
  <conditionalFormatting sqref="AW54">
    <cfRule type="cellIs" dxfId="16677" priority="1613" operator="lessThan">
      <formula>$C$4</formula>
    </cfRule>
  </conditionalFormatting>
  <conditionalFormatting sqref="AW55">
    <cfRule type="cellIs" dxfId="16676" priority="1614" operator="lessThan">
      <formula>$C$4</formula>
    </cfRule>
  </conditionalFormatting>
  <conditionalFormatting sqref="AW56">
    <cfRule type="cellIs" dxfId="16675" priority="1615" operator="lessThan">
      <formula>$C$4</formula>
    </cfRule>
  </conditionalFormatting>
  <conditionalFormatting sqref="AW57">
    <cfRule type="cellIs" dxfId="16674" priority="1616" operator="lessThan">
      <formula>$C$4</formula>
    </cfRule>
  </conditionalFormatting>
  <conditionalFormatting sqref="AW58">
    <cfRule type="cellIs" dxfId="16673" priority="1617" operator="lessThan">
      <formula>$C$4</formula>
    </cfRule>
  </conditionalFormatting>
  <conditionalFormatting sqref="AW59">
    <cfRule type="cellIs" dxfId="16672" priority="1618" operator="lessThan">
      <formula>$C$4</formula>
    </cfRule>
  </conditionalFormatting>
  <conditionalFormatting sqref="AW60">
    <cfRule type="cellIs" dxfId="16671" priority="1619" operator="lessThan">
      <formula>$C$4</formula>
    </cfRule>
  </conditionalFormatting>
  <conditionalFormatting sqref="BM11">
    <cfRule type="cellIs" dxfId="16670" priority="1620" operator="lessThan">
      <formula>$C$4</formula>
    </cfRule>
  </conditionalFormatting>
  <conditionalFormatting sqref="BM12">
    <cfRule type="cellIs" dxfId="16669" priority="1621" operator="lessThan">
      <formula>$C$4</formula>
    </cfRule>
  </conditionalFormatting>
  <conditionalFormatting sqref="BM13">
    <cfRule type="cellIs" dxfId="16668" priority="1622" operator="lessThan">
      <formula>$C$4</formula>
    </cfRule>
  </conditionalFormatting>
  <conditionalFormatting sqref="BM14">
    <cfRule type="cellIs" dxfId="16667" priority="1623" operator="lessThan">
      <formula>$C$4</formula>
    </cfRule>
  </conditionalFormatting>
  <conditionalFormatting sqref="BM15">
    <cfRule type="cellIs" dxfId="16666" priority="1624" operator="lessThan">
      <formula>$C$4</formula>
    </cfRule>
  </conditionalFormatting>
  <conditionalFormatting sqref="BM16">
    <cfRule type="cellIs" dxfId="16665" priority="1625" operator="lessThan">
      <formula>$C$4</formula>
    </cfRule>
  </conditionalFormatting>
  <conditionalFormatting sqref="BM17">
    <cfRule type="cellIs" dxfId="16664" priority="1626" operator="lessThan">
      <formula>$C$4</formula>
    </cfRule>
  </conditionalFormatting>
  <conditionalFormatting sqref="BM18">
    <cfRule type="cellIs" dxfId="16663" priority="1627" operator="lessThan">
      <formula>$C$4</formula>
    </cfRule>
  </conditionalFormatting>
  <conditionalFormatting sqref="BM19">
    <cfRule type="cellIs" dxfId="16662" priority="1628" operator="lessThan">
      <formula>$C$4</formula>
    </cfRule>
  </conditionalFormatting>
  <conditionalFormatting sqref="BM20">
    <cfRule type="cellIs" dxfId="16661" priority="1629" operator="lessThan">
      <formula>$C$4</formula>
    </cfRule>
  </conditionalFormatting>
  <conditionalFormatting sqref="BM21">
    <cfRule type="cellIs" dxfId="16660" priority="1630" operator="lessThan">
      <formula>$C$4</formula>
    </cfRule>
  </conditionalFormatting>
  <conditionalFormatting sqref="BM22">
    <cfRule type="cellIs" dxfId="16659" priority="1631" operator="lessThan">
      <formula>$C$4</formula>
    </cfRule>
  </conditionalFormatting>
  <conditionalFormatting sqref="BM23">
    <cfRule type="cellIs" dxfId="16658" priority="1632" operator="lessThan">
      <formula>$C$4</formula>
    </cfRule>
  </conditionalFormatting>
  <conditionalFormatting sqref="BM24">
    <cfRule type="cellIs" dxfId="16657" priority="1633" operator="lessThan">
      <formula>$C$4</formula>
    </cfRule>
  </conditionalFormatting>
  <conditionalFormatting sqref="BM25">
    <cfRule type="cellIs" dxfId="16656" priority="1634" operator="lessThan">
      <formula>$C$4</formula>
    </cfRule>
  </conditionalFormatting>
  <conditionalFormatting sqref="BM26">
    <cfRule type="cellIs" dxfId="16655" priority="1635" operator="lessThan">
      <formula>$C$4</formula>
    </cfRule>
  </conditionalFormatting>
  <conditionalFormatting sqref="BM27">
    <cfRule type="cellIs" dxfId="16654" priority="1636" operator="lessThan">
      <formula>$C$4</formula>
    </cfRule>
  </conditionalFormatting>
  <conditionalFormatting sqref="BM28">
    <cfRule type="cellIs" dxfId="16653" priority="1637" operator="lessThan">
      <formula>$C$4</formula>
    </cfRule>
  </conditionalFormatting>
  <conditionalFormatting sqref="BM29">
    <cfRule type="cellIs" dxfId="16652" priority="1638" operator="lessThan">
      <formula>$C$4</formula>
    </cfRule>
  </conditionalFormatting>
  <conditionalFormatting sqref="BM30">
    <cfRule type="cellIs" dxfId="16651" priority="1639" operator="lessThan">
      <formula>$C$4</formula>
    </cfRule>
  </conditionalFormatting>
  <conditionalFormatting sqref="BM31">
    <cfRule type="cellIs" dxfId="16650" priority="1640" operator="lessThan">
      <formula>$C$4</formula>
    </cfRule>
  </conditionalFormatting>
  <conditionalFormatting sqref="BM32">
    <cfRule type="cellIs" dxfId="16649" priority="1641" operator="lessThan">
      <formula>$C$4</formula>
    </cfRule>
  </conditionalFormatting>
  <conditionalFormatting sqref="BM33">
    <cfRule type="cellIs" dxfId="16648" priority="1642" operator="lessThan">
      <formula>$C$4</formula>
    </cfRule>
  </conditionalFormatting>
  <conditionalFormatting sqref="BM34">
    <cfRule type="cellIs" dxfId="16647" priority="1643" operator="lessThan">
      <formula>$C$4</formula>
    </cfRule>
  </conditionalFormatting>
  <conditionalFormatting sqref="BM35">
    <cfRule type="cellIs" dxfId="16646" priority="1644" operator="lessThan">
      <formula>$C$4</formula>
    </cfRule>
  </conditionalFormatting>
  <conditionalFormatting sqref="BM36">
    <cfRule type="cellIs" dxfId="16645" priority="1645" operator="lessThan">
      <formula>$C$4</formula>
    </cfRule>
  </conditionalFormatting>
  <conditionalFormatting sqref="BM37">
    <cfRule type="cellIs" dxfId="16644" priority="1646" operator="lessThan">
      <formula>$C$4</formula>
    </cfRule>
  </conditionalFormatting>
  <conditionalFormatting sqref="BM38">
    <cfRule type="cellIs" dxfId="16643" priority="1647" operator="lessThan">
      <formula>$C$4</formula>
    </cfRule>
  </conditionalFormatting>
  <conditionalFormatting sqref="BM39">
    <cfRule type="cellIs" dxfId="16642" priority="1648" operator="lessThan">
      <formula>$C$4</formula>
    </cfRule>
  </conditionalFormatting>
  <conditionalFormatting sqref="BM40">
    <cfRule type="cellIs" dxfId="16641" priority="1649" operator="lessThan">
      <formula>$C$4</formula>
    </cfRule>
  </conditionalFormatting>
  <conditionalFormatting sqref="BM41">
    <cfRule type="cellIs" dxfId="16640" priority="1650" operator="lessThan">
      <formula>$C$4</formula>
    </cfRule>
  </conditionalFormatting>
  <conditionalFormatting sqref="BM42">
    <cfRule type="cellIs" dxfId="16639" priority="1651" operator="lessThan">
      <formula>$C$4</formula>
    </cfRule>
  </conditionalFormatting>
  <conditionalFormatting sqref="BM43">
    <cfRule type="cellIs" dxfId="16638" priority="1652" operator="lessThan">
      <formula>$C$4</formula>
    </cfRule>
  </conditionalFormatting>
  <conditionalFormatting sqref="BM44">
    <cfRule type="cellIs" dxfId="16637" priority="1653" operator="lessThan">
      <formula>$C$4</formula>
    </cfRule>
  </conditionalFormatting>
  <conditionalFormatting sqref="BM45">
    <cfRule type="cellIs" dxfId="16636" priority="1654" operator="lessThan">
      <formula>$C$4</formula>
    </cfRule>
  </conditionalFormatting>
  <conditionalFormatting sqref="BM46">
    <cfRule type="cellIs" dxfId="16635" priority="1655" operator="lessThan">
      <formula>$C$4</formula>
    </cfRule>
  </conditionalFormatting>
  <conditionalFormatting sqref="BM47">
    <cfRule type="cellIs" dxfId="16634" priority="1656" operator="lessThan">
      <formula>$C$4</formula>
    </cfRule>
  </conditionalFormatting>
  <conditionalFormatting sqref="BM48">
    <cfRule type="cellIs" dxfId="16633" priority="1657" operator="lessThan">
      <formula>$C$4</formula>
    </cfRule>
  </conditionalFormatting>
  <conditionalFormatting sqref="BM49">
    <cfRule type="cellIs" dxfId="16632" priority="1658" operator="lessThan">
      <formula>$C$4</formula>
    </cfRule>
  </conditionalFormatting>
  <conditionalFormatting sqref="BM50">
    <cfRule type="cellIs" dxfId="16631" priority="1659" operator="lessThan">
      <formula>$C$4</formula>
    </cfRule>
  </conditionalFormatting>
  <conditionalFormatting sqref="BM51">
    <cfRule type="cellIs" dxfId="16630" priority="1660" operator="lessThan">
      <formula>$C$4</formula>
    </cfRule>
  </conditionalFormatting>
  <conditionalFormatting sqref="BM52">
    <cfRule type="cellIs" dxfId="16629" priority="1661" operator="lessThan">
      <formula>$C$4</formula>
    </cfRule>
  </conditionalFormatting>
  <conditionalFormatting sqref="BM53">
    <cfRule type="cellIs" dxfId="16628" priority="1662" operator="lessThan">
      <formula>$C$4</formula>
    </cfRule>
  </conditionalFormatting>
  <conditionalFormatting sqref="BM54">
    <cfRule type="cellIs" dxfId="16627" priority="1663" operator="lessThan">
      <formula>$C$4</formula>
    </cfRule>
  </conditionalFormatting>
  <conditionalFormatting sqref="BM55">
    <cfRule type="cellIs" dxfId="16626" priority="1664" operator="lessThan">
      <formula>$C$4</formula>
    </cfRule>
  </conditionalFormatting>
  <conditionalFormatting sqref="BM56">
    <cfRule type="cellIs" dxfId="16625" priority="1665" operator="lessThan">
      <formula>$C$4</formula>
    </cfRule>
  </conditionalFormatting>
  <conditionalFormatting sqref="BM57">
    <cfRule type="cellIs" dxfId="16624" priority="1666" operator="lessThan">
      <formula>$C$4</formula>
    </cfRule>
  </conditionalFormatting>
  <conditionalFormatting sqref="BM58">
    <cfRule type="cellIs" dxfId="16623" priority="1667" operator="lessThan">
      <formula>$C$4</formula>
    </cfRule>
  </conditionalFormatting>
  <conditionalFormatting sqref="BM59">
    <cfRule type="cellIs" dxfId="16622" priority="1668" operator="lessThan">
      <formula>$C$4</formula>
    </cfRule>
  </conditionalFormatting>
  <conditionalFormatting sqref="BM60">
    <cfRule type="cellIs" dxfId="16621" priority="1669" operator="lessThan">
      <formula>$C$4</formula>
    </cfRule>
  </conditionalFormatting>
  <conditionalFormatting sqref="BN11">
    <cfRule type="cellIs" dxfId="16620" priority="1670" operator="lessThan">
      <formula>$C$4</formula>
    </cfRule>
  </conditionalFormatting>
  <conditionalFormatting sqref="BN12">
    <cfRule type="cellIs" dxfId="16619" priority="1671" operator="lessThan">
      <formula>$C$4</formula>
    </cfRule>
  </conditionalFormatting>
  <conditionalFormatting sqref="BN13">
    <cfRule type="cellIs" dxfId="16618" priority="1672" operator="lessThan">
      <formula>$C$4</formula>
    </cfRule>
  </conditionalFormatting>
  <conditionalFormatting sqref="BN14">
    <cfRule type="cellIs" dxfId="16617" priority="1673" operator="lessThan">
      <formula>$C$4</formula>
    </cfRule>
  </conditionalFormatting>
  <conditionalFormatting sqref="BN15">
    <cfRule type="cellIs" dxfId="16616" priority="1674" operator="lessThan">
      <formula>$C$4</formula>
    </cfRule>
  </conditionalFormatting>
  <conditionalFormatting sqref="BN16">
    <cfRule type="cellIs" dxfId="16615" priority="1675" operator="lessThan">
      <formula>$C$4</formula>
    </cfRule>
  </conditionalFormatting>
  <conditionalFormatting sqref="BN17">
    <cfRule type="cellIs" dxfId="16614" priority="1676" operator="lessThan">
      <formula>$C$4</formula>
    </cfRule>
  </conditionalFormatting>
  <conditionalFormatting sqref="BN18">
    <cfRule type="cellIs" dxfId="16613" priority="1677" operator="lessThan">
      <formula>$C$4</formula>
    </cfRule>
  </conditionalFormatting>
  <conditionalFormatting sqref="BN19">
    <cfRule type="cellIs" dxfId="16612" priority="1678" operator="lessThan">
      <formula>$C$4</formula>
    </cfRule>
  </conditionalFormatting>
  <conditionalFormatting sqref="BN20">
    <cfRule type="cellIs" dxfId="16611" priority="1679" operator="lessThan">
      <formula>$C$4</formula>
    </cfRule>
  </conditionalFormatting>
  <conditionalFormatting sqref="BN21">
    <cfRule type="cellIs" dxfId="16610" priority="1680" operator="lessThan">
      <formula>$C$4</formula>
    </cfRule>
  </conditionalFormatting>
  <conditionalFormatting sqref="BN22">
    <cfRule type="cellIs" dxfId="16609" priority="1681" operator="lessThan">
      <formula>$C$4</formula>
    </cfRule>
  </conditionalFormatting>
  <conditionalFormatting sqref="BN23">
    <cfRule type="cellIs" dxfId="16608" priority="1682" operator="lessThan">
      <formula>$C$4</formula>
    </cfRule>
  </conditionalFormatting>
  <conditionalFormatting sqref="BN24">
    <cfRule type="cellIs" dxfId="16607" priority="1683" operator="lessThan">
      <formula>$C$4</formula>
    </cfRule>
  </conditionalFormatting>
  <conditionalFormatting sqref="BN25">
    <cfRule type="cellIs" dxfId="16606" priority="1684" operator="lessThan">
      <formula>$C$4</formula>
    </cfRule>
  </conditionalFormatting>
  <conditionalFormatting sqref="BN26">
    <cfRule type="cellIs" dxfId="16605" priority="1685" operator="lessThan">
      <formula>$C$4</formula>
    </cfRule>
  </conditionalFormatting>
  <conditionalFormatting sqref="BN27">
    <cfRule type="cellIs" dxfId="16604" priority="1686" operator="lessThan">
      <formula>$C$4</formula>
    </cfRule>
  </conditionalFormatting>
  <conditionalFormatting sqref="BN28">
    <cfRule type="cellIs" dxfId="16603" priority="1687" operator="lessThan">
      <formula>$C$4</formula>
    </cfRule>
  </conditionalFormatting>
  <conditionalFormatting sqref="BN29">
    <cfRule type="cellIs" dxfId="16602" priority="1688" operator="lessThan">
      <formula>$C$4</formula>
    </cfRule>
  </conditionalFormatting>
  <conditionalFormatting sqref="BN30">
    <cfRule type="cellIs" dxfId="16601" priority="1689" operator="lessThan">
      <formula>$C$4</formula>
    </cfRule>
  </conditionalFormatting>
  <conditionalFormatting sqref="BN31">
    <cfRule type="cellIs" dxfId="16600" priority="1690" operator="lessThan">
      <formula>$C$4</formula>
    </cfRule>
  </conditionalFormatting>
  <conditionalFormatting sqref="BN32">
    <cfRule type="cellIs" dxfId="16599" priority="1691" operator="lessThan">
      <formula>$C$4</formula>
    </cfRule>
  </conditionalFormatting>
  <conditionalFormatting sqref="BN33">
    <cfRule type="cellIs" dxfId="16598" priority="1692" operator="lessThan">
      <formula>$C$4</formula>
    </cfRule>
  </conditionalFormatting>
  <conditionalFormatting sqref="BN34">
    <cfRule type="cellIs" dxfId="16597" priority="1693" operator="lessThan">
      <formula>$C$4</formula>
    </cfRule>
  </conditionalFormatting>
  <conditionalFormatting sqref="BN35">
    <cfRule type="cellIs" dxfId="16596" priority="1694" operator="lessThan">
      <formula>$C$4</formula>
    </cfRule>
  </conditionalFormatting>
  <conditionalFormatting sqref="BN36">
    <cfRule type="cellIs" dxfId="16595" priority="1695" operator="lessThan">
      <formula>$C$4</formula>
    </cfRule>
  </conditionalFormatting>
  <conditionalFormatting sqref="BN37">
    <cfRule type="cellIs" dxfId="16594" priority="1696" operator="lessThan">
      <formula>$C$4</formula>
    </cfRule>
  </conditionalFormatting>
  <conditionalFormatting sqref="BN38">
    <cfRule type="cellIs" dxfId="16593" priority="1697" operator="lessThan">
      <formula>$C$4</formula>
    </cfRule>
  </conditionalFormatting>
  <conditionalFormatting sqref="BN39">
    <cfRule type="cellIs" dxfId="16592" priority="1698" operator="lessThan">
      <formula>$C$4</formula>
    </cfRule>
  </conditionalFormatting>
  <conditionalFormatting sqref="BN40">
    <cfRule type="cellIs" dxfId="16591" priority="1699" operator="lessThan">
      <formula>$C$4</formula>
    </cfRule>
  </conditionalFormatting>
  <conditionalFormatting sqref="BN41">
    <cfRule type="cellIs" dxfId="16590" priority="1700" operator="lessThan">
      <formula>$C$4</formula>
    </cfRule>
  </conditionalFormatting>
  <conditionalFormatting sqref="BN42">
    <cfRule type="cellIs" dxfId="16589" priority="1701" operator="lessThan">
      <formula>$C$4</formula>
    </cfRule>
  </conditionalFormatting>
  <conditionalFormatting sqref="BN43">
    <cfRule type="cellIs" dxfId="16588" priority="1702" operator="lessThan">
      <formula>$C$4</formula>
    </cfRule>
  </conditionalFormatting>
  <conditionalFormatting sqref="BN44">
    <cfRule type="cellIs" dxfId="16587" priority="1703" operator="lessThan">
      <formula>$C$4</formula>
    </cfRule>
  </conditionalFormatting>
  <conditionalFormatting sqref="BN45">
    <cfRule type="cellIs" dxfId="16586" priority="1704" operator="lessThan">
      <formula>$C$4</formula>
    </cfRule>
  </conditionalFormatting>
  <conditionalFormatting sqref="BN46">
    <cfRule type="cellIs" dxfId="16585" priority="1705" operator="lessThan">
      <formula>$C$4</formula>
    </cfRule>
  </conditionalFormatting>
  <conditionalFormatting sqref="BN47">
    <cfRule type="cellIs" dxfId="16584" priority="1706" operator="lessThan">
      <formula>$C$4</formula>
    </cfRule>
  </conditionalFormatting>
  <conditionalFormatting sqref="BN48">
    <cfRule type="cellIs" dxfId="16583" priority="1707" operator="lessThan">
      <formula>$C$4</formula>
    </cfRule>
  </conditionalFormatting>
  <conditionalFormatting sqref="BN49">
    <cfRule type="cellIs" dxfId="16582" priority="1708" operator="lessThan">
      <formula>$C$4</formula>
    </cfRule>
  </conditionalFormatting>
  <conditionalFormatting sqref="BN50">
    <cfRule type="cellIs" dxfId="16581" priority="1709" operator="lessThan">
      <formula>$C$4</formula>
    </cfRule>
  </conditionalFormatting>
  <conditionalFormatting sqref="BN51">
    <cfRule type="cellIs" dxfId="16580" priority="1710" operator="lessThan">
      <formula>$C$4</formula>
    </cfRule>
  </conditionalFormatting>
  <conditionalFormatting sqref="BN52">
    <cfRule type="cellIs" dxfId="16579" priority="1711" operator="lessThan">
      <formula>$C$4</formula>
    </cfRule>
  </conditionalFormatting>
  <conditionalFormatting sqref="BN53">
    <cfRule type="cellIs" dxfId="16578" priority="1712" operator="lessThan">
      <formula>$C$4</formula>
    </cfRule>
  </conditionalFormatting>
  <conditionalFormatting sqref="BN54">
    <cfRule type="cellIs" dxfId="16577" priority="1713" operator="lessThan">
      <formula>$C$4</formula>
    </cfRule>
  </conditionalFormatting>
  <conditionalFormatting sqref="BN55">
    <cfRule type="cellIs" dxfId="16576" priority="1714" operator="lessThan">
      <formula>$C$4</formula>
    </cfRule>
  </conditionalFormatting>
  <conditionalFormatting sqref="BN56">
    <cfRule type="cellIs" dxfId="16575" priority="1715" operator="lessThan">
      <formula>$C$4</formula>
    </cfRule>
  </conditionalFormatting>
  <conditionalFormatting sqref="BN57">
    <cfRule type="cellIs" dxfId="16574" priority="1716" operator="lessThan">
      <formula>$C$4</formula>
    </cfRule>
  </conditionalFormatting>
  <conditionalFormatting sqref="BN58">
    <cfRule type="cellIs" dxfId="16573" priority="1717" operator="lessThan">
      <formula>$C$4</formula>
    </cfRule>
  </conditionalFormatting>
  <conditionalFormatting sqref="BN59">
    <cfRule type="cellIs" dxfId="16572" priority="1718" operator="lessThan">
      <formula>$C$4</formula>
    </cfRule>
  </conditionalFormatting>
  <conditionalFormatting sqref="BN60">
    <cfRule type="cellIs" dxfId="16571" priority="1719" operator="lessThan">
      <formula>$C$4</formula>
    </cfRule>
  </conditionalFormatting>
  <conditionalFormatting sqref="BO11">
    <cfRule type="cellIs" dxfId="16570" priority="1720" operator="lessThan">
      <formula>$C$4</formula>
    </cfRule>
  </conditionalFormatting>
  <conditionalFormatting sqref="BO12">
    <cfRule type="cellIs" dxfId="16569" priority="1721" operator="lessThan">
      <formula>$C$4</formula>
    </cfRule>
  </conditionalFormatting>
  <conditionalFormatting sqref="BO13">
    <cfRule type="cellIs" dxfId="16568" priority="1722" operator="lessThan">
      <formula>$C$4</formula>
    </cfRule>
  </conditionalFormatting>
  <conditionalFormatting sqref="BO14">
    <cfRule type="cellIs" dxfId="16567" priority="1723" operator="lessThan">
      <formula>$C$4</formula>
    </cfRule>
  </conditionalFormatting>
  <conditionalFormatting sqref="BO15">
    <cfRule type="cellIs" dxfId="16566" priority="1724" operator="lessThan">
      <formula>$C$4</formula>
    </cfRule>
  </conditionalFormatting>
  <conditionalFormatting sqref="BO16">
    <cfRule type="cellIs" dxfId="16565" priority="1725" operator="lessThan">
      <formula>$C$4</formula>
    </cfRule>
  </conditionalFormatting>
  <conditionalFormatting sqref="BO17">
    <cfRule type="cellIs" dxfId="16564" priority="1726" operator="lessThan">
      <formula>$C$4</formula>
    </cfRule>
  </conditionalFormatting>
  <conditionalFormatting sqref="BO18">
    <cfRule type="cellIs" dxfId="16563" priority="1727" operator="lessThan">
      <formula>$C$4</formula>
    </cfRule>
  </conditionalFormatting>
  <conditionalFormatting sqref="BO19">
    <cfRule type="cellIs" dxfId="16562" priority="1728" operator="lessThan">
      <formula>$C$4</formula>
    </cfRule>
  </conditionalFormatting>
  <conditionalFormatting sqref="BO20">
    <cfRule type="cellIs" dxfId="16561" priority="1729" operator="lessThan">
      <formula>$C$4</formula>
    </cfRule>
  </conditionalFormatting>
  <conditionalFormatting sqref="BO21">
    <cfRule type="cellIs" dxfId="16560" priority="1730" operator="lessThan">
      <formula>$C$4</formula>
    </cfRule>
  </conditionalFormatting>
  <conditionalFormatting sqref="BO22">
    <cfRule type="cellIs" dxfId="16559" priority="1731" operator="lessThan">
      <formula>$C$4</formula>
    </cfRule>
  </conditionalFormatting>
  <conditionalFormatting sqref="BO23">
    <cfRule type="cellIs" dxfId="16558" priority="1732" operator="lessThan">
      <formula>$C$4</formula>
    </cfRule>
  </conditionalFormatting>
  <conditionalFormatting sqref="BO24">
    <cfRule type="cellIs" dxfId="16557" priority="1733" operator="lessThan">
      <formula>$C$4</formula>
    </cfRule>
  </conditionalFormatting>
  <conditionalFormatting sqref="BO25">
    <cfRule type="cellIs" dxfId="16556" priority="1734" operator="lessThan">
      <formula>$C$4</formula>
    </cfRule>
  </conditionalFormatting>
  <conditionalFormatting sqref="BO26">
    <cfRule type="cellIs" dxfId="16555" priority="1735" operator="lessThan">
      <formula>$C$4</formula>
    </cfRule>
  </conditionalFormatting>
  <conditionalFormatting sqref="BO27">
    <cfRule type="cellIs" dxfId="16554" priority="1736" operator="lessThan">
      <formula>$C$4</formula>
    </cfRule>
  </conditionalFormatting>
  <conditionalFormatting sqref="BO28">
    <cfRule type="cellIs" dxfId="16553" priority="1737" operator="lessThan">
      <formula>$C$4</formula>
    </cfRule>
  </conditionalFormatting>
  <conditionalFormatting sqref="BO29">
    <cfRule type="cellIs" dxfId="16552" priority="1738" operator="lessThan">
      <formula>$C$4</formula>
    </cfRule>
  </conditionalFormatting>
  <conditionalFormatting sqref="BO30">
    <cfRule type="cellIs" dxfId="16551" priority="1739" operator="lessThan">
      <formula>$C$4</formula>
    </cfRule>
  </conditionalFormatting>
  <conditionalFormatting sqref="BO31">
    <cfRule type="cellIs" dxfId="16550" priority="1740" operator="lessThan">
      <formula>$C$4</formula>
    </cfRule>
  </conditionalFormatting>
  <conditionalFormatting sqref="BO32">
    <cfRule type="cellIs" dxfId="16549" priority="1741" operator="lessThan">
      <formula>$C$4</formula>
    </cfRule>
  </conditionalFormatting>
  <conditionalFormatting sqref="BO33">
    <cfRule type="cellIs" dxfId="16548" priority="1742" operator="lessThan">
      <formula>$C$4</formula>
    </cfRule>
  </conditionalFormatting>
  <conditionalFormatting sqref="BO34">
    <cfRule type="cellIs" dxfId="16547" priority="1743" operator="lessThan">
      <formula>$C$4</formula>
    </cfRule>
  </conditionalFormatting>
  <conditionalFormatting sqref="BO35">
    <cfRule type="cellIs" dxfId="16546" priority="1744" operator="lessThan">
      <formula>$C$4</formula>
    </cfRule>
  </conditionalFormatting>
  <conditionalFormatting sqref="BO36">
    <cfRule type="cellIs" dxfId="16545" priority="1745" operator="lessThan">
      <formula>$C$4</formula>
    </cfRule>
  </conditionalFormatting>
  <conditionalFormatting sqref="BO37">
    <cfRule type="cellIs" dxfId="16544" priority="1746" operator="lessThan">
      <formula>$C$4</formula>
    </cfRule>
  </conditionalFormatting>
  <conditionalFormatting sqref="BO38">
    <cfRule type="cellIs" dxfId="16543" priority="1747" operator="lessThan">
      <formula>$C$4</formula>
    </cfRule>
  </conditionalFormatting>
  <conditionalFormatting sqref="BO39">
    <cfRule type="cellIs" dxfId="16542" priority="1748" operator="lessThan">
      <formula>$C$4</formula>
    </cfRule>
  </conditionalFormatting>
  <conditionalFormatting sqref="BO40">
    <cfRule type="cellIs" dxfId="16541" priority="1749" operator="lessThan">
      <formula>$C$4</formula>
    </cfRule>
  </conditionalFormatting>
  <conditionalFormatting sqref="BO41">
    <cfRule type="cellIs" dxfId="16540" priority="1750" operator="lessThan">
      <formula>$C$4</formula>
    </cfRule>
  </conditionalFormatting>
  <conditionalFormatting sqref="BO42">
    <cfRule type="cellIs" dxfId="16539" priority="1751" operator="lessThan">
      <formula>$C$4</formula>
    </cfRule>
  </conditionalFormatting>
  <conditionalFormatting sqref="BO43">
    <cfRule type="cellIs" dxfId="16538" priority="1752" operator="lessThan">
      <formula>$C$4</formula>
    </cfRule>
  </conditionalFormatting>
  <conditionalFormatting sqref="BO44">
    <cfRule type="cellIs" dxfId="16537" priority="1753" operator="lessThan">
      <formula>$C$4</formula>
    </cfRule>
  </conditionalFormatting>
  <conditionalFormatting sqref="BO45">
    <cfRule type="cellIs" dxfId="16536" priority="1754" operator="lessThan">
      <formula>$C$4</formula>
    </cfRule>
  </conditionalFormatting>
  <conditionalFormatting sqref="BO46">
    <cfRule type="cellIs" dxfId="16535" priority="1755" operator="lessThan">
      <formula>$C$4</formula>
    </cfRule>
  </conditionalFormatting>
  <conditionalFormatting sqref="BO47">
    <cfRule type="cellIs" dxfId="16534" priority="1756" operator="lessThan">
      <formula>$C$4</formula>
    </cfRule>
  </conditionalFormatting>
  <conditionalFormatting sqref="BO48">
    <cfRule type="cellIs" dxfId="16533" priority="1757" operator="lessThan">
      <formula>$C$4</formula>
    </cfRule>
  </conditionalFormatting>
  <conditionalFormatting sqref="BO49">
    <cfRule type="cellIs" dxfId="16532" priority="1758" operator="lessThan">
      <formula>$C$4</formula>
    </cfRule>
  </conditionalFormatting>
  <conditionalFormatting sqref="BO50">
    <cfRule type="cellIs" dxfId="16531" priority="1759" operator="lessThan">
      <formula>$C$4</formula>
    </cfRule>
  </conditionalFormatting>
  <conditionalFormatting sqref="BO51">
    <cfRule type="cellIs" dxfId="16530" priority="1760" operator="lessThan">
      <formula>$C$4</formula>
    </cfRule>
  </conditionalFormatting>
  <conditionalFormatting sqref="BO52">
    <cfRule type="cellIs" dxfId="16529" priority="1761" operator="lessThan">
      <formula>$C$4</formula>
    </cfRule>
  </conditionalFormatting>
  <conditionalFormatting sqref="BO53">
    <cfRule type="cellIs" dxfId="16528" priority="1762" operator="lessThan">
      <formula>$C$4</formula>
    </cfRule>
  </conditionalFormatting>
  <conditionalFormatting sqref="BO54">
    <cfRule type="cellIs" dxfId="16527" priority="1763" operator="lessThan">
      <formula>$C$4</formula>
    </cfRule>
  </conditionalFormatting>
  <conditionalFormatting sqref="BO55">
    <cfRule type="cellIs" dxfId="16526" priority="1764" operator="lessThan">
      <formula>$C$4</formula>
    </cfRule>
  </conditionalFormatting>
  <conditionalFormatting sqref="BO56">
    <cfRule type="cellIs" dxfId="16525" priority="1765" operator="lessThan">
      <formula>$C$4</formula>
    </cfRule>
  </conditionalFormatting>
  <conditionalFormatting sqref="BO57">
    <cfRule type="cellIs" dxfId="16524" priority="1766" operator="lessThan">
      <formula>$C$4</formula>
    </cfRule>
  </conditionalFormatting>
  <conditionalFormatting sqref="BO58">
    <cfRule type="cellIs" dxfId="16523" priority="1767" operator="lessThan">
      <formula>$C$4</formula>
    </cfRule>
  </conditionalFormatting>
  <conditionalFormatting sqref="BO59">
    <cfRule type="cellIs" dxfId="16522" priority="1768" operator="lessThan">
      <formula>$C$4</formula>
    </cfRule>
  </conditionalFormatting>
  <conditionalFormatting sqref="BO60">
    <cfRule type="cellIs" dxfId="16521" priority="1769" operator="lessThan">
      <formula>$C$4</formula>
    </cfRule>
  </conditionalFormatting>
  <conditionalFormatting sqref="BP11">
    <cfRule type="cellIs" dxfId="16520" priority="1770" operator="lessThan">
      <formula>$C$4</formula>
    </cfRule>
  </conditionalFormatting>
  <conditionalFormatting sqref="BP12">
    <cfRule type="cellIs" dxfId="16519" priority="1771" operator="lessThan">
      <formula>$C$4</formula>
    </cfRule>
  </conditionalFormatting>
  <conditionalFormatting sqref="BP13">
    <cfRule type="cellIs" dxfId="16518" priority="1772" operator="lessThan">
      <formula>$C$4</formula>
    </cfRule>
  </conditionalFormatting>
  <conditionalFormatting sqref="BP14">
    <cfRule type="cellIs" dxfId="16517" priority="1773" operator="lessThan">
      <formula>$C$4</formula>
    </cfRule>
  </conditionalFormatting>
  <conditionalFormatting sqref="BP15">
    <cfRule type="cellIs" dxfId="16516" priority="1774" operator="lessThan">
      <formula>$C$4</formula>
    </cfRule>
  </conditionalFormatting>
  <conditionalFormatting sqref="BP16">
    <cfRule type="cellIs" dxfId="16515" priority="1775" operator="lessThan">
      <formula>$C$4</formula>
    </cfRule>
  </conditionalFormatting>
  <conditionalFormatting sqref="BP17">
    <cfRule type="cellIs" dxfId="16514" priority="1776" operator="lessThan">
      <formula>$C$4</formula>
    </cfRule>
  </conditionalFormatting>
  <conditionalFormatting sqref="BP18">
    <cfRule type="cellIs" dxfId="16513" priority="1777" operator="lessThan">
      <formula>$C$4</formula>
    </cfRule>
  </conditionalFormatting>
  <conditionalFormatting sqref="BP19">
    <cfRule type="cellIs" dxfId="16512" priority="1778" operator="lessThan">
      <formula>$C$4</formula>
    </cfRule>
  </conditionalFormatting>
  <conditionalFormatting sqref="BP20">
    <cfRule type="cellIs" dxfId="16511" priority="1779" operator="lessThan">
      <formula>$C$4</formula>
    </cfRule>
  </conditionalFormatting>
  <conditionalFormatting sqref="BP21">
    <cfRule type="cellIs" dxfId="16510" priority="1780" operator="lessThan">
      <formula>$C$4</formula>
    </cfRule>
  </conditionalFormatting>
  <conditionalFormatting sqref="BP22">
    <cfRule type="cellIs" dxfId="16509" priority="1781" operator="lessThan">
      <formula>$C$4</formula>
    </cfRule>
  </conditionalFormatting>
  <conditionalFormatting sqref="BP23">
    <cfRule type="cellIs" dxfId="16508" priority="1782" operator="lessThan">
      <formula>$C$4</formula>
    </cfRule>
  </conditionalFormatting>
  <conditionalFormatting sqref="BP24">
    <cfRule type="cellIs" dxfId="16507" priority="1783" operator="lessThan">
      <formula>$C$4</formula>
    </cfRule>
  </conditionalFormatting>
  <conditionalFormatting sqref="BP25">
    <cfRule type="cellIs" dxfId="16506" priority="1784" operator="lessThan">
      <formula>$C$4</formula>
    </cfRule>
  </conditionalFormatting>
  <conditionalFormatting sqref="BP26">
    <cfRule type="cellIs" dxfId="16505" priority="1785" operator="lessThan">
      <formula>$C$4</formula>
    </cfRule>
  </conditionalFormatting>
  <conditionalFormatting sqref="BP27">
    <cfRule type="cellIs" dxfId="16504" priority="1786" operator="lessThan">
      <formula>$C$4</formula>
    </cfRule>
  </conditionalFormatting>
  <conditionalFormatting sqref="BP28">
    <cfRule type="cellIs" dxfId="16503" priority="1787" operator="lessThan">
      <formula>$C$4</formula>
    </cfRule>
  </conditionalFormatting>
  <conditionalFormatting sqref="BP29">
    <cfRule type="cellIs" dxfId="16502" priority="1788" operator="lessThan">
      <formula>$C$4</formula>
    </cfRule>
  </conditionalFormatting>
  <conditionalFormatting sqref="BP30">
    <cfRule type="cellIs" dxfId="16501" priority="1789" operator="lessThan">
      <formula>$C$4</formula>
    </cfRule>
  </conditionalFormatting>
  <conditionalFormatting sqref="BP31">
    <cfRule type="cellIs" dxfId="16500" priority="1790" operator="lessThan">
      <formula>$C$4</formula>
    </cfRule>
  </conditionalFormatting>
  <conditionalFormatting sqref="BP32">
    <cfRule type="cellIs" dxfId="16499" priority="1791" operator="lessThan">
      <formula>$C$4</formula>
    </cfRule>
  </conditionalFormatting>
  <conditionalFormatting sqref="BP33">
    <cfRule type="cellIs" dxfId="16498" priority="1792" operator="lessThan">
      <formula>$C$4</formula>
    </cfRule>
  </conditionalFormatting>
  <conditionalFormatting sqref="BP34">
    <cfRule type="cellIs" dxfId="16497" priority="1793" operator="lessThan">
      <formula>$C$4</formula>
    </cfRule>
  </conditionalFormatting>
  <conditionalFormatting sqref="BP35">
    <cfRule type="cellIs" dxfId="16496" priority="1794" operator="lessThan">
      <formula>$C$4</formula>
    </cfRule>
  </conditionalFormatting>
  <conditionalFormatting sqref="BP36">
    <cfRule type="cellIs" dxfId="16495" priority="1795" operator="lessThan">
      <formula>$C$4</formula>
    </cfRule>
  </conditionalFormatting>
  <conditionalFormatting sqref="BP37">
    <cfRule type="cellIs" dxfId="16494" priority="1796" operator="lessThan">
      <formula>$C$4</formula>
    </cfRule>
  </conditionalFormatting>
  <conditionalFormatting sqref="BP38">
    <cfRule type="cellIs" dxfId="16493" priority="1797" operator="lessThan">
      <formula>$C$4</formula>
    </cfRule>
  </conditionalFormatting>
  <conditionalFormatting sqref="BP39">
    <cfRule type="cellIs" dxfId="16492" priority="1798" operator="lessThan">
      <formula>$C$4</formula>
    </cfRule>
  </conditionalFormatting>
  <conditionalFormatting sqref="BP40">
    <cfRule type="cellIs" dxfId="16491" priority="1799" operator="lessThan">
      <formula>$C$4</formula>
    </cfRule>
  </conditionalFormatting>
  <conditionalFormatting sqref="BP41">
    <cfRule type="cellIs" dxfId="16490" priority="1800" operator="lessThan">
      <formula>$C$4</formula>
    </cfRule>
  </conditionalFormatting>
  <conditionalFormatting sqref="BP42">
    <cfRule type="cellIs" dxfId="16489" priority="1801" operator="lessThan">
      <formula>$C$4</formula>
    </cfRule>
  </conditionalFormatting>
  <conditionalFormatting sqref="BP43">
    <cfRule type="cellIs" dxfId="16488" priority="1802" operator="lessThan">
      <formula>$C$4</formula>
    </cfRule>
  </conditionalFormatting>
  <conditionalFormatting sqref="BP44">
    <cfRule type="cellIs" dxfId="16487" priority="1803" operator="lessThan">
      <formula>$C$4</formula>
    </cfRule>
  </conditionalFormatting>
  <conditionalFormatting sqref="BP45">
    <cfRule type="cellIs" dxfId="16486" priority="1804" operator="lessThan">
      <formula>$C$4</formula>
    </cfRule>
  </conditionalFormatting>
  <conditionalFormatting sqref="BP46">
    <cfRule type="cellIs" dxfId="16485" priority="1805" operator="lessThan">
      <formula>$C$4</formula>
    </cfRule>
  </conditionalFormatting>
  <conditionalFormatting sqref="BP47">
    <cfRule type="cellIs" dxfId="16484" priority="1806" operator="lessThan">
      <formula>$C$4</formula>
    </cfRule>
  </conditionalFormatting>
  <conditionalFormatting sqref="BP48">
    <cfRule type="cellIs" dxfId="16483" priority="1807" operator="lessThan">
      <formula>$C$4</formula>
    </cfRule>
  </conditionalFormatting>
  <conditionalFormatting sqref="BP49">
    <cfRule type="cellIs" dxfId="16482" priority="1808" operator="lessThan">
      <formula>$C$4</formula>
    </cfRule>
  </conditionalFormatting>
  <conditionalFormatting sqref="BP50">
    <cfRule type="cellIs" dxfId="16481" priority="1809" operator="lessThan">
      <formula>$C$4</formula>
    </cfRule>
  </conditionalFormatting>
  <conditionalFormatting sqref="BP51">
    <cfRule type="cellIs" dxfId="16480" priority="1810" operator="lessThan">
      <formula>$C$4</formula>
    </cfRule>
  </conditionalFormatting>
  <conditionalFormatting sqref="BP52">
    <cfRule type="cellIs" dxfId="16479" priority="1811" operator="lessThan">
      <formula>$C$4</formula>
    </cfRule>
  </conditionalFormatting>
  <conditionalFormatting sqref="BP53">
    <cfRule type="cellIs" dxfId="16478" priority="1812" operator="lessThan">
      <formula>$C$4</formula>
    </cfRule>
  </conditionalFormatting>
  <conditionalFormatting sqref="BP54">
    <cfRule type="cellIs" dxfId="16477" priority="1813" operator="lessThan">
      <formula>$C$4</formula>
    </cfRule>
  </conditionalFormatting>
  <conditionalFormatting sqref="BP55">
    <cfRule type="cellIs" dxfId="16476" priority="1814" operator="lessThan">
      <formula>$C$4</formula>
    </cfRule>
  </conditionalFormatting>
  <conditionalFormatting sqref="BP56">
    <cfRule type="cellIs" dxfId="16475" priority="1815" operator="lessThan">
      <formula>$C$4</formula>
    </cfRule>
  </conditionalFormatting>
  <conditionalFormatting sqref="BP57">
    <cfRule type="cellIs" dxfId="16474" priority="1816" operator="lessThan">
      <formula>$C$4</formula>
    </cfRule>
  </conditionalFormatting>
  <conditionalFormatting sqref="BP58">
    <cfRule type="cellIs" dxfId="16473" priority="1817" operator="lessThan">
      <formula>$C$4</formula>
    </cfRule>
  </conditionalFormatting>
  <conditionalFormatting sqref="BP59">
    <cfRule type="cellIs" dxfId="16472" priority="1818" operator="lessThan">
      <formula>$C$4</formula>
    </cfRule>
  </conditionalFormatting>
  <conditionalFormatting sqref="BP60">
    <cfRule type="cellIs" dxfId="16471" priority="1819" operator="lessThan">
      <formula>$C$4</formula>
    </cfRule>
  </conditionalFormatting>
  <conditionalFormatting sqref="BQ11">
    <cfRule type="cellIs" dxfId="16470" priority="1820" operator="lessThan">
      <formula>$C$4</formula>
    </cfRule>
  </conditionalFormatting>
  <conditionalFormatting sqref="BQ12">
    <cfRule type="cellIs" dxfId="16469" priority="1821" operator="lessThan">
      <formula>$C$4</formula>
    </cfRule>
  </conditionalFormatting>
  <conditionalFormatting sqref="BQ13">
    <cfRule type="cellIs" dxfId="16468" priority="1822" operator="lessThan">
      <formula>$C$4</formula>
    </cfRule>
  </conditionalFormatting>
  <conditionalFormatting sqref="BQ14">
    <cfRule type="cellIs" dxfId="16467" priority="1823" operator="lessThan">
      <formula>$C$4</formula>
    </cfRule>
  </conditionalFormatting>
  <conditionalFormatting sqref="BQ15">
    <cfRule type="cellIs" dxfId="16466" priority="1824" operator="lessThan">
      <formula>$C$4</formula>
    </cfRule>
  </conditionalFormatting>
  <conditionalFormatting sqref="BQ16">
    <cfRule type="cellIs" dxfId="16465" priority="1825" operator="lessThan">
      <formula>$C$4</formula>
    </cfRule>
  </conditionalFormatting>
  <conditionalFormatting sqref="BQ17">
    <cfRule type="cellIs" dxfId="16464" priority="1826" operator="lessThan">
      <formula>$C$4</formula>
    </cfRule>
  </conditionalFormatting>
  <conditionalFormatting sqref="BQ18">
    <cfRule type="cellIs" dxfId="16463" priority="1827" operator="lessThan">
      <formula>$C$4</formula>
    </cfRule>
  </conditionalFormatting>
  <conditionalFormatting sqref="BQ19">
    <cfRule type="cellIs" dxfId="16462" priority="1828" operator="lessThan">
      <formula>$C$4</formula>
    </cfRule>
  </conditionalFormatting>
  <conditionalFormatting sqref="BQ20">
    <cfRule type="cellIs" dxfId="16461" priority="1829" operator="lessThan">
      <formula>$C$4</formula>
    </cfRule>
  </conditionalFormatting>
  <conditionalFormatting sqref="BQ21">
    <cfRule type="cellIs" dxfId="16460" priority="1830" operator="lessThan">
      <formula>$C$4</formula>
    </cfRule>
  </conditionalFormatting>
  <conditionalFormatting sqref="BQ22">
    <cfRule type="cellIs" dxfId="16459" priority="1831" operator="lessThan">
      <formula>$C$4</formula>
    </cfRule>
  </conditionalFormatting>
  <conditionalFormatting sqref="BQ23">
    <cfRule type="cellIs" dxfId="16458" priority="1832" operator="lessThan">
      <formula>$C$4</formula>
    </cfRule>
  </conditionalFormatting>
  <conditionalFormatting sqref="BQ24">
    <cfRule type="cellIs" dxfId="16457" priority="1833" operator="lessThan">
      <formula>$C$4</formula>
    </cfRule>
  </conditionalFormatting>
  <conditionalFormatting sqref="BQ25">
    <cfRule type="cellIs" dxfId="16456" priority="1834" operator="lessThan">
      <formula>$C$4</formula>
    </cfRule>
  </conditionalFormatting>
  <conditionalFormatting sqref="BQ26">
    <cfRule type="cellIs" dxfId="16455" priority="1835" operator="lessThan">
      <formula>$C$4</formula>
    </cfRule>
  </conditionalFormatting>
  <conditionalFormatting sqref="BQ27">
    <cfRule type="cellIs" dxfId="16454" priority="1836" operator="lessThan">
      <formula>$C$4</formula>
    </cfRule>
  </conditionalFormatting>
  <conditionalFormatting sqref="BQ28">
    <cfRule type="cellIs" dxfId="16453" priority="1837" operator="lessThan">
      <formula>$C$4</formula>
    </cfRule>
  </conditionalFormatting>
  <conditionalFormatting sqref="BQ29">
    <cfRule type="cellIs" dxfId="16452" priority="1838" operator="lessThan">
      <formula>$C$4</formula>
    </cfRule>
  </conditionalFormatting>
  <conditionalFormatting sqref="BQ30">
    <cfRule type="cellIs" dxfId="16451" priority="1839" operator="lessThan">
      <formula>$C$4</formula>
    </cfRule>
  </conditionalFormatting>
  <conditionalFormatting sqref="BQ31">
    <cfRule type="cellIs" dxfId="16450" priority="1840" operator="lessThan">
      <formula>$C$4</formula>
    </cfRule>
  </conditionalFormatting>
  <conditionalFormatting sqref="BQ32">
    <cfRule type="cellIs" dxfId="16449" priority="1841" operator="lessThan">
      <formula>$C$4</formula>
    </cfRule>
  </conditionalFormatting>
  <conditionalFormatting sqref="BQ33">
    <cfRule type="cellIs" dxfId="16448" priority="1842" operator="lessThan">
      <formula>$C$4</formula>
    </cfRule>
  </conditionalFormatting>
  <conditionalFormatting sqref="BQ34">
    <cfRule type="cellIs" dxfId="16447" priority="1843" operator="lessThan">
      <formula>$C$4</formula>
    </cfRule>
  </conditionalFormatting>
  <conditionalFormatting sqref="BQ35">
    <cfRule type="cellIs" dxfId="16446" priority="1844" operator="lessThan">
      <formula>$C$4</formula>
    </cfRule>
  </conditionalFormatting>
  <conditionalFormatting sqref="BQ36">
    <cfRule type="cellIs" dxfId="16445" priority="1845" operator="lessThan">
      <formula>$C$4</formula>
    </cfRule>
  </conditionalFormatting>
  <conditionalFormatting sqref="BQ37">
    <cfRule type="cellIs" dxfId="16444" priority="1846" operator="lessThan">
      <formula>$C$4</formula>
    </cfRule>
  </conditionalFormatting>
  <conditionalFormatting sqref="BQ38">
    <cfRule type="cellIs" dxfId="16443" priority="1847" operator="lessThan">
      <formula>$C$4</formula>
    </cfRule>
  </conditionalFormatting>
  <conditionalFormatting sqref="BQ39">
    <cfRule type="cellIs" dxfId="16442" priority="1848" operator="lessThan">
      <formula>$C$4</formula>
    </cfRule>
  </conditionalFormatting>
  <conditionalFormatting sqref="BQ40">
    <cfRule type="cellIs" dxfId="16441" priority="1849" operator="lessThan">
      <formula>$C$4</formula>
    </cfRule>
  </conditionalFormatting>
  <conditionalFormatting sqref="BQ41">
    <cfRule type="cellIs" dxfId="16440" priority="1850" operator="lessThan">
      <formula>$C$4</formula>
    </cfRule>
  </conditionalFormatting>
  <conditionalFormatting sqref="BQ42">
    <cfRule type="cellIs" dxfId="16439" priority="1851" operator="lessThan">
      <formula>$C$4</formula>
    </cfRule>
  </conditionalFormatting>
  <conditionalFormatting sqref="BQ43">
    <cfRule type="cellIs" dxfId="16438" priority="1852" operator="lessThan">
      <formula>$C$4</formula>
    </cfRule>
  </conditionalFormatting>
  <conditionalFormatting sqref="BQ44">
    <cfRule type="cellIs" dxfId="16437" priority="1853" operator="lessThan">
      <formula>$C$4</formula>
    </cfRule>
  </conditionalFormatting>
  <conditionalFormatting sqref="BQ45">
    <cfRule type="cellIs" dxfId="16436" priority="1854" operator="lessThan">
      <formula>$C$4</formula>
    </cfRule>
  </conditionalFormatting>
  <conditionalFormatting sqref="BQ46">
    <cfRule type="cellIs" dxfId="16435" priority="1855" operator="lessThan">
      <formula>$C$4</formula>
    </cfRule>
  </conditionalFormatting>
  <conditionalFormatting sqref="BQ47">
    <cfRule type="cellIs" dxfId="16434" priority="1856" operator="lessThan">
      <formula>$C$4</formula>
    </cfRule>
  </conditionalFormatting>
  <conditionalFormatting sqref="BQ48">
    <cfRule type="cellIs" dxfId="16433" priority="1857" operator="lessThan">
      <formula>$C$4</formula>
    </cfRule>
  </conditionalFormatting>
  <conditionalFormatting sqref="BQ49">
    <cfRule type="cellIs" dxfId="16432" priority="1858" operator="lessThan">
      <formula>$C$4</formula>
    </cfRule>
  </conditionalFormatting>
  <conditionalFormatting sqref="BQ50">
    <cfRule type="cellIs" dxfId="16431" priority="1859" operator="lessThan">
      <formula>$C$4</formula>
    </cfRule>
  </conditionalFormatting>
  <conditionalFormatting sqref="BQ51">
    <cfRule type="cellIs" dxfId="16430" priority="1860" operator="lessThan">
      <formula>$C$4</formula>
    </cfRule>
  </conditionalFormatting>
  <conditionalFormatting sqref="BQ52">
    <cfRule type="cellIs" dxfId="16429" priority="1861" operator="lessThan">
      <formula>$C$4</formula>
    </cfRule>
  </conditionalFormatting>
  <conditionalFormatting sqref="BQ53">
    <cfRule type="cellIs" dxfId="16428" priority="1862" operator="lessThan">
      <formula>$C$4</formula>
    </cfRule>
  </conditionalFormatting>
  <conditionalFormatting sqref="BQ54">
    <cfRule type="cellIs" dxfId="16427" priority="1863" operator="lessThan">
      <formula>$C$4</formula>
    </cfRule>
  </conditionalFormatting>
  <conditionalFormatting sqref="BQ55">
    <cfRule type="cellIs" dxfId="16426" priority="1864" operator="lessThan">
      <formula>$C$4</formula>
    </cfRule>
  </conditionalFormatting>
  <conditionalFormatting sqref="BQ56">
    <cfRule type="cellIs" dxfId="16425" priority="1865" operator="lessThan">
      <formula>$C$4</formula>
    </cfRule>
  </conditionalFormatting>
  <conditionalFormatting sqref="BQ57">
    <cfRule type="cellIs" dxfId="16424" priority="1866" operator="lessThan">
      <formula>$C$4</formula>
    </cfRule>
  </conditionalFormatting>
  <conditionalFormatting sqref="BQ58">
    <cfRule type="cellIs" dxfId="16423" priority="1867" operator="lessThan">
      <formula>$C$4</formula>
    </cfRule>
  </conditionalFormatting>
  <conditionalFormatting sqref="BQ59">
    <cfRule type="cellIs" dxfId="16422" priority="1868" operator="lessThan">
      <formula>$C$4</formula>
    </cfRule>
  </conditionalFormatting>
  <conditionalFormatting sqref="BQ60">
    <cfRule type="cellIs" dxfId="16421" priority="1869" operator="lessThan">
      <formula>$C$4</formula>
    </cfRule>
  </conditionalFormatting>
  <conditionalFormatting sqref="BR11">
    <cfRule type="cellIs" dxfId="16420" priority="1870" operator="lessThan">
      <formula>$C$4</formula>
    </cfRule>
  </conditionalFormatting>
  <conditionalFormatting sqref="BR12">
    <cfRule type="cellIs" dxfId="16419" priority="1871" operator="lessThan">
      <formula>$C$4</formula>
    </cfRule>
  </conditionalFormatting>
  <conditionalFormatting sqref="BR13">
    <cfRule type="cellIs" dxfId="16418" priority="1872" operator="lessThan">
      <formula>$C$4</formula>
    </cfRule>
  </conditionalFormatting>
  <conditionalFormatting sqref="BR14">
    <cfRule type="cellIs" dxfId="16417" priority="1873" operator="lessThan">
      <formula>$C$4</formula>
    </cfRule>
  </conditionalFormatting>
  <conditionalFormatting sqref="BR15">
    <cfRule type="cellIs" dxfId="16416" priority="1874" operator="lessThan">
      <formula>$C$4</formula>
    </cfRule>
  </conditionalFormatting>
  <conditionalFormatting sqref="BR16">
    <cfRule type="cellIs" dxfId="16415" priority="1875" operator="lessThan">
      <formula>$C$4</formula>
    </cfRule>
  </conditionalFormatting>
  <conditionalFormatting sqref="BR17">
    <cfRule type="cellIs" dxfId="16414" priority="1876" operator="lessThan">
      <formula>$C$4</formula>
    </cfRule>
  </conditionalFormatting>
  <conditionalFormatting sqref="BR18">
    <cfRule type="cellIs" dxfId="16413" priority="1877" operator="lessThan">
      <formula>$C$4</formula>
    </cfRule>
  </conditionalFormatting>
  <conditionalFormatting sqref="BR19">
    <cfRule type="cellIs" dxfId="16412" priority="1878" operator="lessThan">
      <formula>$C$4</formula>
    </cfRule>
  </conditionalFormatting>
  <conditionalFormatting sqref="BR20">
    <cfRule type="cellIs" dxfId="16411" priority="1879" operator="lessThan">
      <formula>$C$4</formula>
    </cfRule>
  </conditionalFormatting>
  <conditionalFormatting sqref="BR21">
    <cfRule type="cellIs" dxfId="16410" priority="1880" operator="lessThan">
      <formula>$C$4</formula>
    </cfRule>
  </conditionalFormatting>
  <conditionalFormatting sqref="BR22">
    <cfRule type="cellIs" dxfId="16409" priority="1881" operator="lessThan">
      <formula>$C$4</formula>
    </cfRule>
  </conditionalFormatting>
  <conditionalFormatting sqref="BR23">
    <cfRule type="cellIs" dxfId="16408" priority="1882" operator="lessThan">
      <formula>$C$4</formula>
    </cfRule>
  </conditionalFormatting>
  <conditionalFormatting sqref="BR24">
    <cfRule type="cellIs" dxfId="16407" priority="1883" operator="lessThan">
      <formula>$C$4</formula>
    </cfRule>
  </conditionalFormatting>
  <conditionalFormatting sqref="BR25">
    <cfRule type="cellIs" dxfId="16406" priority="1884" operator="lessThan">
      <formula>$C$4</formula>
    </cfRule>
  </conditionalFormatting>
  <conditionalFormatting sqref="BR26">
    <cfRule type="cellIs" dxfId="16405" priority="1885" operator="lessThan">
      <formula>$C$4</formula>
    </cfRule>
  </conditionalFormatting>
  <conditionalFormatting sqref="BR27">
    <cfRule type="cellIs" dxfId="16404" priority="1886" operator="lessThan">
      <formula>$C$4</formula>
    </cfRule>
  </conditionalFormatting>
  <conditionalFormatting sqref="BR28">
    <cfRule type="cellIs" dxfId="16403" priority="1887" operator="lessThan">
      <formula>$C$4</formula>
    </cfRule>
  </conditionalFormatting>
  <conditionalFormatting sqref="BR29">
    <cfRule type="cellIs" dxfId="16402" priority="1888" operator="lessThan">
      <formula>$C$4</formula>
    </cfRule>
  </conditionalFormatting>
  <conditionalFormatting sqref="BR30">
    <cfRule type="cellIs" dxfId="16401" priority="1889" operator="lessThan">
      <formula>$C$4</formula>
    </cfRule>
  </conditionalFormatting>
  <conditionalFormatting sqref="BR31">
    <cfRule type="cellIs" dxfId="16400" priority="1890" operator="lessThan">
      <formula>$C$4</formula>
    </cfRule>
  </conditionalFormatting>
  <conditionalFormatting sqref="BR32">
    <cfRule type="cellIs" dxfId="16399" priority="1891" operator="lessThan">
      <formula>$C$4</formula>
    </cfRule>
  </conditionalFormatting>
  <conditionalFormatting sqref="BR33">
    <cfRule type="cellIs" dxfId="16398" priority="1892" operator="lessThan">
      <formula>$C$4</formula>
    </cfRule>
  </conditionalFormatting>
  <conditionalFormatting sqref="BR34">
    <cfRule type="cellIs" dxfId="16397" priority="1893" operator="lessThan">
      <formula>$C$4</formula>
    </cfRule>
  </conditionalFormatting>
  <conditionalFormatting sqref="BR35">
    <cfRule type="cellIs" dxfId="16396" priority="1894" operator="lessThan">
      <formula>$C$4</formula>
    </cfRule>
  </conditionalFormatting>
  <conditionalFormatting sqref="BR36">
    <cfRule type="cellIs" dxfId="16395" priority="1895" operator="lessThan">
      <formula>$C$4</formula>
    </cfRule>
  </conditionalFormatting>
  <conditionalFormatting sqref="BR37">
    <cfRule type="cellIs" dxfId="16394" priority="1896" operator="lessThan">
      <formula>$C$4</formula>
    </cfRule>
  </conditionalFormatting>
  <conditionalFormatting sqref="BR38">
    <cfRule type="cellIs" dxfId="16393" priority="1897" operator="lessThan">
      <formula>$C$4</formula>
    </cfRule>
  </conditionalFormatting>
  <conditionalFormatting sqref="BR39">
    <cfRule type="cellIs" dxfId="16392" priority="1898" operator="lessThan">
      <formula>$C$4</formula>
    </cfRule>
  </conditionalFormatting>
  <conditionalFormatting sqref="BR40">
    <cfRule type="cellIs" dxfId="16391" priority="1899" operator="lessThan">
      <formula>$C$4</formula>
    </cfRule>
  </conditionalFormatting>
  <conditionalFormatting sqref="BR41">
    <cfRule type="cellIs" dxfId="16390" priority="1900" operator="lessThan">
      <formula>$C$4</formula>
    </cfRule>
  </conditionalFormatting>
  <conditionalFormatting sqref="BR42">
    <cfRule type="cellIs" dxfId="16389" priority="1901" operator="lessThan">
      <formula>$C$4</formula>
    </cfRule>
  </conditionalFormatting>
  <conditionalFormatting sqref="BR43">
    <cfRule type="cellIs" dxfId="16388" priority="1902" operator="lessThan">
      <formula>$C$4</formula>
    </cfRule>
  </conditionalFormatting>
  <conditionalFormatting sqref="BR44">
    <cfRule type="cellIs" dxfId="16387" priority="1903" operator="lessThan">
      <formula>$C$4</formula>
    </cfRule>
  </conditionalFormatting>
  <conditionalFormatting sqref="BR45">
    <cfRule type="cellIs" dxfId="16386" priority="1904" operator="lessThan">
      <formula>$C$4</formula>
    </cfRule>
  </conditionalFormatting>
  <conditionalFormatting sqref="BR46">
    <cfRule type="cellIs" dxfId="16385" priority="1905" operator="lessThan">
      <formula>$C$4</formula>
    </cfRule>
  </conditionalFormatting>
  <conditionalFormatting sqref="BR47">
    <cfRule type="cellIs" dxfId="16384" priority="1906" operator="lessThan">
      <formula>$C$4</formula>
    </cfRule>
  </conditionalFormatting>
  <conditionalFormatting sqref="BR48">
    <cfRule type="cellIs" dxfId="16383" priority="1907" operator="lessThan">
      <formula>$C$4</formula>
    </cfRule>
  </conditionalFormatting>
  <conditionalFormatting sqref="BR49">
    <cfRule type="cellIs" dxfId="16382" priority="1908" operator="lessThan">
      <formula>$C$4</formula>
    </cfRule>
  </conditionalFormatting>
  <conditionalFormatting sqref="BR50">
    <cfRule type="cellIs" dxfId="16381" priority="1909" operator="lessThan">
      <formula>$C$4</formula>
    </cfRule>
  </conditionalFormatting>
  <conditionalFormatting sqref="BR51">
    <cfRule type="cellIs" dxfId="16380" priority="1910" operator="lessThan">
      <formula>$C$4</formula>
    </cfRule>
  </conditionalFormatting>
  <conditionalFormatting sqref="BR52">
    <cfRule type="cellIs" dxfId="16379" priority="1911" operator="lessThan">
      <formula>$C$4</formula>
    </cfRule>
  </conditionalFormatting>
  <conditionalFormatting sqref="BR53">
    <cfRule type="cellIs" dxfId="16378" priority="1912" operator="lessThan">
      <formula>$C$4</formula>
    </cfRule>
  </conditionalFormatting>
  <conditionalFormatting sqref="BR54">
    <cfRule type="cellIs" dxfId="16377" priority="1913" operator="lessThan">
      <formula>$C$4</formula>
    </cfRule>
  </conditionalFormatting>
  <conditionalFormatting sqref="BR55">
    <cfRule type="cellIs" dxfId="16376" priority="1914" operator="lessThan">
      <formula>$C$4</formula>
    </cfRule>
  </conditionalFormatting>
  <conditionalFormatting sqref="BR56">
    <cfRule type="cellIs" dxfId="16375" priority="1915" operator="lessThan">
      <formula>$C$4</formula>
    </cfRule>
  </conditionalFormatting>
  <conditionalFormatting sqref="BR57">
    <cfRule type="cellIs" dxfId="16374" priority="1916" operator="lessThan">
      <formula>$C$4</formula>
    </cfRule>
  </conditionalFormatting>
  <conditionalFormatting sqref="BR58">
    <cfRule type="cellIs" dxfId="16373" priority="1917" operator="lessThan">
      <formula>$C$4</formula>
    </cfRule>
  </conditionalFormatting>
  <conditionalFormatting sqref="BR59">
    <cfRule type="cellIs" dxfId="16372" priority="1918" operator="lessThan">
      <formula>$C$4</formula>
    </cfRule>
  </conditionalFormatting>
  <conditionalFormatting sqref="BR60">
    <cfRule type="cellIs" dxfId="16371" priority="1919" operator="lessThan">
      <formula>$C$4</formula>
    </cfRule>
  </conditionalFormatting>
  <conditionalFormatting sqref="BS11">
    <cfRule type="cellIs" dxfId="16370" priority="1920" operator="lessThan">
      <formula>$C$4</formula>
    </cfRule>
  </conditionalFormatting>
  <conditionalFormatting sqref="BS12">
    <cfRule type="cellIs" dxfId="16369" priority="1921" operator="lessThan">
      <formula>$C$4</formula>
    </cfRule>
  </conditionalFormatting>
  <conditionalFormatting sqref="BS13">
    <cfRule type="cellIs" dxfId="16368" priority="1922" operator="lessThan">
      <formula>$C$4</formula>
    </cfRule>
  </conditionalFormatting>
  <conditionalFormatting sqref="BS14">
    <cfRule type="cellIs" dxfId="16367" priority="1923" operator="lessThan">
      <formula>$C$4</formula>
    </cfRule>
  </conditionalFormatting>
  <conditionalFormatting sqref="BS15">
    <cfRule type="cellIs" dxfId="16366" priority="1924" operator="lessThan">
      <formula>$C$4</formula>
    </cfRule>
  </conditionalFormatting>
  <conditionalFormatting sqref="BS16">
    <cfRule type="cellIs" dxfId="16365" priority="1925" operator="lessThan">
      <formula>$C$4</formula>
    </cfRule>
  </conditionalFormatting>
  <conditionalFormatting sqref="BS17">
    <cfRule type="cellIs" dxfId="16364" priority="1926" operator="lessThan">
      <formula>$C$4</formula>
    </cfRule>
  </conditionalFormatting>
  <conditionalFormatting sqref="BS18">
    <cfRule type="cellIs" dxfId="16363" priority="1927" operator="lessThan">
      <formula>$C$4</formula>
    </cfRule>
  </conditionalFormatting>
  <conditionalFormatting sqref="BS19">
    <cfRule type="cellIs" dxfId="16362" priority="1928" operator="lessThan">
      <formula>$C$4</formula>
    </cfRule>
  </conditionalFormatting>
  <conditionalFormatting sqref="BS20">
    <cfRule type="cellIs" dxfId="16361" priority="1929" operator="lessThan">
      <formula>$C$4</formula>
    </cfRule>
  </conditionalFormatting>
  <conditionalFormatting sqref="BS21">
    <cfRule type="cellIs" dxfId="16360" priority="1930" operator="lessThan">
      <formula>$C$4</formula>
    </cfRule>
  </conditionalFormatting>
  <conditionalFormatting sqref="BS22">
    <cfRule type="cellIs" dxfId="16359" priority="1931" operator="lessThan">
      <formula>$C$4</formula>
    </cfRule>
  </conditionalFormatting>
  <conditionalFormatting sqref="BS23">
    <cfRule type="cellIs" dxfId="16358" priority="1932" operator="lessThan">
      <formula>$C$4</formula>
    </cfRule>
  </conditionalFormatting>
  <conditionalFormatting sqref="BS24">
    <cfRule type="cellIs" dxfId="16357" priority="1933" operator="lessThan">
      <formula>$C$4</formula>
    </cfRule>
  </conditionalFormatting>
  <conditionalFormatting sqref="BS25">
    <cfRule type="cellIs" dxfId="16356" priority="1934" operator="lessThan">
      <formula>$C$4</formula>
    </cfRule>
  </conditionalFormatting>
  <conditionalFormatting sqref="BS26">
    <cfRule type="cellIs" dxfId="16355" priority="1935" operator="lessThan">
      <formula>$C$4</formula>
    </cfRule>
  </conditionalFormatting>
  <conditionalFormatting sqref="BS27">
    <cfRule type="cellIs" dxfId="16354" priority="1936" operator="lessThan">
      <formula>$C$4</formula>
    </cfRule>
  </conditionalFormatting>
  <conditionalFormatting sqref="BS28">
    <cfRule type="cellIs" dxfId="16353" priority="1937" operator="lessThan">
      <formula>$C$4</formula>
    </cfRule>
  </conditionalFormatting>
  <conditionalFormatting sqref="BS29">
    <cfRule type="cellIs" dxfId="16352" priority="1938" operator="lessThan">
      <formula>$C$4</formula>
    </cfRule>
  </conditionalFormatting>
  <conditionalFormatting sqref="BS30">
    <cfRule type="cellIs" dxfId="16351" priority="1939" operator="lessThan">
      <formula>$C$4</formula>
    </cfRule>
  </conditionalFormatting>
  <conditionalFormatting sqref="BS31">
    <cfRule type="cellIs" dxfId="16350" priority="1940" operator="lessThan">
      <formula>$C$4</formula>
    </cfRule>
  </conditionalFormatting>
  <conditionalFormatting sqref="BS32">
    <cfRule type="cellIs" dxfId="16349" priority="1941" operator="lessThan">
      <formula>$C$4</formula>
    </cfRule>
  </conditionalFormatting>
  <conditionalFormatting sqref="BS33">
    <cfRule type="cellIs" dxfId="16348" priority="1942" operator="lessThan">
      <formula>$C$4</formula>
    </cfRule>
  </conditionalFormatting>
  <conditionalFormatting sqref="BS34">
    <cfRule type="cellIs" dxfId="16347" priority="1943" operator="lessThan">
      <formula>$C$4</formula>
    </cfRule>
  </conditionalFormatting>
  <conditionalFormatting sqref="BS35">
    <cfRule type="cellIs" dxfId="16346" priority="1944" operator="lessThan">
      <formula>$C$4</formula>
    </cfRule>
  </conditionalFormatting>
  <conditionalFormatting sqref="BS36">
    <cfRule type="cellIs" dxfId="16345" priority="1945" operator="lessThan">
      <formula>$C$4</formula>
    </cfRule>
  </conditionalFormatting>
  <conditionalFormatting sqref="BS37">
    <cfRule type="cellIs" dxfId="16344" priority="1946" operator="lessThan">
      <formula>$C$4</formula>
    </cfRule>
  </conditionalFormatting>
  <conditionalFormatting sqref="BS38">
    <cfRule type="cellIs" dxfId="16343" priority="1947" operator="lessThan">
      <formula>$C$4</formula>
    </cfRule>
  </conditionalFormatting>
  <conditionalFormatting sqref="BS39">
    <cfRule type="cellIs" dxfId="16342" priority="1948" operator="lessThan">
      <formula>$C$4</formula>
    </cfRule>
  </conditionalFormatting>
  <conditionalFormatting sqref="BS40">
    <cfRule type="cellIs" dxfId="16341" priority="1949" operator="lessThan">
      <formula>$C$4</formula>
    </cfRule>
  </conditionalFormatting>
  <conditionalFormatting sqref="BS41">
    <cfRule type="cellIs" dxfId="16340" priority="1950" operator="lessThan">
      <formula>$C$4</formula>
    </cfRule>
  </conditionalFormatting>
  <conditionalFormatting sqref="BS42">
    <cfRule type="cellIs" dxfId="16339" priority="1951" operator="lessThan">
      <formula>$C$4</formula>
    </cfRule>
  </conditionalFormatting>
  <conditionalFormatting sqref="BS43">
    <cfRule type="cellIs" dxfId="16338" priority="1952" operator="lessThan">
      <formula>$C$4</formula>
    </cfRule>
  </conditionalFormatting>
  <conditionalFormatting sqref="BS44">
    <cfRule type="cellIs" dxfId="16337" priority="1953" operator="lessThan">
      <formula>$C$4</formula>
    </cfRule>
  </conditionalFormatting>
  <conditionalFormatting sqref="BS45">
    <cfRule type="cellIs" dxfId="16336" priority="1954" operator="lessThan">
      <formula>$C$4</formula>
    </cfRule>
  </conditionalFormatting>
  <conditionalFormatting sqref="BS46">
    <cfRule type="cellIs" dxfId="16335" priority="1955" operator="lessThan">
      <formula>$C$4</formula>
    </cfRule>
  </conditionalFormatting>
  <conditionalFormatting sqref="BS47">
    <cfRule type="cellIs" dxfId="16334" priority="1956" operator="lessThan">
      <formula>$C$4</formula>
    </cfRule>
  </conditionalFormatting>
  <conditionalFormatting sqref="BS48">
    <cfRule type="cellIs" dxfId="16333" priority="1957" operator="lessThan">
      <formula>$C$4</formula>
    </cfRule>
  </conditionalFormatting>
  <conditionalFormatting sqref="BS49">
    <cfRule type="cellIs" dxfId="16332" priority="1958" operator="lessThan">
      <formula>$C$4</formula>
    </cfRule>
  </conditionalFormatting>
  <conditionalFormatting sqref="BS50">
    <cfRule type="cellIs" dxfId="16331" priority="1959" operator="lessThan">
      <formula>$C$4</formula>
    </cfRule>
  </conditionalFormatting>
  <conditionalFormatting sqref="BS51">
    <cfRule type="cellIs" dxfId="16330" priority="1960" operator="lessThan">
      <formula>$C$4</formula>
    </cfRule>
  </conditionalFormatting>
  <conditionalFormatting sqref="BS52">
    <cfRule type="cellIs" dxfId="16329" priority="1961" operator="lessThan">
      <formula>$C$4</formula>
    </cfRule>
  </conditionalFormatting>
  <conditionalFormatting sqref="BS53">
    <cfRule type="cellIs" dxfId="16328" priority="1962" operator="lessThan">
      <formula>$C$4</formula>
    </cfRule>
  </conditionalFormatting>
  <conditionalFormatting sqref="BS54">
    <cfRule type="cellIs" dxfId="16327" priority="1963" operator="lessThan">
      <formula>$C$4</formula>
    </cfRule>
  </conditionalFormatting>
  <conditionalFormatting sqref="BS55">
    <cfRule type="cellIs" dxfId="16326" priority="1964" operator="lessThan">
      <formula>$C$4</formula>
    </cfRule>
  </conditionalFormatting>
  <conditionalFormatting sqref="BS56">
    <cfRule type="cellIs" dxfId="16325" priority="1965" operator="lessThan">
      <formula>$C$4</formula>
    </cfRule>
  </conditionalFormatting>
  <conditionalFormatting sqref="BS57">
    <cfRule type="cellIs" dxfId="16324" priority="1966" operator="lessThan">
      <formula>$C$4</formula>
    </cfRule>
  </conditionalFormatting>
  <conditionalFormatting sqref="BS58">
    <cfRule type="cellIs" dxfId="16323" priority="1967" operator="lessThan">
      <formula>$C$4</formula>
    </cfRule>
  </conditionalFormatting>
  <conditionalFormatting sqref="BS59">
    <cfRule type="cellIs" dxfId="16322" priority="1968" operator="lessThan">
      <formula>$C$4</formula>
    </cfRule>
  </conditionalFormatting>
  <conditionalFormatting sqref="BS60">
    <cfRule type="cellIs" dxfId="16321" priority="1969" operator="lessThan">
      <formula>$C$4</formula>
    </cfRule>
  </conditionalFormatting>
  <conditionalFormatting sqref="BT11">
    <cfRule type="cellIs" dxfId="16320" priority="1970" operator="lessThan">
      <formula>$C$4</formula>
    </cfRule>
  </conditionalFormatting>
  <conditionalFormatting sqref="BT12">
    <cfRule type="cellIs" dxfId="16319" priority="1971" operator="lessThan">
      <formula>$C$4</formula>
    </cfRule>
  </conditionalFormatting>
  <conditionalFormatting sqref="BT13">
    <cfRule type="cellIs" dxfId="16318" priority="1972" operator="lessThan">
      <formula>$C$4</formula>
    </cfRule>
  </conditionalFormatting>
  <conditionalFormatting sqref="BT14">
    <cfRule type="cellIs" dxfId="16317" priority="1973" operator="lessThan">
      <formula>$C$4</formula>
    </cfRule>
  </conditionalFormatting>
  <conditionalFormatting sqref="BT15">
    <cfRule type="cellIs" dxfId="16316" priority="1974" operator="lessThan">
      <formula>$C$4</formula>
    </cfRule>
  </conditionalFormatting>
  <conditionalFormatting sqref="BT16">
    <cfRule type="cellIs" dxfId="16315" priority="1975" operator="lessThan">
      <formula>$C$4</formula>
    </cfRule>
  </conditionalFormatting>
  <conditionalFormatting sqref="BT17">
    <cfRule type="cellIs" dxfId="16314" priority="1976" operator="lessThan">
      <formula>$C$4</formula>
    </cfRule>
  </conditionalFormatting>
  <conditionalFormatting sqref="BT18">
    <cfRule type="cellIs" dxfId="16313" priority="1977" operator="lessThan">
      <formula>$C$4</formula>
    </cfRule>
  </conditionalFormatting>
  <conditionalFormatting sqref="BT19">
    <cfRule type="cellIs" dxfId="16312" priority="1978" operator="lessThan">
      <formula>$C$4</formula>
    </cfRule>
  </conditionalFormatting>
  <conditionalFormatting sqref="BT20">
    <cfRule type="cellIs" dxfId="16311" priority="1979" operator="lessThan">
      <formula>$C$4</formula>
    </cfRule>
  </conditionalFormatting>
  <conditionalFormatting sqref="BT21">
    <cfRule type="cellIs" dxfId="16310" priority="1980" operator="lessThan">
      <formula>$C$4</formula>
    </cfRule>
  </conditionalFormatting>
  <conditionalFormatting sqref="BT22">
    <cfRule type="cellIs" dxfId="16309" priority="1981" operator="lessThan">
      <formula>$C$4</formula>
    </cfRule>
  </conditionalFormatting>
  <conditionalFormatting sqref="BT23">
    <cfRule type="cellIs" dxfId="16308" priority="1982" operator="lessThan">
      <formula>$C$4</formula>
    </cfRule>
  </conditionalFormatting>
  <conditionalFormatting sqref="BT24">
    <cfRule type="cellIs" dxfId="16307" priority="1983" operator="lessThan">
      <formula>$C$4</formula>
    </cfRule>
  </conditionalFormatting>
  <conditionalFormatting sqref="BT25">
    <cfRule type="cellIs" dxfId="16306" priority="1984" operator="lessThan">
      <formula>$C$4</formula>
    </cfRule>
  </conditionalFormatting>
  <conditionalFormatting sqref="BT26">
    <cfRule type="cellIs" dxfId="16305" priority="1985" operator="lessThan">
      <formula>$C$4</formula>
    </cfRule>
  </conditionalFormatting>
  <conditionalFormatting sqref="BT27">
    <cfRule type="cellIs" dxfId="16304" priority="1986" operator="lessThan">
      <formula>$C$4</formula>
    </cfRule>
  </conditionalFormatting>
  <conditionalFormatting sqref="BT28">
    <cfRule type="cellIs" dxfId="16303" priority="1987" operator="lessThan">
      <formula>$C$4</formula>
    </cfRule>
  </conditionalFormatting>
  <conditionalFormatting sqref="BT29">
    <cfRule type="cellIs" dxfId="16302" priority="1988" operator="lessThan">
      <formula>$C$4</formula>
    </cfRule>
  </conditionalFormatting>
  <conditionalFormatting sqref="BT30">
    <cfRule type="cellIs" dxfId="16301" priority="1989" operator="lessThan">
      <formula>$C$4</formula>
    </cfRule>
  </conditionalFormatting>
  <conditionalFormatting sqref="BT31">
    <cfRule type="cellIs" dxfId="16300" priority="1990" operator="lessThan">
      <formula>$C$4</formula>
    </cfRule>
  </conditionalFormatting>
  <conditionalFormatting sqref="BT32">
    <cfRule type="cellIs" dxfId="16299" priority="1991" operator="lessThan">
      <formula>$C$4</formula>
    </cfRule>
  </conditionalFormatting>
  <conditionalFormatting sqref="BT33">
    <cfRule type="cellIs" dxfId="16298" priority="1992" operator="lessThan">
      <formula>$C$4</formula>
    </cfRule>
  </conditionalFormatting>
  <conditionalFormatting sqref="BT34">
    <cfRule type="cellIs" dxfId="16297" priority="1993" operator="lessThan">
      <formula>$C$4</formula>
    </cfRule>
  </conditionalFormatting>
  <conditionalFormatting sqref="BT35">
    <cfRule type="cellIs" dxfId="16296" priority="1994" operator="lessThan">
      <formula>$C$4</formula>
    </cfRule>
  </conditionalFormatting>
  <conditionalFormatting sqref="BT36">
    <cfRule type="cellIs" dxfId="16295" priority="1995" operator="lessThan">
      <formula>$C$4</formula>
    </cfRule>
  </conditionalFormatting>
  <conditionalFormatting sqref="BT37">
    <cfRule type="cellIs" dxfId="16294" priority="1996" operator="lessThan">
      <formula>$C$4</formula>
    </cfRule>
  </conditionalFormatting>
  <conditionalFormatting sqref="BT38">
    <cfRule type="cellIs" dxfId="16293" priority="1997" operator="lessThan">
      <formula>$C$4</formula>
    </cfRule>
  </conditionalFormatting>
  <conditionalFormatting sqref="BT39">
    <cfRule type="cellIs" dxfId="16292" priority="1998" operator="lessThan">
      <formula>$C$4</formula>
    </cfRule>
  </conditionalFormatting>
  <conditionalFormatting sqref="BT40">
    <cfRule type="cellIs" dxfId="16291" priority="1999" operator="lessThan">
      <formula>$C$4</formula>
    </cfRule>
  </conditionalFormatting>
  <conditionalFormatting sqref="BT41">
    <cfRule type="cellIs" dxfId="16290" priority="2000" operator="lessThan">
      <formula>$C$4</formula>
    </cfRule>
  </conditionalFormatting>
  <conditionalFormatting sqref="BT42">
    <cfRule type="cellIs" dxfId="16289" priority="2001" operator="lessThan">
      <formula>$C$4</formula>
    </cfRule>
  </conditionalFormatting>
  <conditionalFormatting sqref="BT43">
    <cfRule type="cellIs" dxfId="16288" priority="2002" operator="lessThan">
      <formula>$C$4</formula>
    </cfRule>
  </conditionalFormatting>
  <conditionalFormatting sqref="BT44">
    <cfRule type="cellIs" dxfId="16287" priority="2003" operator="lessThan">
      <formula>$C$4</formula>
    </cfRule>
  </conditionalFormatting>
  <conditionalFormatting sqref="BT45">
    <cfRule type="cellIs" dxfId="16286" priority="2004" operator="lessThan">
      <formula>$C$4</formula>
    </cfRule>
  </conditionalFormatting>
  <conditionalFormatting sqref="BT46">
    <cfRule type="cellIs" dxfId="16285" priority="2005" operator="lessThan">
      <formula>$C$4</formula>
    </cfRule>
  </conditionalFormatting>
  <conditionalFormatting sqref="BT47">
    <cfRule type="cellIs" dxfId="16284" priority="2006" operator="lessThan">
      <formula>$C$4</formula>
    </cfRule>
  </conditionalFormatting>
  <conditionalFormatting sqref="BT48">
    <cfRule type="cellIs" dxfId="16283" priority="2007" operator="lessThan">
      <formula>$C$4</formula>
    </cfRule>
  </conditionalFormatting>
  <conditionalFormatting sqref="BT49">
    <cfRule type="cellIs" dxfId="16282" priority="2008" operator="lessThan">
      <formula>$C$4</formula>
    </cfRule>
  </conditionalFormatting>
  <conditionalFormatting sqref="BT50">
    <cfRule type="cellIs" dxfId="16281" priority="2009" operator="lessThan">
      <formula>$C$4</formula>
    </cfRule>
  </conditionalFormatting>
  <conditionalFormatting sqref="BT51">
    <cfRule type="cellIs" dxfId="16280" priority="2010" operator="lessThan">
      <formula>$C$4</formula>
    </cfRule>
  </conditionalFormatting>
  <conditionalFormatting sqref="BT52">
    <cfRule type="cellIs" dxfId="16279" priority="2011" operator="lessThan">
      <formula>$C$4</formula>
    </cfRule>
  </conditionalFormatting>
  <conditionalFormatting sqref="BT53">
    <cfRule type="cellIs" dxfId="16278" priority="2012" operator="lessThan">
      <formula>$C$4</formula>
    </cfRule>
  </conditionalFormatting>
  <conditionalFormatting sqref="BT54">
    <cfRule type="cellIs" dxfId="16277" priority="2013" operator="lessThan">
      <formula>$C$4</formula>
    </cfRule>
  </conditionalFormatting>
  <conditionalFormatting sqref="BT55">
    <cfRule type="cellIs" dxfId="16276" priority="2014" operator="lessThan">
      <formula>$C$4</formula>
    </cfRule>
  </conditionalFormatting>
  <conditionalFormatting sqref="BT56">
    <cfRule type="cellIs" dxfId="16275" priority="2015" operator="lessThan">
      <formula>$C$4</formula>
    </cfRule>
  </conditionalFormatting>
  <conditionalFormatting sqref="BT57">
    <cfRule type="cellIs" dxfId="16274" priority="2016" operator="lessThan">
      <formula>$C$4</formula>
    </cfRule>
  </conditionalFormatting>
  <conditionalFormatting sqref="BT58">
    <cfRule type="cellIs" dxfId="16273" priority="2017" operator="lessThan">
      <formula>$C$4</formula>
    </cfRule>
  </conditionalFormatting>
  <conditionalFormatting sqref="BT59">
    <cfRule type="cellIs" dxfId="16272" priority="2018" operator="lessThan">
      <formula>$C$4</formula>
    </cfRule>
  </conditionalFormatting>
  <conditionalFormatting sqref="BT60">
    <cfRule type="cellIs" dxfId="16271" priority="2019" operator="lessThan">
      <formula>$C$4</formula>
    </cfRule>
  </conditionalFormatting>
  <conditionalFormatting sqref="BU11">
    <cfRule type="cellIs" dxfId="16270" priority="2020" operator="lessThan">
      <formula>$C$4</formula>
    </cfRule>
  </conditionalFormatting>
  <conditionalFormatting sqref="BU12">
    <cfRule type="cellIs" dxfId="16269" priority="2021" operator="lessThan">
      <formula>$C$4</formula>
    </cfRule>
  </conditionalFormatting>
  <conditionalFormatting sqref="BU13">
    <cfRule type="cellIs" dxfId="16268" priority="2022" operator="lessThan">
      <formula>$C$4</formula>
    </cfRule>
  </conditionalFormatting>
  <conditionalFormatting sqref="BU14">
    <cfRule type="cellIs" dxfId="16267" priority="2023" operator="lessThan">
      <formula>$C$4</formula>
    </cfRule>
  </conditionalFormatting>
  <conditionalFormatting sqref="BU15">
    <cfRule type="cellIs" dxfId="16266" priority="2024" operator="lessThan">
      <formula>$C$4</formula>
    </cfRule>
  </conditionalFormatting>
  <conditionalFormatting sqref="BU16">
    <cfRule type="cellIs" dxfId="16265" priority="2025" operator="lessThan">
      <formula>$C$4</formula>
    </cfRule>
  </conditionalFormatting>
  <conditionalFormatting sqref="BU17">
    <cfRule type="cellIs" dxfId="16264" priority="2026" operator="lessThan">
      <formula>$C$4</formula>
    </cfRule>
  </conditionalFormatting>
  <conditionalFormatting sqref="BU18">
    <cfRule type="cellIs" dxfId="16263" priority="2027" operator="lessThan">
      <formula>$C$4</formula>
    </cfRule>
  </conditionalFormatting>
  <conditionalFormatting sqref="BU19">
    <cfRule type="cellIs" dxfId="16262" priority="2028" operator="lessThan">
      <formula>$C$4</formula>
    </cfRule>
  </conditionalFormatting>
  <conditionalFormatting sqref="BU20">
    <cfRule type="cellIs" dxfId="16261" priority="2029" operator="lessThan">
      <formula>$C$4</formula>
    </cfRule>
  </conditionalFormatting>
  <conditionalFormatting sqref="BU21">
    <cfRule type="cellIs" dxfId="16260" priority="2030" operator="lessThan">
      <formula>$C$4</formula>
    </cfRule>
  </conditionalFormatting>
  <conditionalFormatting sqref="BU22">
    <cfRule type="cellIs" dxfId="16259" priority="2031" operator="lessThan">
      <formula>$C$4</formula>
    </cfRule>
  </conditionalFormatting>
  <conditionalFormatting sqref="BU23">
    <cfRule type="cellIs" dxfId="16258" priority="2032" operator="lessThan">
      <formula>$C$4</formula>
    </cfRule>
  </conditionalFormatting>
  <conditionalFormatting sqref="BU24">
    <cfRule type="cellIs" dxfId="16257" priority="2033" operator="lessThan">
      <formula>$C$4</formula>
    </cfRule>
  </conditionalFormatting>
  <conditionalFormatting sqref="BU25">
    <cfRule type="cellIs" dxfId="16256" priority="2034" operator="lessThan">
      <formula>$C$4</formula>
    </cfRule>
  </conditionalFormatting>
  <conditionalFormatting sqref="BU26">
    <cfRule type="cellIs" dxfId="16255" priority="2035" operator="lessThan">
      <formula>$C$4</formula>
    </cfRule>
  </conditionalFormatting>
  <conditionalFormatting sqref="BU27">
    <cfRule type="cellIs" dxfId="16254" priority="2036" operator="lessThan">
      <formula>$C$4</formula>
    </cfRule>
  </conditionalFormatting>
  <conditionalFormatting sqref="BU28">
    <cfRule type="cellIs" dxfId="16253" priority="2037" operator="lessThan">
      <formula>$C$4</formula>
    </cfRule>
  </conditionalFormatting>
  <conditionalFormatting sqref="BU29">
    <cfRule type="cellIs" dxfId="16252" priority="2038" operator="lessThan">
      <formula>$C$4</formula>
    </cfRule>
  </conditionalFormatting>
  <conditionalFormatting sqref="BU30">
    <cfRule type="cellIs" dxfId="16251" priority="2039" operator="lessThan">
      <formula>$C$4</formula>
    </cfRule>
  </conditionalFormatting>
  <conditionalFormatting sqref="BU31">
    <cfRule type="cellIs" dxfId="16250" priority="2040" operator="lessThan">
      <formula>$C$4</formula>
    </cfRule>
  </conditionalFormatting>
  <conditionalFormatting sqref="BU32">
    <cfRule type="cellIs" dxfId="16249" priority="2041" operator="lessThan">
      <formula>$C$4</formula>
    </cfRule>
  </conditionalFormatting>
  <conditionalFormatting sqref="BU33">
    <cfRule type="cellIs" dxfId="16248" priority="2042" operator="lessThan">
      <formula>$C$4</formula>
    </cfRule>
  </conditionalFormatting>
  <conditionalFormatting sqref="BU34">
    <cfRule type="cellIs" dxfId="16247" priority="2043" operator="lessThan">
      <formula>$C$4</formula>
    </cfRule>
  </conditionalFormatting>
  <conditionalFormatting sqref="BU35">
    <cfRule type="cellIs" dxfId="16246" priority="2044" operator="lessThan">
      <formula>$C$4</formula>
    </cfRule>
  </conditionalFormatting>
  <conditionalFormatting sqref="BU36">
    <cfRule type="cellIs" dxfId="16245" priority="2045" operator="lessThan">
      <formula>$C$4</formula>
    </cfRule>
  </conditionalFormatting>
  <conditionalFormatting sqref="BU37">
    <cfRule type="cellIs" dxfId="16244" priority="2046" operator="lessThan">
      <formula>$C$4</formula>
    </cfRule>
  </conditionalFormatting>
  <conditionalFormatting sqref="BU38">
    <cfRule type="cellIs" dxfId="16243" priority="2047" operator="lessThan">
      <formula>$C$4</formula>
    </cfRule>
  </conditionalFormatting>
  <conditionalFormatting sqref="BU39">
    <cfRule type="cellIs" dxfId="16242" priority="2048" operator="lessThan">
      <formula>$C$4</formula>
    </cfRule>
  </conditionalFormatting>
  <conditionalFormatting sqref="BU40">
    <cfRule type="cellIs" dxfId="16241" priority="2049" operator="lessThan">
      <formula>$C$4</formula>
    </cfRule>
  </conditionalFormatting>
  <conditionalFormatting sqref="BU41">
    <cfRule type="cellIs" dxfId="16240" priority="2050" operator="lessThan">
      <formula>$C$4</formula>
    </cfRule>
  </conditionalFormatting>
  <conditionalFormatting sqref="BU42">
    <cfRule type="cellIs" dxfId="16239" priority="2051" operator="lessThan">
      <formula>$C$4</formula>
    </cfRule>
  </conditionalFormatting>
  <conditionalFormatting sqref="BU43">
    <cfRule type="cellIs" dxfId="16238" priority="2052" operator="lessThan">
      <formula>$C$4</formula>
    </cfRule>
  </conditionalFormatting>
  <conditionalFormatting sqref="BU44">
    <cfRule type="cellIs" dxfId="16237" priority="2053" operator="lessThan">
      <formula>$C$4</formula>
    </cfRule>
  </conditionalFormatting>
  <conditionalFormatting sqref="BU45">
    <cfRule type="cellIs" dxfId="16236" priority="2054" operator="lessThan">
      <formula>$C$4</formula>
    </cfRule>
  </conditionalFormatting>
  <conditionalFormatting sqref="BU46">
    <cfRule type="cellIs" dxfId="16235" priority="2055" operator="lessThan">
      <formula>$C$4</formula>
    </cfRule>
  </conditionalFormatting>
  <conditionalFormatting sqref="BU47">
    <cfRule type="cellIs" dxfId="16234" priority="2056" operator="lessThan">
      <formula>$C$4</formula>
    </cfRule>
  </conditionalFormatting>
  <conditionalFormatting sqref="BU48">
    <cfRule type="cellIs" dxfId="16233" priority="2057" operator="lessThan">
      <formula>$C$4</formula>
    </cfRule>
  </conditionalFormatting>
  <conditionalFormatting sqref="BU49">
    <cfRule type="cellIs" dxfId="16232" priority="2058" operator="lessThan">
      <formula>$C$4</formula>
    </cfRule>
  </conditionalFormatting>
  <conditionalFormatting sqref="BU50">
    <cfRule type="cellIs" dxfId="16231" priority="2059" operator="lessThan">
      <formula>$C$4</formula>
    </cfRule>
  </conditionalFormatting>
  <conditionalFormatting sqref="BU51">
    <cfRule type="cellIs" dxfId="16230" priority="2060" operator="lessThan">
      <formula>$C$4</formula>
    </cfRule>
  </conditionalFormatting>
  <conditionalFormatting sqref="BU52">
    <cfRule type="cellIs" dxfId="16229" priority="2061" operator="lessThan">
      <formula>$C$4</formula>
    </cfRule>
  </conditionalFormatting>
  <conditionalFormatting sqref="BU53">
    <cfRule type="cellIs" dxfId="16228" priority="2062" operator="lessThan">
      <formula>$C$4</formula>
    </cfRule>
  </conditionalFormatting>
  <conditionalFormatting sqref="BU54">
    <cfRule type="cellIs" dxfId="16227" priority="2063" operator="lessThan">
      <formula>$C$4</formula>
    </cfRule>
  </conditionalFormatting>
  <conditionalFormatting sqref="BU55">
    <cfRule type="cellIs" dxfId="16226" priority="2064" operator="lessThan">
      <formula>$C$4</formula>
    </cfRule>
  </conditionalFormatting>
  <conditionalFormatting sqref="BU56">
    <cfRule type="cellIs" dxfId="16225" priority="2065" operator="lessThan">
      <formula>$C$4</formula>
    </cfRule>
  </conditionalFormatting>
  <conditionalFormatting sqref="BU57">
    <cfRule type="cellIs" dxfId="16224" priority="2066" operator="lessThan">
      <formula>$C$4</formula>
    </cfRule>
  </conditionalFormatting>
  <conditionalFormatting sqref="BU58">
    <cfRule type="cellIs" dxfId="16223" priority="2067" operator="lessThan">
      <formula>$C$4</formula>
    </cfRule>
  </conditionalFormatting>
  <conditionalFormatting sqref="BU59">
    <cfRule type="cellIs" dxfId="16222" priority="2068" operator="lessThan">
      <formula>$C$4</formula>
    </cfRule>
  </conditionalFormatting>
  <conditionalFormatting sqref="BU60">
    <cfRule type="cellIs" dxfId="16221" priority="2069" operator="lessThan">
      <formula>$C$4</formula>
    </cfRule>
  </conditionalFormatting>
  <conditionalFormatting sqref="BV11">
    <cfRule type="cellIs" dxfId="16220" priority="2070" operator="lessThan">
      <formula>$C$4</formula>
    </cfRule>
  </conditionalFormatting>
  <conditionalFormatting sqref="BV12">
    <cfRule type="cellIs" dxfId="16219" priority="2071" operator="lessThan">
      <formula>$C$4</formula>
    </cfRule>
  </conditionalFormatting>
  <conditionalFormatting sqref="BV13">
    <cfRule type="cellIs" dxfId="16218" priority="2072" operator="lessThan">
      <formula>$C$4</formula>
    </cfRule>
  </conditionalFormatting>
  <conditionalFormatting sqref="BV14">
    <cfRule type="cellIs" dxfId="16217" priority="2073" operator="lessThan">
      <formula>$C$4</formula>
    </cfRule>
  </conditionalFormatting>
  <conditionalFormatting sqref="BV15">
    <cfRule type="cellIs" dxfId="16216" priority="2074" operator="lessThan">
      <formula>$C$4</formula>
    </cfRule>
  </conditionalFormatting>
  <conditionalFormatting sqref="BV16">
    <cfRule type="cellIs" dxfId="16215" priority="2075" operator="lessThan">
      <formula>$C$4</formula>
    </cfRule>
  </conditionalFormatting>
  <conditionalFormatting sqref="BV17">
    <cfRule type="cellIs" dxfId="16214" priority="2076" operator="lessThan">
      <formula>$C$4</formula>
    </cfRule>
  </conditionalFormatting>
  <conditionalFormatting sqref="BV18">
    <cfRule type="cellIs" dxfId="16213" priority="2077" operator="lessThan">
      <formula>$C$4</formula>
    </cfRule>
  </conditionalFormatting>
  <conditionalFormatting sqref="BV19">
    <cfRule type="cellIs" dxfId="16212" priority="2078" operator="lessThan">
      <formula>$C$4</formula>
    </cfRule>
  </conditionalFormatting>
  <conditionalFormatting sqref="BV20">
    <cfRule type="cellIs" dxfId="16211" priority="2079" operator="lessThan">
      <formula>$C$4</formula>
    </cfRule>
  </conditionalFormatting>
  <conditionalFormatting sqref="BV21">
    <cfRule type="cellIs" dxfId="16210" priority="2080" operator="lessThan">
      <formula>$C$4</formula>
    </cfRule>
  </conditionalFormatting>
  <conditionalFormatting sqref="BV22">
    <cfRule type="cellIs" dxfId="16209" priority="2081" operator="lessThan">
      <formula>$C$4</formula>
    </cfRule>
  </conditionalFormatting>
  <conditionalFormatting sqref="BV23">
    <cfRule type="cellIs" dxfId="16208" priority="2082" operator="lessThan">
      <formula>$C$4</formula>
    </cfRule>
  </conditionalFormatting>
  <conditionalFormatting sqref="BV24">
    <cfRule type="cellIs" dxfId="16207" priority="2083" operator="lessThan">
      <formula>$C$4</formula>
    </cfRule>
  </conditionalFormatting>
  <conditionalFormatting sqref="BV25">
    <cfRule type="cellIs" dxfId="16206" priority="2084" operator="lessThan">
      <formula>$C$4</formula>
    </cfRule>
  </conditionalFormatting>
  <conditionalFormatting sqref="BV26">
    <cfRule type="cellIs" dxfId="16205" priority="2085" operator="lessThan">
      <formula>$C$4</formula>
    </cfRule>
  </conditionalFormatting>
  <conditionalFormatting sqref="BV27">
    <cfRule type="cellIs" dxfId="16204" priority="2086" operator="lessThan">
      <formula>$C$4</formula>
    </cfRule>
  </conditionalFormatting>
  <conditionalFormatting sqref="BV28">
    <cfRule type="cellIs" dxfId="16203" priority="2087" operator="lessThan">
      <formula>$C$4</formula>
    </cfRule>
  </conditionalFormatting>
  <conditionalFormatting sqref="BV29">
    <cfRule type="cellIs" dxfId="16202" priority="2088" operator="lessThan">
      <formula>$C$4</formula>
    </cfRule>
  </conditionalFormatting>
  <conditionalFormatting sqref="BV30">
    <cfRule type="cellIs" dxfId="16201" priority="2089" operator="lessThan">
      <formula>$C$4</formula>
    </cfRule>
  </conditionalFormatting>
  <conditionalFormatting sqref="BV31">
    <cfRule type="cellIs" dxfId="16200" priority="2090" operator="lessThan">
      <formula>$C$4</formula>
    </cfRule>
  </conditionalFormatting>
  <conditionalFormatting sqref="BV32">
    <cfRule type="cellIs" dxfId="16199" priority="2091" operator="lessThan">
      <formula>$C$4</formula>
    </cfRule>
  </conditionalFormatting>
  <conditionalFormatting sqref="BV33">
    <cfRule type="cellIs" dxfId="16198" priority="2092" operator="lessThan">
      <formula>$C$4</formula>
    </cfRule>
  </conditionalFormatting>
  <conditionalFormatting sqref="BV34">
    <cfRule type="cellIs" dxfId="16197" priority="2093" operator="lessThan">
      <formula>$C$4</formula>
    </cfRule>
  </conditionalFormatting>
  <conditionalFormatting sqref="BV35">
    <cfRule type="cellIs" dxfId="16196" priority="2094" operator="lessThan">
      <formula>$C$4</formula>
    </cfRule>
  </conditionalFormatting>
  <conditionalFormatting sqref="BV36">
    <cfRule type="cellIs" dxfId="16195" priority="2095" operator="lessThan">
      <formula>$C$4</formula>
    </cfRule>
  </conditionalFormatting>
  <conditionalFormatting sqref="BV37">
    <cfRule type="cellIs" dxfId="16194" priority="2096" operator="lessThan">
      <formula>$C$4</formula>
    </cfRule>
  </conditionalFormatting>
  <conditionalFormatting sqref="BV38">
    <cfRule type="cellIs" dxfId="16193" priority="2097" operator="lessThan">
      <formula>$C$4</formula>
    </cfRule>
  </conditionalFormatting>
  <conditionalFormatting sqref="BV39">
    <cfRule type="cellIs" dxfId="16192" priority="2098" operator="lessThan">
      <formula>$C$4</formula>
    </cfRule>
  </conditionalFormatting>
  <conditionalFormatting sqref="BV40">
    <cfRule type="cellIs" dxfId="16191" priority="2099" operator="lessThan">
      <formula>$C$4</formula>
    </cfRule>
  </conditionalFormatting>
  <conditionalFormatting sqref="BV41">
    <cfRule type="cellIs" dxfId="16190" priority="2100" operator="lessThan">
      <formula>$C$4</formula>
    </cfRule>
  </conditionalFormatting>
  <conditionalFormatting sqref="BV42">
    <cfRule type="cellIs" dxfId="16189" priority="2101" operator="lessThan">
      <formula>$C$4</formula>
    </cfRule>
  </conditionalFormatting>
  <conditionalFormatting sqref="BV43">
    <cfRule type="cellIs" dxfId="16188" priority="2102" operator="lessThan">
      <formula>$C$4</formula>
    </cfRule>
  </conditionalFormatting>
  <conditionalFormatting sqref="BV44">
    <cfRule type="cellIs" dxfId="16187" priority="2103" operator="lessThan">
      <formula>$C$4</formula>
    </cfRule>
  </conditionalFormatting>
  <conditionalFormatting sqref="BV45">
    <cfRule type="cellIs" dxfId="16186" priority="2104" operator="lessThan">
      <formula>$C$4</formula>
    </cfRule>
  </conditionalFormatting>
  <conditionalFormatting sqref="BV46">
    <cfRule type="cellIs" dxfId="16185" priority="2105" operator="lessThan">
      <formula>$C$4</formula>
    </cfRule>
  </conditionalFormatting>
  <conditionalFormatting sqref="BV47">
    <cfRule type="cellIs" dxfId="16184" priority="2106" operator="lessThan">
      <formula>$C$4</formula>
    </cfRule>
  </conditionalFormatting>
  <conditionalFormatting sqref="BV48">
    <cfRule type="cellIs" dxfId="16183" priority="2107" operator="lessThan">
      <formula>$C$4</formula>
    </cfRule>
  </conditionalFormatting>
  <conditionalFormatting sqref="BV49">
    <cfRule type="cellIs" dxfId="16182" priority="2108" operator="lessThan">
      <formula>$C$4</formula>
    </cfRule>
  </conditionalFormatting>
  <conditionalFormatting sqref="BV50">
    <cfRule type="cellIs" dxfId="16181" priority="2109" operator="lessThan">
      <formula>$C$4</formula>
    </cfRule>
  </conditionalFormatting>
  <conditionalFormatting sqref="BV51">
    <cfRule type="cellIs" dxfId="16180" priority="2110" operator="lessThan">
      <formula>$C$4</formula>
    </cfRule>
  </conditionalFormatting>
  <conditionalFormatting sqref="BV52">
    <cfRule type="cellIs" dxfId="16179" priority="2111" operator="lessThan">
      <formula>$C$4</formula>
    </cfRule>
  </conditionalFormatting>
  <conditionalFormatting sqref="BV53">
    <cfRule type="cellIs" dxfId="16178" priority="2112" operator="lessThan">
      <formula>$C$4</formula>
    </cfRule>
  </conditionalFormatting>
  <conditionalFormatting sqref="BV54">
    <cfRule type="cellIs" dxfId="16177" priority="2113" operator="lessThan">
      <formula>$C$4</formula>
    </cfRule>
  </conditionalFormatting>
  <conditionalFormatting sqref="BV55">
    <cfRule type="cellIs" dxfId="16176" priority="2114" operator="lessThan">
      <formula>$C$4</formula>
    </cfRule>
  </conditionalFormatting>
  <conditionalFormatting sqref="BV56">
    <cfRule type="cellIs" dxfId="16175" priority="2115" operator="lessThan">
      <formula>$C$4</formula>
    </cfRule>
  </conditionalFormatting>
  <conditionalFormatting sqref="BV57">
    <cfRule type="cellIs" dxfId="16174" priority="2116" operator="lessThan">
      <formula>$C$4</formula>
    </cfRule>
  </conditionalFormatting>
  <conditionalFormatting sqref="BV58">
    <cfRule type="cellIs" dxfId="16173" priority="2117" operator="lessThan">
      <formula>$C$4</formula>
    </cfRule>
  </conditionalFormatting>
  <conditionalFormatting sqref="BV59">
    <cfRule type="cellIs" dxfId="16172" priority="2118" operator="lessThan">
      <formula>$C$4</formula>
    </cfRule>
  </conditionalFormatting>
  <conditionalFormatting sqref="BV60">
    <cfRule type="cellIs" dxfId="16171" priority="2119" operator="lessThan">
      <formula>$C$4</formula>
    </cfRule>
  </conditionalFormatting>
  <conditionalFormatting sqref="BW11">
    <cfRule type="cellIs" dxfId="16170" priority="2120" operator="lessThan">
      <formula>$C$4</formula>
    </cfRule>
  </conditionalFormatting>
  <conditionalFormatting sqref="BW12">
    <cfRule type="cellIs" dxfId="16169" priority="2121" operator="lessThan">
      <formula>$C$4</formula>
    </cfRule>
  </conditionalFormatting>
  <conditionalFormatting sqref="BW13">
    <cfRule type="cellIs" dxfId="16168" priority="2122" operator="lessThan">
      <formula>$C$4</formula>
    </cfRule>
  </conditionalFormatting>
  <conditionalFormatting sqref="BW14">
    <cfRule type="cellIs" dxfId="16167" priority="2123" operator="lessThan">
      <formula>$C$4</formula>
    </cfRule>
  </conditionalFormatting>
  <conditionalFormatting sqref="BW15">
    <cfRule type="cellIs" dxfId="16166" priority="2124" operator="lessThan">
      <formula>$C$4</formula>
    </cfRule>
  </conditionalFormatting>
  <conditionalFormatting sqref="BW16">
    <cfRule type="cellIs" dxfId="16165" priority="2125" operator="lessThan">
      <formula>$C$4</formula>
    </cfRule>
  </conditionalFormatting>
  <conditionalFormatting sqref="BW17">
    <cfRule type="cellIs" dxfId="16164" priority="2126" operator="lessThan">
      <formula>$C$4</formula>
    </cfRule>
  </conditionalFormatting>
  <conditionalFormatting sqref="BW18">
    <cfRule type="cellIs" dxfId="16163" priority="2127" operator="lessThan">
      <formula>$C$4</formula>
    </cfRule>
  </conditionalFormatting>
  <conditionalFormatting sqref="BW19">
    <cfRule type="cellIs" dxfId="16162" priority="2128" operator="lessThan">
      <formula>$C$4</formula>
    </cfRule>
  </conditionalFormatting>
  <conditionalFormatting sqref="BW20">
    <cfRule type="cellIs" dxfId="16161" priority="2129" operator="lessThan">
      <formula>$C$4</formula>
    </cfRule>
  </conditionalFormatting>
  <conditionalFormatting sqref="BW21">
    <cfRule type="cellIs" dxfId="16160" priority="2130" operator="lessThan">
      <formula>$C$4</formula>
    </cfRule>
  </conditionalFormatting>
  <conditionalFormatting sqref="BW22">
    <cfRule type="cellIs" dxfId="16159" priority="2131" operator="lessThan">
      <formula>$C$4</formula>
    </cfRule>
  </conditionalFormatting>
  <conditionalFormatting sqref="BW23">
    <cfRule type="cellIs" dxfId="16158" priority="2132" operator="lessThan">
      <formula>$C$4</formula>
    </cfRule>
  </conditionalFormatting>
  <conditionalFormatting sqref="BW24">
    <cfRule type="cellIs" dxfId="16157" priority="2133" operator="lessThan">
      <formula>$C$4</formula>
    </cfRule>
  </conditionalFormatting>
  <conditionalFormatting sqref="BW25">
    <cfRule type="cellIs" dxfId="16156" priority="2134" operator="lessThan">
      <formula>$C$4</formula>
    </cfRule>
  </conditionalFormatting>
  <conditionalFormatting sqref="BW26">
    <cfRule type="cellIs" dxfId="16155" priority="2135" operator="lessThan">
      <formula>$C$4</formula>
    </cfRule>
  </conditionalFormatting>
  <conditionalFormatting sqref="BW27">
    <cfRule type="cellIs" dxfId="16154" priority="2136" operator="lessThan">
      <formula>$C$4</formula>
    </cfRule>
  </conditionalFormatting>
  <conditionalFormatting sqref="BW28">
    <cfRule type="cellIs" dxfId="16153" priority="2137" operator="lessThan">
      <formula>$C$4</formula>
    </cfRule>
  </conditionalFormatting>
  <conditionalFormatting sqref="BW29">
    <cfRule type="cellIs" dxfId="16152" priority="2138" operator="lessThan">
      <formula>$C$4</formula>
    </cfRule>
  </conditionalFormatting>
  <conditionalFormatting sqref="BW30">
    <cfRule type="cellIs" dxfId="16151" priority="2139" operator="lessThan">
      <formula>$C$4</formula>
    </cfRule>
  </conditionalFormatting>
  <conditionalFormatting sqref="BW31">
    <cfRule type="cellIs" dxfId="16150" priority="2140" operator="lessThan">
      <formula>$C$4</formula>
    </cfRule>
  </conditionalFormatting>
  <conditionalFormatting sqref="BW32">
    <cfRule type="cellIs" dxfId="16149" priority="2141" operator="lessThan">
      <formula>$C$4</formula>
    </cfRule>
  </conditionalFormatting>
  <conditionalFormatting sqref="BW33">
    <cfRule type="cellIs" dxfId="16148" priority="2142" operator="lessThan">
      <formula>$C$4</formula>
    </cfRule>
  </conditionalFormatting>
  <conditionalFormatting sqref="BW34">
    <cfRule type="cellIs" dxfId="16147" priority="2143" operator="lessThan">
      <formula>$C$4</formula>
    </cfRule>
  </conditionalFormatting>
  <conditionalFormatting sqref="BW35">
    <cfRule type="cellIs" dxfId="16146" priority="2144" operator="lessThan">
      <formula>$C$4</formula>
    </cfRule>
  </conditionalFormatting>
  <conditionalFormatting sqref="BW36">
    <cfRule type="cellIs" dxfId="16145" priority="2145" operator="lessThan">
      <formula>$C$4</formula>
    </cfRule>
  </conditionalFormatting>
  <conditionalFormatting sqref="BW37">
    <cfRule type="cellIs" dxfId="16144" priority="2146" operator="lessThan">
      <formula>$C$4</formula>
    </cfRule>
  </conditionalFormatting>
  <conditionalFormatting sqref="BW38">
    <cfRule type="cellIs" dxfId="16143" priority="2147" operator="lessThan">
      <formula>$C$4</formula>
    </cfRule>
  </conditionalFormatting>
  <conditionalFormatting sqref="BW39">
    <cfRule type="cellIs" dxfId="16142" priority="2148" operator="lessThan">
      <formula>$C$4</formula>
    </cfRule>
  </conditionalFormatting>
  <conditionalFormatting sqref="BW40">
    <cfRule type="cellIs" dxfId="16141" priority="2149" operator="lessThan">
      <formula>$C$4</formula>
    </cfRule>
  </conditionalFormatting>
  <conditionalFormatting sqref="BW41">
    <cfRule type="cellIs" dxfId="16140" priority="2150" operator="lessThan">
      <formula>$C$4</formula>
    </cfRule>
  </conditionalFormatting>
  <conditionalFormatting sqref="BW42">
    <cfRule type="cellIs" dxfId="16139" priority="2151" operator="lessThan">
      <formula>$C$4</formula>
    </cfRule>
  </conditionalFormatting>
  <conditionalFormatting sqref="BW43">
    <cfRule type="cellIs" dxfId="16138" priority="2152" operator="lessThan">
      <formula>$C$4</formula>
    </cfRule>
  </conditionalFormatting>
  <conditionalFormatting sqref="BW44">
    <cfRule type="cellIs" dxfId="16137" priority="2153" operator="lessThan">
      <formula>$C$4</formula>
    </cfRule>
  </conditionalFormatting>
  <conditionalFormatting sqref="BW45">
    <cfRule type="cellIs" dxfId="16136" priority="2154" operator="lessThan">
      <formula>$C$4</formula>
    </cfRule>
  </conditionalFormatting>
  <conditionalFormatting sqref="BW46">
    <cfRule type="cellIs" dxfId="16135" priority="2155" operator="lessThan">
      <formula>$C$4</formula>
    </cfRule>
  </conditionalFormatting>
  <conditionalFormatting sqref="BW47">
    <cfRule type="cellIs" dxfId="16134" priority="2156" operator="lessThan">
      <formula>$C$4</formula>
    </cfRule>
  </conditionalFormatting>
  <conditionalFormatting sqref="BW48">
    <cfRule type="cellIs" dxfId="16133" priority="2157" operator="lessThan">
      <formula>$C$4</formula>
    </cfRule>
  </conditionalFormatting>
  <conditionalFormatting sqref="BW49">
    <cfRule type="cellIs" dxfId="16132" priority="2158" operator="lessThan">
      <formula>$C$4</formula>
    </cfRule>
  </conditionalFormatting>
  <conditionalFormatting sqref="BW50">
    <cfRule type="cellIs" dxfId="16131" priority="2159" operator="lessThan">
      <formula>$C$4</formula>
    </cfRule>
  </conditionalFormatting>
  <conditionalFormatting sqref="BW51">
    <cfRule type="cellIs" dxfId="16130" priority="2160" operator="lessThan">
      <formula>$C$4</formula>
    </cfRule>
  </conditionalFormatting>
  <conditionalFormatting sqref="BW52">
    <cfRule type="cellIs" dxfId="16129" priority="2161" operator="lessThan">
      <formula>$C$4</formula>
    </cfRule>
  </conditionalFormatting>
  <conditionalFormatting sqref="BW53">
    <cfRule type="cellIs" dxfId="16128" priority="2162" operator="lessThan">
      <formula>$C$4</formula>
    </cfRule>
  </conditionalFormatting>
  <conditionalFormatting sqref="BW54">
    <cfRule type="cellIs" dxfId="16127" priority="2163" operator="lessThan">
      <formula>$C$4</formula>
    </cfRule>
  </conditionalFormatting>
  <conditionalFormatting sqref="BW55">
    <cfRule type="cellIs" dxfId="16126" priority="2164" operator="lessThan">
      <formula>$C$4</formula>
    </cfRule>
  </conditionalFormatting>
  <conditionalFormatting sqref="BW56">
    <cfRule type="cellIs" dxfId="16125" priority="2165" operator="lessThan">
      <formula>$C$4</formula>
    </cfRule>
  </conditionalFormatting>
  <conditionalFormatting sqref="BW57">
    <cfRule type="cellIs" dxfId="16124" priority="2166" operator="lessThan">
      <formula>$C$4</formula>
    </cfRule>
  </conditionalFormatting>
  <conditionalFormatting sqref="BW58">
    <cfRule type="cellIs" dxfId="16123" priority="2167" operator="lessThan">
      <formula>$C$4</formula>
    </cfRule>
  </conditionalFormatting>
  <conditionalFormatting sqref="BW59">
    <cfRule type="cellIs" dxfId="16122" priority="2168" operator="lessThan">
      <formula>$C$4</formula>
    </cfRule>
  </conditionalFormatting>
  <conditionalFormatting sqref="BW60">
    <cfRule type="cellIs" dxfId="16121" priority="2169" operator="lessThan">
      <formula>$C$4</formula>
    </cfRule>
  </conditionalFormatting>
  <conditionalFormatting sqref="BX11">
    <cfRule type="cellIs" dxfId="16120" priority="2170" operator="lessThan">
      <formula>$C$4</formula>
    </cfRule>
  </conditionalFormatting>
  <conditionalFormatting sqref="BX12">
    <cfRule type="cellIs" dxfId="16119" priority="2171" operator="lessThan">
      <formula>$C$4</formula>
    </cfRule>
  </conditionalFormatting>
  <conditionalFormatting sqref="BX13">
    <cfRule type="cellIs" dxfId="16118" priority="2172" operator="lessThan">
      <formula>$C$4</formula>
    </cfRule>
  </conditionalFormatting>
  <conditionalFormatting sqref="BX14">
    <cfRule type="cellIs" dxfId="16117" priority="2173" operator="lessThan">
      <formula>$C$4</formula>
    </cfRule>
  </conditionalFormatting>
  <conditionalFormatting sqref="BX15">
    <cfRule type="cellIs" dxfId="16116" priority="2174" operator="lessThan">
      <formula>$C$4</formula>
    </cfRule>
  </conditionalFormatting>
  <conditionalFormatting sqref="BX16">
    <cfRule type="cellIs" dxfId="16115" priority="2175" operator="lessThan">
      <formula>$C$4</formula>
    </cfRule>
  </conditionalFormatting>
  <conditionalFormatting sqref="BX17">
    <cfRule type="cellIs" dxfId="16114" priority="2176" operator="lessThan">
      <formula>$C$4</formula>
    </cfRule>
  </conditionalFormatting>
  <conditionalFormatting sqref="BX18">
    <cfRule type="cellIs" dxfId="16113" priority="2177" operator="lessThan">
      <formula>$C$4</formula>
    </cfRule>
  </conditionalFormatting>
  <conditionalFormatting sqref="BX19">
    <cfRule type="cellIs" dxfId="16112" priority="2178" operator="lessThan">
      <formula>$C$4</formula>
    </cfRule>
  </conditionalFormatting>
  <conditionalFormatting sqref="BX20">
    <cfRule type="cellIs" dxfId="16111" priority="2179" operator="lessThan">
      <formula>$C$4</formula>
    </cfRule>
  </conditionalFormatting>
  <conditionalFormatting sqref="BX21">
    <cfRule type="cellIs" dxfId="16110" priority="2180" operator="lessThan">
      <formula>$C$4</formula>
    </cfRule>
  </conditionalFormatting>
  <conditionalFormatting sqref="BX22">
    <cfRule type="cellIs" dxfId="16109" priority="2181" operator="lessThan">
      <formula>$C$4</formula>
    </cfRule>
  </conditionalFormatting>
  <conditionalFormatting sqref="BX23">
    <cfRule type="cellIs" dxfId="16108" priority="2182" operator="lessThan">
      <formula>$C$4</formula>
    </cfRule>
  </conditionalFormatting>
  <conditionalFormatting sqref="BX24">
    <cfRule type="cellIs" dxfId="16107" priority="2183" operator="lessThan">
      <formula>$C$4</formula>
    </cfRule>
  </conditionalFormatting>
  <conditionalFormatting sqref="BX25">
    <cfRule type="cellIs" dxfId="16106" priority="2184" operator="lessThan">
      <formula>$C$4</formula>
    </cfRule>
  </conditionalFormatting>
  <conditionalFormatting sqref="BX26">
    <cfRule type="cellIs" dxfId="16105" priority="2185" operator="lessThan">
      <formula>$C$4</formula>
    </cfRule>
  </conditionalFormatting>
  <conditionalFormatting sqref="BX27">
    <cfRule type="cellIs" dxfId="16104" priority="2186" operator="lessThan">
      <formula>$C$4</formula>
    </cfRule>
  </conditionalFormatting>
  <conditionalFormatting sqref="BX28">
    <cfRule type="cellIs" dxfId="16103" priority="2187" operator="lessThan">
      <formula>$C$4</formula>
    </cfRule>
  </conditionalFormatting>
  <conditionalFormatting sqref="BX29">
    <cfRule type="cellIs" dxfId="16102" priority="2188" operator="lessThan">
      <formula>$C$4</formula>
    </cfRule>
  </conditionalFormatting>
  <conditionalFormatting sqref="BX30">
    <cfRule type="cellIs" dxfId="16101" priority="2189" operator="lessThan">
      <formula>$C$4</formula>
    </cfRule>
  </conditionalFormatting>
  <conditionalFormatting sqref="BX31">
    <cfRule type="cellIs" dxfId="16100" priority="2190" operator="lessThan">
      <formula>$C$4</formula>
    </cfRule>
  </conditionalFormatting>
  <conditionalFormatting sqref="BX32">
    <cfRule type="cellIs" dxfId="16099" priority="2191" operator="lessThan">
      <formula>$C$4</formula>
    </cfRule>
  </conditionalFormatting>
  <conditionalFormatting sqref="BX33">
    <cfRule type="cellIs" dxfId="16098" priority="2192" operator="lessThan">
      <formula>$C$4</formula>
    </cfRule>
  </conditionalFormatting>
  <conditionalFormatting sqref="BX34">
    <cfRule type="cellIs" dxfId="16097" priority="2193" operator="lessThan">
      <formula>$C$4</formula>
    </cfRule>
  </conditionalFormatting>
  <conditionalFormatting sqref="BX35">
    <cfRule type="cellIs" dxfId="16096" priority="2194" operator="lessThan">
      <formula>$C$4</formula>
    </cfRule>
  </conditionalFormatting>
  <conditionalFormatting sqref="BX36">
    <cfRule type="cellIs" dxfId="16095" priority="2195" operator="lessThan">
      <formula>$C$4</formula>
    </cfRule>
  </conditionalFormatting>
  <conditionalFormatting sqref="BX37">
    <cfRule type="cellIs" dxfId="16094" priority="2196" operator="lessThan">
      <formula>$C$4</formula>
    </cfRule>
  </conditionalFormatting>
  <conditionalFormatting sqref="BX38">
    <cfRule type="cellIs" dxfId="16093" priority="2197" operator="lessThan">
      <formula>$C$4</formula>
    </cfRule>
  </conditionalFormatting>
  <conditionalFormatting sqref="BX39">
    <cfRule type="cellIs" dxfId="16092" priority="2198" operator="lessThan">
      <formula>$C$4</formula>
    </cfRule>
  </conditionalFormatting>
  <conditionalFormatting sqref="BX40">
    <cfRule type="cellIs" dxfId="16091" priority="2199" operator="lessThan">
      <formula>$C$4</formula>
    </cfRule>
  </conditionalFormatting>
  <conditionalFormatting sqref="BX41">
    <cfRule type="cellIs" dxfId="16090" priority="2200" operator="lessThan">
      <formula>$C$4</formula>
    </cfRule>
  </conditionalFormatting>
  <conditionalFormatting sqref="BX42">
    <cfRule type="cellIs" dxfId="16089" priority="2201" operator="lessThan">
      <formula>$C$4</formula>
    </cfRule>
  </conditionalFormatting>
  <conditionalFormatting sqref="BX43">
    <cfRule type="cellIs" dxfId="16088" priority="2202" operator="lessThan">
      <formula>$C$4</formula>
    </cfRule>
  </conditionalFormatting>
  <conditionalFormatting sqref="BX44">
    <cfRule type="cellIs" dxfId="16087" priority="2203" operator="lessThan">
      <formula>$C$4</formula>
    </cfRule>
  </conditionalFormatting>
  <conditionalFormatting sqref="BX45">
    <cfRule type="cellIs" dxfId="16086" priority="2204" operator="lessThan">
      <formula>$C$4</formula>
    </cfRule>
  </conditionalFormatting>
  <conditionalFormatting sqref="BX46">
    <cfRule type="cellIs" dxfId="16085" priority="2205" operator="lessThan">
      <formula>$C$4</formula>
    </cfRule>
  </conditionalFormatting>
  <conditionalFormatting sqref="BX47">
    <cfRule type="cellIs" dxfId="16084" priority="2206" operator="lessThan">
      <formula>$C$4</formula>
    </cfRule>
  </conditionalFormatting>
  <conditionalFormatting sqref="BX48">
    <cfRule type="cellIs" dxfId="16083" priority="2207" operator="lessThan">
      <formula>$C$4</formula>
    </cfRule>
  </conditionalFormatting>
  <conditionalFormatting sqref="BX49">
    <cfRule type="cellIs" dxfId="16082" priority="2208" operator="lessThan">
      <formula>$C$4</formula>
    </cfRule>
  </conditionalFormatting>
  <conditionalFormatting sqref="BX50">
    <cfRule type="cellIs" dxfId="16081" priority="2209" operator="lessThan">
      <formula>$C$4</formula>
    </cfRule>
  </conditionalFormatting>
  <conditionalFormatting sqref="BX51">
    <cfRule type="cellIs" dxfId="16080" priority="2210" operator="lessThan">
      <formula>$C$4</formula>
    </cfRule>
  </conditionalFormatting>
  <conditionalFormatting sqref="BX52">
    <cfRule type="cellIs" dxfId="16079" priority="2211" operator="lessThan">
      <formula>$C$4</formula>
    </cfRule>
  </conditionalFormatting>
  <conditionalFormatting sqref="BX53">
    <cfRule type="cellIs" dxfId="16078" priority="2212" operator="lessThan">
      <formula>$C$4</formula>
    </cfRule>
  </conditionalFormatting>
  <conditionalFormatting sqref="BX54">
    <cfRule type="cellIs" dxfId="16077" priority="2213" operator="lessThan">
      <formula>$C$4</formula>
    </cfRule>
  </conditionalFormatting>
  <conditionalFormatting sqref="BX55">
    <cfRule type="cellIs" dxfId="16076" priority="2214" operator="lessThan">
      <formula>$C$4</formula>
    </cfRule>
  </conditionalFormatting>
  <conditionalFormatting sqref="BX56">
    <cfRule type="cellIs" dxfId="16075" priority="2215" operator="lessThan">
      <formula>$C$4</formula>
    </cfRule>
  </conditionalFormatting>
  <conditionalFormatting sqref="BX57">
    <cfRule type="cellIs" dxfId="16074" priority="2216" operator="lessThan">
      <formula>$C$4</formula>
    </cfRule>
  </conditionalFormatting>
  <conditionalFormatting sqref="BX58">
    <cfRule type="cellIs" dxfId="16073" priority="2217" operator="lessThan">
      <formula>$C$4</formula>
    </cfRule>
  </conditionalFormatting>
  <conditionalFormatting sqref="BX59">
    <cfRule type="cellIs" dxfId="16072" priority="2218" operator="lessThan">
      <formula>$C$4</formula>
    </cfRule>
  </conditionalFormatting>
  <conditionalFormatting sqref="BX60">
    <cfRule type="cellIs" dxfId="16071" priority="2219" operator="lessThan">
      <formula>$C$4</formula>
    </cfRule>
  </conditionalFormatting>
  <conditionalFormatting sqref="BY11">
    <cfRule type="cellIs" dxfId="16070" priority="2220" operator="lessThan">
      <formula>$C$4</formula>
    </cfRule>
  </conditionalFormatting>
  <conditionalFormatting sqref="BY12">
    <cfRule type="cellIs" dxfId="16069" priority="2221" operator="lessThan">
      <formula>$C$4</formula>
    </cfRule>
  </conditionalFormatting>
  <conditionalFormatting sqref="BY13">
    <cfRule type="cellIs" dxfId="16068" priority="2222" operator="lessThan">
      <formula>$C$4</formula>
    </cfRule>
  </conditionalFormatting>
  <conditionalFormatting sqref="BY14">
    <cfRule type="cellIs" dxfId="16067" priority="2223" operator="lessThan">
      <formula>$C$4</formula>
    </cfRule>
  </conditionalFormatting>
  <conditionalFormatting sqref="BY15">
    <cfRule type="cellIs" dxfId="16066" priority="2224" operator="lessThan">
      <formula>$C$4</formula>
    </cfRule>
  </conditionalFormatting>
  <conditionalFormatting sqref="BY16">
    <cfRule type="cellIs" dxfId="16065" priority="2225" operator="lessThan">
      <formula>$C$4</formula>
    </cfRule>
  </conditionalFormatting>
  <conditionalFormatting sqref="BY17">
    <cfRule type="cellIs" dxfId="16064" priority="2226" operator="lessThan">
      <formula>$C$4</formula>
    </cfRule>
  </conditionalFormatting>
  <conditionalFormatting sqref="BY18">
    <cfRule type="cellIs" dxfId="16063" priority="2227" operator="lessThan">
      <formula>$C$4</formula>
    </cfRule>
  </conditionalFormatting>
  <conditionalFormatting sqref="BY19">
    <cfRule type="cellIs" dxfId="16062" priority="2228" operator="lessThan">
      <formula>$C$4</formula>
    </cfRule>
  </conditionalFormatting>
  <conditionalFormatting sqref="BY20">
    <cfRule type="cellIs" dxfId="16061" priority="2229" operator="lessThan">
      <formula>$C$4</formula>
    </cfRule>
  </conditionalFormatting>
  <conditionalFormatting sqref="BY21">
    <cfRule type="cellIs" dxfId="16060" priority="2230" operator="lessThan">
      <formula>$C$4</formula>
    </cfRule>
  </conditionalFormatting>
  <conditionalFormatting sqref="BY22">
    <cfRule type="cellIs" dxfId="16059" priority="2231" operator="lessThan">
      <formula>$C$4</formula>
    </cfRule>
  </conditionalFormatting>
  <conditionalFormatting sqref="BY23">
    <cfRule type="cellIs" dxfId="16058" priority="2232" operator="lessThan">
      <formula>$C$4</formula>
    </cfRule>
  </conditionalFormatting>
  <conditionalFormatting sqref="BY24">
    <cfRule type="cellIs" dxfId="16057" priority="2233" operator="lessThan">
      <formula>$C$4</formula>
    </cfRule>
  </conditionalFormatting>
  <conditionalFormatting sqref="BY25">
    <cfRule type="cellIs" dxfId="16056" priority="2234" operator="lessThan">
      <formula>$C$4</formula>
    </cfRule>
  </conditionalFormatting>
  <conditionalFormatting sqref="BY26">
    <cfRule type="cellIs" dxfId="16055" priority="2235" operator="lessThan">
      <formula>$C$4</formula>
    </cfRule>
  </conditionalFormatting>
  <conditionalFormatting sqref="BY27">
    <cfRule type="cellIs" dxfId="16054" priority="2236" operator="lessThan">
      <formula>$C$4</formula>
    </cfRule>
  </conditionalFormatting>
  <conditionalFormatting sqref="BY28">
    <cfRule type="cellIs" dxfId="16053" priority="2237" operator="lessThan">
      <formula>$C$4</formula>
    </cfRule>
  </conditionalFormatting>
  <conditionalFormatting sqref="BY29">
    <cfRule type="cellIs" dxfId="16052" priority="2238" operator="lessThan">
      <formula>$C$4</formula>
    </cfRule>
  </conditionalFormatting>
  <conditionalFormatting sqref="BY30">
    <cfRule type="cellIs" dxfId="16051" priority="2239" operator="lessThan">
      <formula>$C$4</formula>
    </cfRule>
  </conditionalFormatting>
  <conditionalFormatting sqref="BY31">
    <cfRule type="cellIs" dxfId="16050" priority="2240" operator="lessThan">
      <formula>$C$4</formula>
    </cfRule>
  </conditionalFormatting>
  <conditionalFormatting sqref="BY32">
    <cfRule type="cellIs" dxfId="16049" priority="2241" operator="lessThan">
      <formula>$C$4</formula>
    </cfRule>
  </conditionalFormatting>
  <conditionalFormatting sqref="BY33">
    <cfRule type="cellIs" dxfId="16048" priority="2242" operator="lessThan">
      <formula>$C$4</formula>
    </cfRule>
  </conditionalFormatting>
  <conditionalFormatting sqref="BY34">
    <cfRule type="cellIs" dxfId="16047" priority="2243" operator="lessThan">
      <formula>$C$4</formula>
    </cfRule>
  </conditionalFormatting>
  <conditionalFormatting sqref="BY35">
    <cfRule type="cellIs" dxfId="16046" priority="2244" operator="lessThan">
      <formula>$C$4</formula>
    </cfRule>
  </conditionalFormatting>
  <conditionalFormatting sqref="BY36">
    <cfRule type="cellIs" dxfId="16045" priority="2245" operator="lessThan">
      <formula>$C$4</formula>
    </cfRule>
  </conditionalFormatting>
  <conditionalFormatting sqref="BY37">
    <cfRule type="cellIs" dxfId="16044" priority="2246" operator="lessThan">
      <formula>$C$4</formula>
    </cfRule>
  </conditionalFormatting>
  <conditionalFormatting sqref="BY38">
    <cfRule type="cellIs" dxfId="16043" priority="2247" operator="lessThan">
      <formula>$C$4</formula>
    </cfRule>
  </conditionalFormatting>
  <conditionalFormatting sqref="BY39">
    <cfRule type="cellIs" dxfId="16042" priority="2248" operator="lessThan">
      <formula>$C$4</formula>
    </cfRule>
  </conditionalFormatting>
  <conditionalFormatting sqref="BY40">
    <cfRule type="cellIs" dxfId="16041" priority="2249" operator="lessThan">
      <formula>$C$4</formula>
    </cfRule>
  </conditionalFormatting>
  <conditionalFormatting sqref="BY41">
    <cfRule type="cellIs" dxfId="16040" priority="2250" operator="lessThan">
      <formula>$C$4</formula>
    </cfRule>
  </conditionalFormatting>
  <conditionalFormatting sqref="BY42">
    <cfRule type="cellIs" dxfId="16039" priority="2251" operator="lessThan">
      <formula>$C$4</formula>
    </cfRule>
  </conditionalFormatting>
  <conditionalFormatting sqref="BY43">
    <cfRule type="cellIs" dxfId="16038" priority="2252" operator="lessThan">
      <formula>$C$4</formula>
    </cfRule>
  </conditionalFormatting>
  <conditionalFormatting sqref="BY44">
    <cfRule type="cellIs" dxfId="16037" priority="2253" operator="lessThan">
      <formula>$C$4</formula>
    </cfRule>
  </conditionalFormatting>
  <conditionalFormatting sqref="BY45">
    <cfRule type="cellIs" dxfId="16036" priority="2254" operator="lessThan">
      <formula>$C$4</formula>
    </cfRule>
  </conditionalFormatting>
  <conditionalFormatting sqref="BY46">
    <cfRule type="cellIs" dxfId="16035" priority="2255" operator="lessThan">
      <formula>$C$4</formula>
    </cfRule>
  </conditionalFormatting>
  <conditionalFormatting sqref="BY47">
    <cfRule type="cellIs" dxfId="16034" priority="2256" operator="lessThan">
      <formula>$C$4</formula>
    </cfRule>
  </conditionalFormatting>
  <conditionalFormatting sqref="BY48">
    <cfRule type="cellIs" dxfId="16033" priority="2257" operator="lessThan">
      <formula>$C$4</formula>
    </cfRule>
  </conditionalFormatting>
  <conditionalFormatting sqref="BY49">
    <cfRule type="cellIs" dxfId="16032" priority="2258" operator="lessThan">
      <formula>$C$4</formula>
    </cfRule>
  </conditionalFormatting>
  <conditionalFormatting sqref="BY50">
    <cfRule type="cellIs" dxfId="16031" priority="2259" operator="lessThan">
      <formula>$C$4</formula>
    </cfRule>
  </conditionalFormatting>
  <conditionalFormatting sqref="BY51">
    <cfRule type="cellIs" dxfId="16030" priority="2260" operator="lessThan">
      <formula>$C$4</formula>
    </cfRule>
  </conditionalFormatting>
  <conditionalFormatting sqref="BY52">
    <cfRule type="cellIs" dxfId="16029" priority="2261" operator="lessThan">
      <formula>$C$4</formula>
    </cfRule>
  </conditionalFormatting>
  <conditionalFormatting sqref="BY53">
    <cfRule type="cellIs" dxfId="16028" priority="2262" operator="lessThan">
      <formula>$C$4</formula>
    </cfRule>
  </conditionalFormatting>
  <conditionalFormatting sqref="BY54">
    <cfRule type="cellIs" dxfId="16027" priority="2263" operator="lessThan">
      <formula>$C$4</formula>
    </cfRule>
  </conditionalFormatting>
  <conditionalFormatting sqref="BY55">
    <cfRule type="cellIs" dxfId="16026" priority="2264" operator="lessThan">
      <formula>$C$4</formula>
    </cfRule>
  </conditionalFormatting>
  <conditionalFormatting sqref="BY56">
    <cfRule type="cellIs" dxfId="16025" priority="2265" operator="lessThan">
      <formula>$C$4</formula>
    </cfRule>
  </conditionalFormatting>
  <conditionalFormatting sqref="BY57">
    <cfRule type="cellIs" dxfId="16024" priority="2266" operator="lessThan">
      <formula>$C$4</formula>
    </cfRule>
  </conditionalFormatting>
  <conditionalFormatting sqref="BY58">
    <cfRule type="cellIs" dxfId="16023" priority="2267" operator="lessThan">
      <formula>$C$4</formula>
    </cfRule>
  </conditionalFormatting>
  <conditionalFormatting sqref="BY59">
    <cfRule type="cellIs" dxfId="16022" priority="2268" operator="lessThan">
      <formula>$C$4</formula>
    </cfRule>
  </conditionalFormatting>
  <conditionalFormatting sqref="BY60">
    <cfRule type="cellIs" dxfId="16021" priority="2269" operator="lessThan">
      <formula>$C$4</formula>
    </cfRule>
  </conditionalFormatting>
  <conditionalFormatting sqref="BZ11">
    <cfRule type="cellIs" dxfId="16020" priority="2270" operator="lessThan">
      <formula>$C$4</formula>
    </cfRule>
  </conditionalFormatting>
  <conditionalFormatting sqref="BZ12">
    <cfRule type="cellIs" dxfId="16019" priority="2271" operator="lessThan">
      <formula>$C$4</formula>
    </cfRule>
  </conditionalFormatting>
  <conditionalFormatting sqref="BZ13">
    <cfRule type="cellIs" dxfId="16018" priority="2272" operator="lessThan">
      <formula>$C$4</formula>
    </cfRule>
  </conditionalFormatting>
  <conditionalFormatting sqref="BZ14">
    <cfRule type="cellIs" dxfId="16017" priority="2273" operator="lessThan">
      <formula>$C$4</formula>
    </cfRule>
  </conditionalFormatting>
  <conditionalFormatting sqref="BZ15">
    <cfRule type="cellIs" dxfId="16016" priority="2274" operator="lessThan">
      <formula>$C$4</formula>
    </cfRule>
  </conditionalFormatting>
  <conditionalFormatting sqref="BZ16">
    <cfRule type="cellIs" dxfId="16015" priority="2275" operator="lessThan">
      <formula>$C$4</formula>
    </cfRule>
  </conditionalFormatting>
  <conditionalFormatting sqref="BZ17">
    <cfRule type="cellIs" dxfId="16014" priority="2276" operator="lessThan">
      <formula>$C$4</formula>
    </cfRule>
  </conditionalFormatting>
  <conditionalFormatting sqref="BZ18">
    <cfRule type="cellIs" dxfId="16013" priority="2277" operator="lessThan">
      <formula>$C$4</formula>
    </cfRule>
  </conditionalFormatting>
  <conditionalFormatting sqref="BZ19">
    <cfRule type="cellIs" dxfId="16012" priority="2278" operator="lessThan">
      <formula>$C$4</formula>
    </cfRule>
  </conditionalFormatting>
  <conditionalFormatting sqref="BZ20">
    <cfRule type="cellIs" dxfId="16011" priority="2279" operator="lessThan">
      <formula>$C$4</formula>
    </cfRule>
  </conditionalFormatting>
  <conditionalFormatting sqref="BZ21">
    <cfRule type="cellIs" dxfId="16010" priority="2280" operator="lessThan">
      <formula>$C$4</formula>
    </cfRule>
  </conditionalFormatting>
  <conditionalFormatting sqref="BZ22">
    <cfRule type="cellIs" dxfId="16009" priority="2281" operator="lessThan">
      <formula>$C$4</formula>
    </cfRule>
  </conditionalFormatting>
  <conditionalFormatting sqref="BZ23">
    <cfRule type="cellIs" dxfId="16008" priority="2282" operator="lessThan">
      <formula>$C$4</formula>
    </cfRule>
  </conditionalFormatting>
  <conditionalFormatting sqref="BZ24">
    <cfRule type="cellIs" dxfId="16007" priority="2283" operator="lessThan">
      <formula>$C$4</formula>
    </cfRule>
  </conditionalFormatting>
  <conditionalFormatting sqref="BZ25">
    <cfRule type="cellIs" dxfId="16006" priority="2284" operator="lessThan">
      <formula>$C$4</formula>
    </cfRule>
  </conditionalFormatting>
  <conditionalFormatting sqref="BZ26">
    <cfRule type="cellIs" dxfId="16005" priority="2285" operator="lessThan">
      <formula>$C$4</formula>
    </cfRule>
  </conditionalFormatting>
  <conditionalFormatting sqref="BZ27">
    <cfRule type="cellIs" dxfId="16004" priority="2286" operator="lessThan">
      <formula>$C$4</formula>
    </cfRule>
  </conditionalFormatting>
  <conditionalFormatting sqref="BZ28">
    <cfRule type="cellIs" dxfId="16003" priority="2287" operator="lessThan">
      <formula>$C$4</formula>
    </cfRule>
  </conditionalFormatting>
  <conditionalFormatting sqref="BZ29">
    <cfRule type="cellIs" dxfId="16002" priority="2288" operator="lessThan">
      <formula>$C$4</formula>
    </cfRule>
  </conditionalFormatting>
  <conditionalFormatting sqref="BZ30">
    <cfRule type="cellIs" dxfId="16001" priority="2289" operator="lessThan">
      <formula>$C$4</formula>
    </cfRule>
  </conditionalFormatting>
  <conditionalFormatting sqref="BZ31">
    <cfRule type="cellIs" dxfId="16000" priority="2290" operator="lessThan">
      <formula>$C$4</formula>
    </cfRule>
  </conditionalFormatting>
  <conditionalFormatting sqref="BZ32">
    <cfRule type="cellIs" dxfId="15999" priority="2291" operator="lessThan">
      <formula>$C$4</formula>
    </cfRule>
  </conditionalFormatting>
  <conditionalFormatting sqref="BZ33">
    <cfRule type="cellIs" dxfId="15998" priority="2292" operator="lessThan">
      <formula>$C$4</formula>
    </cfRule>
  </conditionalFormatting>
  <conditionalFormatting sqref="BZ34">
    <cfRule type="cellIs" dxfId="15997" priority="2293" operator="lessThan">
      <formula>$C$4</formula>
    </cfRule>
  </conditionalFormatting>
  <conditionalFormatting sqref="BZ35">
    <cfRule type="cellIs" dxfId="15996" priority="2294" operator="lessThan">
      <formula>$C$4</formula>
    </cfRule>
  </conditionalFormatting>
  <conditionalFormatting sqref="BZ36">
    <cfRule type="cellIs" dxfId="15995" priority="2295" operator="lessThan">
      <formula>$C$4</formula>
    </cfRule>
  </conditionalFormatting>
  <conditionalFormatting sqref="BZ37">
    <cfRule type="cellIs" dxfId="15994" priority="2296" operator="lessThan">
      <formula>$C$4</formula>
    </cfRule>
  </conditionalFormatting>
  <conditionalFormatting sqref="BZ38">
    <cfRule type="cellIs" dxfId="15993" priority="2297" operator="lessThan">
      <formula>$C$4</formula>
    </cfRule>
  </conditionalFormatting>
  <conditionalFormatting sqref="BZ39">
    <cfRule type="cellIs" dxfId="15992" priority="2298" operator="lessThan">
      <formula>$C$4</formula>
    </cfRule>
  </conditionalFormatting>
  <conditionalFormatting sqref="BZ40">
    <cfRule type="cellIs" dxfId="15991" priority="2299" operator="lessThan">
      <formula>$C$4</formula>
    </cfRule>
  </conditionalFormatting>
  <conditionalFormatting sqref="BZ41">
    <cfRule type="cellIs" dxfId="15990" priority="2300" operator="lessThan">
      <formula>$C$4</formula>
    </cfRule>
  </conditionalFormatting>
  <conditionalFormatting sqref="BZ42">
    <cfRule type="cellIs" dxfId="15989" priority="2301" operator="lessThan">
      <formula>$C$4</formula>
    </cfRule>
  </conditionalFormatting>
  <conditionalFormatting sqref="BZ43">
    <cfRule type="cellIs" dxfId="15988" priority="2302" operator="lessThan">
      <formula>$C$4</formula>
    </cfRule>
  </conditionalFormatting>
  <conditionalFormatting sqref="BZ44">
    <cfRule type="cellIs" dxfId="15987" priority="2303" operator="lessThan">
      <formula>$C$4</formula>
    </cfRule>
  </conditionalFormatting>
  <conditionalFormatting sqref="BZ45">
    <cfRule type="cellIs" dxfId="15986" priority="2304" operator="lessThan">
      <formula>$C$4</formula>
    </cfRule>
  </conditionalFormatting>
  <conditionalFormatting sqref="BZ46">
    <cfRule type="cellIs" dxfId="15985" priority="2305" operator="lessThan">
      <formula>$C$4</formula>
    </cfRule>
  </conditionalFormatting>
  <conditionalFormatting sqref="BZ47">
    <cfRule type="cellIs" dxfId="15984" priority="2306" operator="lessThan">
      <formula>$C$4</formula>
    </cfRule>
  </conditionalFormatting>
  <conditionalFormatting sqref="BZ48">
    <cfRule type="cellIs" dxfId="15983" priority="2307" operator="lessThan">
      <formula>$C$4</formula>
    </cfRule>
  </conditionalFormatting>
  <conditionalFormatting sqref="BZ49">
    <cfRule type="cellIs" dxfId="15982" priority="2308" operator="lessThan">
      <formula>$C$4</formula>
    </cfRule>
  </conditionalFormatting>
  <conditionalFormatting sqref="BZ50">
    <cfRule type="cellIs" dxfId="15981" priority="2309" operator="lessThan">
      <formula>$C$4</formula>
    </cfRule>
  </conditionalFormatting>
  <conditionalFormatting sqref="BZ51">
    <cfRule type="cellIs" dxfId="15980" priority="2310" operator="lessThan">
      <formula>$C$4</formula>
    </cfRule>
  </conditionalFormatting>
  <conditionalFormatting sqref="BZ52">
    <cfRule type="cellIs" dxfId="15979" priority="2311" operator="lessThan">
      <formula>$C$4</formula>
    </cfRule>
  </conditionalFormatting>
  <conditionalFormatting sqref="BZ53">
    <cfRule type="cellIs" dxfId="15978" priority="2312" operator="lessThan">
      <formula>$C$4</formula>
    </cfRule>
  </conditionalFormatting>
  <conditionalFormatting sqref="BZ54">
    <cfRule type="cellIs" dxfId="15977" priority="2313" operator="lessThan">
      <formula>$C$4</formula>
    </cfRule>
  </conditionalFormatting>
  <conditionalFormatting sqref="BZ55">
    <cfRule type="cellIs" dxfId="15976" priority="2314" operator="lessThan">
      <formula>$C$4</formula>
    </cfRule>
  </conditionalFormatting>
  <conditionalFormatting sqref="BZ56">
    <cfRule type="cellIs" dxfId="15975" priority="2315" operator="lessThan">
      <formula>$C$4</formula>
    </cfRule>
  </conditionalFormatting>
  <conditionalFormatting sqref="BZ57">
    <cfRule type="cellIs" dxfId="15974" priority="2316" operator="lessThan">
      <formula>$C$4</formula>
    </cfRule>
  </conditionalFormatting>
  <conditionalFormatting sqref="BZ58">
    <cfRule type="cellIs" dxfId="15973" priority="2317" operator="lessThan">
      <formula>$C$4</formula>
    </cfRule>
  </conditionalFormatting>
  <conditionalFormatting sqref="BZ59">
    <cfRule type="cellIs" dxfId="15972" priority="2318" operator="lessThan">
      <formula>$C$4</formula>
    </cfRule>
  </conditionalFormatting>
  <conditionalFormatting sqref="BZ60">
    <cfRule type="cellIs" dxfId="15971" priority="2319" operator="lessThan">
      <formula>$C$4</formula>
    </cfRule>
  </conditionalFormatting>
  <conditionalFormatting sqref="CA11">
    <cfRule type="cellIs" dxfId="15970" priority="2320" operator="lessThan">
      <formula>$C$4</formula>
    </cfRule>
  </conditionalFormatting>
  <conditionalFormatting sqref="CA12">
    <cfRule type="cellIs" dxfId="15969" priority="2321" operator="lessThan">
      <formula>$C$4</formula>
    </cfRule>
  </conditionalFormatting>
  <conditionalFormatting sqref="CA13">
    <cfRule type="cellIs" dxfId="15968" priority="2322" operator="lessThan">
      <formula>$C$4</formula>
    </cfRule>
  </conditionalFormatting>
  <conditionalFormatting sqref="CA14">
    <cfRule type="cellIs" dxfId="15967" priority="2323" operator="lessThan">
      <formula>$C$4</formula>
    </cfRule>
  </conditionalFormatting>
  <conditionalFormatting sqref="CA15">
    <cfRule type="cellIs" dxfId="15966" priority="2324" operator="lessThan">
      <formula>$C$4</formula>
    </cfRule>
  </conditionalFormatting>
  <conditionalFormatting sqref="CA16">
    <cfRule type="cellIs" dxfId="15965" priority="2325" operator="lessThan">
      <formula>$C$4</formula>
    </cfRule>
  </conditionalFormatting>
  <conditionalFormatting sqref="CA17">
    <cfRule type="cellIs" dxfId="15964" priority="2326" operator="lessThan">
      <formula>$C$4</formula>
    </cfRule>
  </conditionalFormatting>
  <conditionalFormatting sqref="CA18">
    <cfRule type="cellIs" dxfId="15963" priority="2327" operator="lessThan">
      <formula>$C$4</formula>
    </cfRule>
  </conditionalFormatting>
  <conditionalFormatting sqref="CA19">
    <cfRule type="cellIs" dxfId="15962" priority="2328" operator="lessThan">
      <formula>$C$4</formula>
    </cfRule>
  </conditionalFormatting>
  <conditionalFormatting sqref="CA20">
    <cfRule type="cellIs" dxfId="15961" priority="2329" operator="lessThan">
      <formula>$C$4</formula>
    </cfRule>
  </conditionalFormatting>
  <conditionalFormatting sqref="CA21">
    <cfRule type="cellIs" dxfId="15960" priority="2330" operator="lessThan">
      <formula>$C$4</formula>
    </cfRule>
  </conditionalFormatting>
  <conditionalFormatting sqref="CA22">
    <cfRule type="cellIs" dxfId="15959" priority="2331" operator="lessThan">
      <formula>$C$4</formula>
    </cfRule>
  </conditionalFormatting>
  <conditionalFormatting sqref="CA23">
    <cfRule type="cellIs" dxfId="15958" priority="2332" operator="lessThan">
      <formula>$C$4</formula>
    </cfRule>
  </conditionalFormatting>
  <conditionalFormatting sqref="CA24">
    <cfRule type="cellIs" dxfId="15957" priority="2333" operator="lessThan">
      <formula>$C$4</formula>
    </cfRule>
  </conditionalFormatting>
  <conditionalFormatting sqref="CA25">
    <cfRule type="cellIs" dxfId="15956" priority="2334" operator="lessThan">
      <formula>$C$4</formula>
    </cfRule>
  </conditionalFormatting>
  <conditionalFormatting sqref="CA26">
    <cfRule type="cellIs" dxfId="15955" priority="2335" operator="lessThan">
      <formula>$C$4</formula>
    </cfRule>
  </conditionalFormatting>
  <conditionalFormatting sqref="CA27">
    <cfRule type="cellIs" dxfId="15954" priority="2336" operator="lessThan">
      <formula>$C$4</formula>
    </cfRule>
  </conditionalFormatting>
  <conditionalFormatting sqref="CA28">
    <cfRule type="cellIs" dxfId="15953" priority="2337" operator="lessThan">
      <formula>$C$4</formula>
    </cfRule>
  </conditionalFormatting>
  <conditionalFormatting sqref="CA29">
    <cfRule type="cellIs" dxfId="15952" priority="2338" operator="lessThan">
      <formula>$C$4</formula>
    </cfRule>
  </conditionalFormatting>
  <conditionalFormatting sqref="CA30">
    <cfRule type="cellIs" dxfId="15951" priority="2339" operator="lessThan">
      <formula>$C$4</formula>
    </cfRule>
  </conditionalFormatting>
  <conditionalFormatting sqref="CA31">
    <cfRule type="cellIs" dxfId="15950" priority="2340" operator="lessThan">
      <formula>$C$4</formula>
    </cfRule>
  </conditionalFormatting>
  <conditionalFormatting sqref="CA32">
    <cfRule type="cellIs" dxfId="15949" priority="2341" operator="lessThan">
      <formula>$C$4</formula>
    </cfRule>
  </conditionalFormatting>
  <conditionalFormatting sqref="CA33">
    <cfRule type="cellIs" dxfId="15948" priority="2342" operator="lessThan">
      <formula>$C$4</formula>
    </cfRule>
  </conditionalFormatting>
  <conditionalFormatting sqref="CA34">
    <cfRule type="cellIs" dxfId="15947" priority="2343" operator="lessThan">
      <formula>$C$4</formula>
    </cfRule>
  </conditionalFormatting>
  <conditionalFormatting sqref="CA35">
    <cfRule type="cellIs" dxfId="15946" priority="2344" operator="lessThan">
      <formula>$C$4</formula>
    </cfRule>
  </conditionalFormatting>
  <conditionalFormatting sqref="CA36">
    <cfRule type="cellIs" dxfId="15945" priority="2345" operator="lessThan">
      <formula>$C$4</formula>
    </cfRule>
  </conditionalFormatting>
  <conditionalFormatting sqref="CA37">
    <cfRule type="cellIs" dxfId="15944" priority="2346" operator="lessThan">
      <formula>$C$4</formula>
    </cfRule>
  </conditionalFormatting>
  <conditionalFormatting sqref="CA38">
    <cfRule type="cellIs" dxfId="15943" priority="2347" operator="lessThan">
      <formula>$C$4</formula>
    </cfRule>
  </conditionalFormatting>
  <conditionalFormatting sqref="CA39">
    <cfRule type="cellIs" dxfId="15942" priority="2348" operator="lessThan">
      <formula>$C$4</formula>
    </cfRule>
  </conditionalFormatting>
  <conditionalFormatting sqref="CA40">
    <cfRule type="cellIs" dxfId="15941" priority="2349" operator="lessThan">
      <formula>$C$4</formula>
    </cfRule>
  </conditionalFormatting>
  <conditionalFormatting sqref="CA41">
    <cfRule type="cellIs" dxfId="15940" priority="2350" operator="lessThan">
      <formula>$C$4</formula>
    </cfRule>
  </conditionalFormatting>
  <conditionalFormatting sqref="CA42">
    <cfRule type="cellIs" dxfId="15939" priority="2351" operator="lessThan">
      <formula>$C$4</formula>
    </cfRule>
  </conditionalFormatting>
  <conditionalFormatting sqref="CA43">
    <cfRule type="cellIs" dxfId="15938" priority="2352" operator="lessThan">
      <formula>$C$4</formula>
    </cfRule>
  </conditionalFormatting>
  <conditionalFormatting sqref="CA44">
    <cfRule type="cellIs" dxfId="15937" priority="2353" operator="lessThan">
      <formula>$C$4</formula>
    </cfRule>
  </conditionalFormatting>
  <conditionalFormatting sqref="CA45">
    <cfRule type="cellIs" dxfId="15936" priority="2354" operator="lessThan">
      <formula>$C$4</formula>
    </cfRule>
  </conditionalFormatting>
  <conditionalFormatting sqref="CA46">
    <cfRule type="cellIs" dxfId="15935" priority="2355" operator="lessThan">
      <formula>$C$4</formula>
    </cfRule>
  </conditionalFormatting>
  <conditionalFormatting sqref="CA47">
    <cfRule type="cellIs" dxfId="15934" priority="2356" operator="lessThan">
      <formula>$C$4</formula>
    </cfRule>
  </conditionalFormatting>
  <conditionalFormatting sqref="CA48">
    <cfRule type="cellIs" dxfId="15933" priority="2357" operator="lessThan">
      <formula>$C$4</formula>
    </cfRule>
  </conditionalFormatting>
  <conditionalFormatting sqref="CA49">
    <cfRule type="cellIs" dxfId="15932" priority="2358" operator="lessThan">
      <formula>$C$4</formula>
    </cfRule>
  </conditionalFormatting>
  <conditionalFormatting sqref="CA50">
    <cfRule type="cellIs" dxfId="15931" priority="2359" operator="lessThan">
      <formula>$C$4</formula>
    </cfRule>
  </conditionalFormatting>
  <conditionalFormatting sqref="CA51">
    <cfRule type="cellIs" dxfId="15930" priority="2360" operator="lessThan">
      <formula>$C$4</formula>
    </cfRule>
  </conditionalFormatting>
  <conditionalFormatting sqref="CA52">
    <cfRule type="cellIs" dxfId="15929" priority="2361" operator="lessThan">
      <formula>$C$4</formula>
    </cfRule>
  </conditionalFormatting>
  <conditionalFormatting sqref="CA53">
    <cfRule type="cellIs" dxfId="15928" priority="2362" operator="lessThan">
      <formula>$C$4</formula>
    </cfRule>
  </conditionalFormatting>
  <conditionalFormatting sqref="CA54">
    <cfRule type="cellIs" dxfId="15927" priority="2363" operator="lessThan">
      <formula>$C$4</formula>
    </cfRule>
  </conditionalFormatting>
  <conditionalFormatting sqref="CA55">
    <cfRule type="cellIs" dxfId="15926" priority="2364" operator="lessThan">
      <formula>$C$4</formula>
    </cfRule>
  </conditionalFormatting>
  <conditionalFormatting sqref="CA56">
    <cfRule type="cellIs" dxfId="15925" priority="2365" operator="lessThan">
      <formula>$C$4</formula>
    </cfRule>
  </conditionalFormatting>
  <conditionalFormatting sqref="CA57">
    <cfRule type="cellIs" dxfId="15924" priority="2366" operator="lessThan">
      <formula>$C$4</formula>
    </cfRule>
  </conditionalFormatting>
  <conditionalFormatting sqref="CA58">
    <cfRule type="cellIs" dxfId="15923" priority="2367" operator="lessThan">
      <formula>$C$4</formula>
    </cfRule>
  </conditionalFormatting>
  <conditionalFormatting sqref="CA59">
    <cfRule type="cellIs" dxfId="15922" priority="2368" operator="lessThan">
      <formula>$C$4</formula>
    </cfRule>
  </conditionalFormatting>
  <conditionalFormatting sqref="CA60">
    <cfRule type="cellIs" dxfId="15921" priority="2369" operator="lessThan">
      <formula>$C$4</formula>
    </cfRule>
  </conditionalFormatting>
  <conditionalFormatting sqref="CB11">
    <cfRule type="cellIs" dxfId="15920" priority="2370" operator="lessThan">
      <formula>$C$4</formula>
    </cfRule>
  </conditionalFormatting>
  <conditionalFormatting sqref="CB12">
    <cfRule type="cellIs" dxfId="15919" priority="2371" operator="lessThan">
      <formula>$C$4</formula>
    </cfRule>
  </conditionalFormatting>
  <conditionalFormatting sqref="CB13">
    <cfRule type="cellIs" dxfId="15918" priority="2372" operator="lessThan">
      <formula>$C$4</formula>
    </cfRule>
  </conditionalFormatting>
  <conditionalFormatting sqref="CB14">
    <cfRule type="cellIs" dxfId="15917" priority="2373" operator="lessThan">
      <formula>$C$4</formula>
    </cfRule>
  </conditionalFormatting>
  <conditionalFormatting sqref="CB15">
    <cfRule type="cellIs" dxfId="15916" priority="2374" operator="lessThan">
      <formula>$C$4</formula>
    </cfRule>
  </conditionalFormatting>
  <conditionalFormatting sqref="CB16">
    <cfRule type="cellIs" dxfId="15915" priority="2375" operator="lessThan">
      <formula>$C$4</formula>
    </cfRule>
  </conditionalFormatting>
  <conditionalFormatting sqref="CB17">
    <cfRule type="cellIs" dxfId="15914" priority="2376" operator="lessThan">
      <formula>$C$4</formula>
    </cfRule>
  </conditionalFormatting>
  <conditionalFormatting sqref="CB18">
    <cfRule type="cellIs" dxfId="15913" priority="2377" operator="lessThan">
      <formula>$C$4</formula>
    </cfRule>
  </conditionalFormatting>
  <conditionalFormatting sqref="CB19">
    <cfRule type="cellIs" dxfId="15912" priority="2378" operator="lessThan">
      <formula>$C$4</formula>
    </cfRule>
  </conditionalFormatting>
  <conditionalFormatting sqref="CB20">
    <cfRule type="cellIs" dxfId="15911" priority="2379" operator="lessThan">
      <formula>$C$4</formula>
    </cfRule>
  </conditionalFormatting>
  <conditionalFormatting sqref="CB21">
    <cfRule type="cellIs" dxfId="15910" priority="2380" operator="lessThan">
      <formula>$C$4</formula>
    </cfRule>
  </conditionalFormatting>
  <conditionalFormatting sqref="CB22">
    <cfRule type="cellIs" dxfId="15909" priority="2381" operator="lessThan">
      <formula>$C$4</formula>
    </cfRule>
  </conditionalFormatting>
  <conditionalFormatting sqref="CB23">
    <cfRule type="cellIs" dxfId="15908" priority="2382" operator="lessThan">
      <formula>$C$4</formula>
    </cfRule>
  </conditionalFormatting>
  <conditionalFormatting sqref="CB24">
    <cfRule type="cellIs" dxfId="15907" priority="2383" operator="lessThan">
      <formula>$C$4</formula>
    </cfRule>
  </conditionalFormatting>
  <conditionalFormatting sqref="CB25">
    <cfRule type="cellIs" dxfId="15906" priority="2384" operator="lessThan">
      <formula>$C$4</formula>
    </cfRule>
  </conditionalFormatting>
  <conditionalFormatting sqref="CB26">
    <cfRule type="cellIs" dxfId="15905" priority="2385" operator="lessThan">
      <formula>$C$4</formula>
    </cfRule>
  </conditionalFormatting>
  <conditionalFormatting sqref="CB27">
    <cfRule type="cellIs" dxfId="15904" priority="2386" operator="lessThan">
      <formula>$C$4</formula>
    </cfRule>
  </conditionalFormatting>
  <conditionalFormatting sqref="CB28">
    <cfRule type="cellIs" dxfId="15903" priority="2387" operator="lessThan">
      <formula>$C$4</formula>
    </cfRule>
  </conditionalFormatting>
  <conditionalFormatting sqref="CB29">
    <cfRule type="cellIs" dxfId="15902" priority="2388" operator="lessThan">
      <formula>$C$4</formula>
    </cfRule>
  </conditionalFormatting>
  <conditionalFormatting sqref="CB30">
    <cfRule type="cellIs" dxfId="15901" priority="2389" operator="lessThan">
      <formula>$C$4</formula>
    </cfRule>
  </conditionalFormatting>
  <conditionalFormatting sqref="CB31">
    <cfRule type="cellIs" dxfId="15900" priority="2390" operator="lessThan">
      <formula>$C$4</formula>
    </cfRule>
  </conditionalFormatting>
  <conditionalFormatting sqref="CB32">
    <cfRule type="cellIs" dxfId="15899" priority="2391" operator="lessThan">
      <formula>$C$4</formula>
    </cfRule>
  </conditionalFormatting>
  <conditionalFormatting sqref="CB33">
    <cfRule type="cellIs" dxfId="15898" priority="2392" operator="lessThan">
      <formula>$C$4</formula>
    </cfRule>
  </conditionalFormatting>
  <conditionalFormatting sqref="CB34">
    <cfRule type="cellIs" dxfId="15897" priority="2393" operator="lessThan">
      <formula>$C$4</formula>
    </cfRule>
  </conditionalFormatting>
  <conditionalFormatting sqref="CB35">
    <cfRule type="cellIs" dxfId="15896" priority="2394" operator="lessThan">
      <formula>$C$4</formula>
    </cfRule>
  </conditionalFormatting>
  <conditionalFormatting sqref="CB36">
    <cfRule type="cellIs" dxfId="15895" priority="2395" operator="lessThan">
      <formula>$C$4</formula>
    </cfRule>
  </conditionalFormatting>
  <conditionalFormatting sqref="CB37">
    <cfRule type="cellIs" dxfId="15894" priority="2396" operator="lessThan">
      <formula>$C$4</formula>
    </cfRule>
  </conditionalFormatting>
  <conditionalFormatting sqref="CB38">
    <cfRule type="cellIs" dxfId="15893" priority="2397" operator="lessThan">
      <formula>$C$4</formula>
    </cfRule>
  </conditionalFormatting>
  <conditionalFormatting sqref="CB39">
    <cfRule type="cellIs" dxfId="15892" priority="2398" operator="lessThan">
      <formula>$C$4</formula>
    </cfRule>
  </conditionalFormatting>
  <conditionalFormatting sqref="CB40">
    <cfRule type="cellIs" dxfId="15891" priority="2399" operator="lessThan">
      <formula>$C$4</formula>
    </cfRule>
  </conditionalFormatting>
  <conditionalFormatting sqref="CB41">
    <cfRule type="cellIs" dxfId="15890" priority="2400" operator="lessThan">
      <formula>$C$4</formula>
    </cfRule>
  </conditionalFormatting>
  <conditionalFormatting sqref="CB42">
    <cfRule type="cellIs" dxfId="15889" priority="2401" operator="lessThan">
      <formula>$C$4</formula>
    </cfRule>
  </conditionalFormatting>
  <conditionalFormatting sqref="CB43">
    <cfRule type="cellIs" dxfId="15888" priority="2402" operator="lessThan">
      <formula>$C$4</formula>
    </cfRule>
  </conditionalFormatting>
  <conditionalFormatting sqref="CB44">
    <cfRule type="cellIs" dxfId="15887" priority="2403" operator="lessThan">
      <formula>$C$4</formula>
    </cfRule>
  </conditionalFormatting>
  <conditionalFormatting sqref="CB45">
    <cfRule type="cellIs" dxfId="15886" priority="2404" operator="lessThan">
      <formula>$C$4</formula>
    </cfRule>
  </conditionalFormatting>
  <conditionalFormatting sqref="CB46">
    <cfRule type="cellIs" dxfId="15885" priority="2405" operator="lessThan">
      <formula>$C$4</formula>
    </cfRule>
  </conditionalFormatting>
  <conditionalFormatting sqref="CB47">
    <cfRule type="cellIs" dxfId="15884" priority="2406" operator="lessThan">
      <formula>$C$4</formula>
    </cfRule>
  </conditionalFormatting>
  <conditionalFormatting sqref="CB48">
    <cfRule type="cellIs" dxfId="15883" priority="2407" operator="lessThan">
      <formula>$C$4</formula>
    </cfRule>
  </conditionalFormatting>
  <conditionalFormatting sqref="CB49">
    <cfRule type="cellIs" dxfId="15882" priority="2408" operator="lessThan">
      <formula>$C$4</formula>
    </cfRule>
  </conditionalFormatting>
  <conditionalFormatting sqref="CB50">
    <cfRule type="cellIs" dxfId="15881" priority="2409" operator="lessThan">
      <formula>$C$4</formula>
    </cfRule>
  </conditionalFormatting>
  <conditionalFormatting sqref="CB51">
    <cfRule type="cellIs" dxfId="15880" priority="2410" operator="lessThan">
      <formula>$C$4</formula>
    </cfRule>
  </conditionalFormatting>
  <conditionalFormatting sqref="CB52">
    <cfRule type="cellIs" dxfId="15879" priority="2411" operator="lessThan">
      <formula>$C$4</formula>
    </cfRule>
  </conditionalFormatting>
  <conditionalFormatting sqref="CB53">
    <cfRule type="cellIs" dxfId="15878" priority="2412" operator="lessThan">
      <formula>$C$4</formula>
    </cfRule>
  </conditionalFormatting>
  <conditionalFormatting sqref="CB54">
    <cfRule type="cellIs" dxfId="15877" priority="2413" operator="lessThan">
      <formula>$C$4</formula>
    </cfRule>
  </conditionalFormatting>
  <conditionalFormatting sqref="CB55">
    <cfRule type="cellIs" dxfId="15876" priority="2414" operator="lessThan">
      <formula>$C$4</formula>
    </cfRule>
  </conditionalFormatting>
  <conditionalFormatting sqref="CB56">
    <cfRule type="cellIs" dxfId="15875" priority="2415" operator="lessThan">
      <formula>$C$4</formula>
    </cfRule>
  </conditionalFormatting>
  <conditionalFormatting sqref="CB57">
    <cfRule type="cellIs" dxfId="15874" priority="2416" operator="lessThan">
      <formula>$C$4</formula>
    </cfRule>
  </conditionalFormatting>
  <conditionalFormatting sqref="CB58">
    <cfRule type="cellIs" dxfId="15873" priority="2417" operator="lessThan">
      <formula>$C$4</formula>
    </cfRule>
  </conditionalFormatting>
  <conditionalFormatting sqref="CB59">
    <cfRule type="cellIs" dxfId="15872" priority="2418" operator="lessThan">
      <formula>$C$4</formula>
    </cfRule>
  </conditionalFormatting>
  <conditionalFormatting sqref="CB60">
    <cfRule type="cellIs" dxfId="15871" priority="2419" operator="lessThan">
      <formula>$C$4</formula>
    </cfRule>
  </conditionalFormatting>
  <conditionalFormatting sqref="CC11">
    <cfRule type="cellIs" dxfId="15870" priority="2420" operator="lessThan">
      <formula>$C$4</formula>
    </cfRule>
  </conditionalFormatting>
  <conditionalFormatting sqref="CC12">
    <cfRule type="cellIs" dxfId="15869" priority="2421" operator="lessThan">
      <formula>$C$4</formula>
    </cfRule>
  </conditionalFormatting>
  <conditionalFormatting sqref="CC13">
    <cfRule type="cellIs" dxfId="15868" priority="2422" operator="lessThan">
      <formula>$C$4</formula>
    </cfRule>
  </conditionalFormatting>
  <conditionalFormatting sqref="CC14">
    <cfRule type="cellIs" dxfId="15867" priority="2423" operator="lessThan">
      <formula>$C$4</formula>
    </cfRule>
  </conditionalFormatting>
  <conditionalFormatting sqref="CC15">
    <cfRule type="cellIs" dxfId="15866" priority="2424" operator="lessThan">
      <formula>$C$4</formula>
    </cfRule>
  </conditionalFormatting>
  <conditionalFormatting sqref="CC16">
    <cfRule type="cellIs" dxfId="15865" priority="2425" operator="lessThan">
      <formula>$C$4</formula>
    </cfRule>
  </conditionalFormatting>
  <conditionalFormatting sqref="CC17">
    <cfRule type="cellIs" dxfId="15864" priority="2426" operator="lessThan">
      <formula>$C$4</formula>
    </cfRule>
  </conditionalFormatting>
  <conditionalFormatting sqref="CC18">
    <cfRule type="cellIs" dxfId="15863" priority="2427" operator="lessThan">
      <formula>$C$4</formula>
    </cfRule>
  </conditionalFormatting>
  <conditionalFormatting sqref="CC19">
    <cfRule type="cellIs" dxfId="15862" priority="2428" operator="lessThan">
      <formula>$C$4</formula>
    </cfRule>
  </conditionalFormatting>
  <conditionalFormatting sqref="CC20">
    <cfRule type="cellIs" dxfId="15861" priority="2429" operator="lessThan">
      <formula>$C$4</formula>
    </cfRule>
  </conditionalFormatting>
  <conditionalFormatting sqref="CC21">
    <cfRule type="cellIs" dxfId="15860" priority="2430" operator="lessThan">
      <formula>$C$4</formula>
    </cfRule>
  </conditionalFormatting>
  <conditionalFormatting sqref="CC22">
    <cfRule type="cellIs" dxfId="15859" priority="2431" operator="lessThan">
      <formula>$C$4</formula>
    </cfRule>
  </conditionalFormatting>
  <conditionalFormatting sqref="CC23">
    <cfRule type="cellIs" dxfId="15858" priority="2432" operator="lessThan">
      <formula>$C$4</formula>
    </cfRule>
  </conditionalFormatting>
  <conditionalFormatting sqref="CC24">
    <cfRule type="cellIs" dxfId="15857" priority="2433" operator="lessThan">
      <formula>$C$4</formula>
    </cfRule>
  </conditionalFormatting>
  <conditionalFormatting sqref="CC25">
    <cfRule type="cellIs" dxfId="15856" priority="2434" operator="lessThan">
      <formula>$C$4</formula>
    </cfRule>
  </conditionalFormatting>
  <conditionalFormatting sqref="CC26">
    <cfRule type="cellIs" dxfId="15855" priority="2435" operator="lessThan">
      <formula>$C$4</formula>
    </cfRule>
  </conditionalFormatting>
  <conditionalFormatting sqref="CC27">
    <cfRule type="cellIs" dxfId="15854" priority="2436" operator="lessThan">
      <formula>$C$4</formula>
    </cfRule>
  </conditionalFormatting>
  <conditionalFormatting sqref="CC28">
    <cfRule type="cellIs" dxfId="15853" priority="2437" operator="lessThan">
      <formula>$C$4</formula>
    </cfRule>
  </conditionalFormatting>
  <conditionalFormatting sqref="CC29">
    <cfRule type="cellIs" dxfId="15852" priority="2438" operator="lessThan">
      <formula>$C$4</formula>
    </cfRule>
  </conditionalFormatting>
  <conditionalFormatting sqref="CC30">
    <cfRule type="cellIs" dxfId="15851" priority="2439" operator="lessThan">
      <formula>$C$4</formula>
    </cfRule>
  </conditionalFormatting>
  <conditionalFormatting sqref="CC31">
    <cfRule type="cellIs" dxfId="15850" priority="2440" operator="lessThan">
      <formula>$C$4</formula>
    </cfRule>
  </conditionalFormatting>
  <conditionalFormatting sqref="CC32">
    <cfRule type="cellIs" dxfId="15849" priority="2441" operator="lessThan">
      <formula>$C$4</formula>
    </cfRule>
  </conditionalFormatting>
  <conditionalFormatting sqref="CC33">
    <cfRule type="cellIs" dxfId="15848" priority="2442" operator="lessThan">
      <formula>$C$4</formula>
    </cfRule>
  </conditionalFormatting>
  <conditionalFormatting sqref="CC34">
    <cfRule type="cellIs" dxfId="15847" priority="2443" operator="lessThan">
      <formula>$C$4</formula>
    </cfRule>
  </conditionalFormatting>
  <conditionalFormatting sqref="CC35">
    <cfRule type="cellIs" dxfId="15846" priority="2444" operator="lessThan">
      <formula>$C$4</formula>
    </cfRule>
  </conditionalFormatting>
  <conditionalFormatting sqref="CC36">
    <cfRule type="cellIs" dxfId="15845" priority="2445" operator="lessThan">
      <formula>$C$4</formula>
    </cfRule>
  </conditionalFormatting>
  <conditionalFormatting sqref="CC37">
    <cfRule type="cellIs" dxfId="15844" priority="2446" operator="lessThan">
      <formula>$C$4</formula>
    </cfRule>
  </conditionalFormatting>
  <conditionalFormatting sqref="CC38">
    <cfRule type="cellIs" dxfId="15843" priority="2447" operator="lessThan">
      <formula>$C$4</formula>
    </cfRule>
  </conditionalFormatting>
  <conditionalFormatting sqref="CC39">
    <cfRule type="cellIs" dxfId="15842" priority="2448" operator="lessThan">
      <formula>$C$4</formula>
    </cfRule>
  </conditionalFormatting>
  <conditionalFormatting sqref="CC40">
    <cfRule type="cellIs" dxfId="15841" priority="2449" operator="lessThan">
      <formula>$C$4</formula>
    </cfRule>
  </conditionalFormatting>
  <conditionalFormatting sqref="CC41">
    <cfRule type="cellIs" dxfId="15840" priority="2450" operator="lessThan">
      <formula>$C$4</formula>
    </cfRule>
  </conditionalFormatting>
  <conditionalFormatting sqref="CC42">
    <cfRule type="cellIs" dxfId="15839" priority="2451" operator="lessThan">
      <formula>$C$4</formula>
    </cfRule>
  </conditionalFormatting>
  <conditionalFormatting sqref="CC43">
    <cfRule type="cellIs" dxfId="15838" priority="2452" operator="lessThan">
      <formula>$C$4</formula>
    </cfRule>
  </conditionalFormatting>
  <conditionalFormatting sqref="CC44">
    <cfRule type="cellIs" dxfId="15837" priority="2453" operator="lessThan">
      <formula>$C$4</formula>
    </cfRule>
  </conditionalFormatting>
  <conditionalFormatting sqref="CC45">
    <cfRule type="cellIs" dxfId="15836" priority="2454" operator="lessThan">
      <formula>$C$4</formula>
    </cfRule>
  </conditionalFormatting>
  <conditionalFormatting sqref="CC46">
    <cfRule type="cellIs" dxfId="15835" priority="2455" operator="lessThan">
      <formula>$C$4</formula>
    </cfRule>
  </conditionalFormatting>
  <conditionalFormatting sqref="CC47">
    <cfRule type="cellIs" dxfId="15834" priority="2456" operator="lessThan">
      <formula>$C$4</formula>
    </cfRule>
  </conditionalFormatting>
  <conditionalFormatting sqref="CC48">
    <cfRule type="cellIs" dxfId="15833" priority="2457" operator="lessThan">
      <formula>$C$4</formula>
    </cfRule>
  </conditionalFormatting>
  <conditionalFormatting sqref="CC49">
    <cfRule type="cellIs" dxfId="15832" priority="2458" operator="lessThan">
      <formula>$C$4</formula>
    </cfRule>
  </conditionalFormatting>
  <conditionalFormatting sqref="CC50">
    <cfRule type="cellIs" dxfId="15831" priority="2459" operator="lessThan">
      <formula>$C$4</formula>
    </cfRule>
  </conditionalFormatting>
  <conditionalFormatting sqref="CC51">
    <cfRule type="cellIs" dxfId="15830" priority="2460" operator="lessThan">
      <formula>$C$4</formula>
    </cfRule>
  </conditionalFormatting>
  <conditionalFormatting sqref="CC52">
    <cfRule type="cellIs" dxfId="15829" priority="2461" operator="lessThan">
      <formula>$C$4</formula>
    </cfRule>
  </conditionalFormatting>
  <conditionalFormatting sqref="CC53">
    <cfRule type="cellIs" dxfId="15828" priority="2462" operator="lessThan">
      <formula>$C$4</formula>
    </cfRule>
  </conditionalFormatting>
  <conditionalFormatting sqref="CC54">
    <cfRule type="cellIs" dxfId="15827" priority="2463" operator="lessThan">
      <formula>$C$4</formula>
    </cfRule>
  </conditionalFormatting>
  <conditionalFormatting sqref="CC55">
    <cfRule type="cellIs" dxfId="15826" priority="2464" operator="lessThan">
      <formula>$C$4</formula>
    </cfRule>
  </conditionalFormatting>
  <conditionalFormatting sqref="CC56">
    <cfRule type="cellIs" dxfId="15825" priority="2465" operator="lessThan">
      <formula>$C$4</formula>
    </cfRule>
  </conditionalFormatting>
  <conditionalFormatting sqref="CC57">
    <cfRule type="cellIs" dxfId="15824" priority="2466" operator="lessThan">
      <formula>$C$4</formula>
    </cfRule>
  </conditionalFormatting>
  <conditionalFormatting sqref="CC58">
    <cfRule type="cellIs" dxfId="15823" priority="2467" operator="lessThan">
      <formula>$C$4</formula>
    </cfRule>
  </conditionalFormatting>
  <conditionalFormatting sqref="CC59">
    <cfRule type="cellIs" dxfId="15822" priority="2468" operator="lessThan">
      <formula>$C$4</formula>
    </cfRule>
  </conditionalFormatting>
  <conditionalFormatting sqref="CC60">
    <cfRule type="cellIs" dxfId="15821" priority="2469" operator="lessThan">
      <formula>$C$4</formula>
    </cfRule>
  </conditionalFormatting>
  <conditionalFormatting sqref="CD11">
    <cfRule type="cellIs" dxfId="15820" priority="2470" operator="lessThan">
      <formula>$C$4</formula>
    </cfRule>
  </conditionalFormatting>
  <conditionalFormatting sqref="CD12">
    <cfRule type="cellIs" dxfId="15819" priority="2471" operator="lessThan">
      <formula>$C$4</formula>
    </cfRule>
  </conditionalFormatting>
  <conditionalFormatting sqref="CD13">
    <cfRule type="cellIs" dxfId="15818" priority="2472" operator="lessThan">
      <formula>$C$4</formula>
    </cfRule>
  </conditionalFormatting>
  <conditionalFormatting sqref="CD14">
    <cfRule type="cellIs" dxfId="15817" priority="2473" operator="lessThan">
      <formula>$C$4</formula>
    </cfRule>
  </conditionalFormatting>
  <conditionalFormatting sqref="CD15">
    <cfRule type="cellIs" dxfId="15816" priority="2474" operator="lessThan">
      <formula>$C$4</formula>
    </cfRule>
  </conditionalFormatting>
  <conditionalFormatting sqref="CD16">
    <cfRule type="cellIs" dxfId="15815" priority="2475" operator="lessThan">
      <formula>$C$4</formula>
    </cfRule>
  </conditionalFormatting>
  <conditionalFormatting sqref="CD17">
    <cfRule type="cellIs" dxfId="15814" priority="2476" operator="lessThan">
      <formula>$C$4</formula>
    </cfRule>
  </conditionalFormatting>
  <conditionalFormatting sqref="CD18">
    <cfRule type="cellIs" dxfId="15813" priority="2477" operator="lessThan">
      <formula>$C$4</formula>
    </cfRule>
  </conditionalFormatting>
  <conditionalFormatting sqref="CD19">
    <cfRule type="cellIs" dxfId="15812" priority="2478" operator="lessThan">
      <formula>$C$4</formula>
    </cfRule>
  </conditionalFormatting>
  <conditionalFormatting sqref="CD20">
    <cfRule type="cellIs" dxfId="15811" priority="2479" operator="lessThan">
      <formula>$C$4</formula>
    </cfRule>
  </conditionalFormatting>
  <conditionalFormatting sqref="CD21">
    <cfRule type="cellIs" dxfId="15810" priority="2480" operator="lessThan">
      <formula>$C$4</formula>
    </cfRule>
  </conditionalFormatting>
  <conditionalFormatting sqref="CD22">
    <cfRule type="cellIs" dxfId="15809" priority="2481" operator="lessThan">
      <formula>$C$4</formula>
    </cfRule>
  </conditionalFormatting>
  <conditionalFormatting sqref="CD23">
    <cfRule type="cellIs" dxfId="15808" priority="2482" operator="lessThan">
      <formula>$C$4</formula>
    </cfRule>
  </conditionalFormatting>
  <conditionalFormatting sqref="CD24">
    <cfRule type="cellIs" dxfId="15807" priority="2483" operator="lessThan">
      <formula>$C$4</formula>
    </cfRule>
  </conditionalFormatting>
  <conditionalFormatting sqref="CD25">
    <cfRule type="cellIs" dxfId="15806" priority="2484" operator="lessThan">
      <formula>$C$4</formula>
    </cfRule>
  </conditionalFormatting>
  <conditionalFormatting sqref="CD26">
    <cfRule type="cellIs" dxfId="15805" priority="2485" operator="lessThan">
      <formula>$C$4</formula>
    </cfRule>
  </conditionalFormatting>
  <conditionalFormatting sqref="CD27">
    <cfRule type="cellIs" dxfId="15804" priority="2486" operator="lessThan">
      <formula>$C$4</formula>
    </cfRule>
  </conditionalFormatting>
  <conditionalFormatting sqref="CD28">
    <cfRule type="cellIs" dxfId="15803" priority="2487" operator="lessThan">
      <formula>$C$4</formula>
    </cfRule>
  </conditionalFormatting>
  <conditionalFormatting sqref="CD29">
    <cfRule type="cellIs" dxfId="15802" priority="2488" operator="lessThan">
      <formula>$C$4</formula>
    </cfRule>
  </conditionalFormatting>
  <conditionalFormatting sqref="CD30">
    <cfRule type="cellIs" dxfId="15801" priority="2489" operator="lessThan">
      <formula>$C$4</formula>
    </cfRule>
  </conditionalFormatting>
  <conditionalFormatting sqref="CD31">
    <cfRule type="cellIs" dxfId="15800" priority="2490" operator="lessThan">
      <formula>$C$4</formula>
    </cfRule>
  </conditionalFormatting>
  <conditionalFormatting sqref="CD32">
    <cfRule type="cellIs" dxfId="15799" priority="2491" operator="lessThan">
      <formula>$C$4</formula>
    </cfRule>
  </conditionalFormatting>
  <conditionalFormatting sqref="CD33">
    <cfRule type="cellIs" dxfId="15798" priority="2492" operator="lessThan">
      <formula>$C$4</formula>
    </cfRule>
  </conditionalFormatting>
  <conditionalFormatting sqref="CD34">
    <cfRule type="cellIs" dxfId="15797" priority="2493" operator="lessThan">
      <formula>$C$4</formula>
    </cfRule>
  </conditionalFormatting>
  <conditionalFormatting sqref="CD35">
    <cfRule type="cellIs" dxfId="15796" priority="2494" operator="lessThan">
      <formula>$C$4</formula>
    </cfRule>
  </conditionalFormatting>
  <conditionalFormatting sqref="CD36">
    <cfRule type="cellIs" dxfId="15795" priority="2495" operator="lessThan">
      <formula>$C$4</formula>
    </cfRule>
  </conditionalFormatting>
  <conditionalFormatting sqref="CD37">
    <cfRule type="cellIs" dxfId="15794" priority="2496" operator="lessThan">
      <formula>$C$4</formula>
    </cfRule>
  </conditionalFormatting>
  <conditionalFormatting sqref="CD38">
    <cfRule type="cellIs" dxfId="15793" priority="2497" operator="lessThan">
      <formula>$C$4</formula>
    </cfRule>
  </conditionalFormatting>
  <conditionalFormatting sqref="CD39">
    <cfRule type="cellIs" dxfId="15792" priority="2498" operator="lessThan">
      <formula>$C$4</formula>
    </cfRule>
  </conditionalFormatting>
  <conditionalFormatting sqref="CD40">
    <cfRule type="cellIs" dxfId="15791" priority="2499" operator="lessThan">
      <formula>$C$4</formula>
    </cfRule>
  </conditionalFormatting>
  <conditionalFormatting sqref="CD41">
    <cfRule type="cellIs" dxfId="15790" priority="2500" operator="lessThan">
      <formula>$C$4</formula>
    </cfRule>
  </conditionalFormatting>
  <conditionalFormatting sqref="CD42">
    <cfRule type="cellIs" dxfId="15789" priority="2501" operator="lessThan">
      <formula>$C$4</formula>
    </cfRule>
  </conditionalFormatting>
  <conditionalFormatting sqref="CD43">
    <cfRule type="cellIs" dxfId="15788" priority="2502" operator="lessThan">
      <formula>$C$4</formula>
    </cfRule>
  </conditionalFormatting>
  <conditionalFormatting sqref="CD44">
    <cfRule type="cellIs" dxfId="15787" priority="2503" operator="lessThan">
      <formula>$C$4</formula>
    </cfRule>
  </conditionalFormatting>
  <conditionalFormatting sqref="CD45">
    <cfRule type="cellIs" dxfId="15786" priority="2504" operator="lessThan">
      <formula>$C$4</formula>
    </cfRule>
  </conditionalFormatting>
  <conditionalFormatting sqref="CD46">
    <cfRule type="cellIs" dxfId="15785" priority="2505" operator="lessThan">
      <formula>$C$4</formula>
    </cfRule>
  </conditionalFormatting>
  <conditionalFormatting sqref="CD47">
    <cfRule type="cellIs" dxfId="15784" priority="2506" operator="lessThan">
      <formula>$C$4</formula>
    </cfRule>
  </conditionalFormatting>
  <conditionalFormatting sqref="CD48">
    <cfRule type="cellIs" dxfId="15783" priority="2507" operator="lessThan">
      <formula>$C$4</formula>
    </cfRule>
  </conditionalFormatting>
  <conditionalFormatting sqref="CD49">
    <cfRule type="cellIs" dxfId="15782" priority="2508" operator="lessThan">
      <formula>$C$4</formula>
    </cfRule>
  </conditionalFormatting>
  <conditionalFormatting sqref="CD50">
    <cfRule type="cellIs" dxfId="15781" priority="2509" operator="lessThan">
      <formula>$C$4</formula>
    </cfRule>
  </conditionalFormatting>
  <conditionalFormatting sqref="CD51">
    <cfRule type="cellIs" dxfId="15780" priority="2510" operator="lessThan">
      <formula>$C$4</formula>
    </cfRule>
  </conditionalFormatting>
  <conditionalFormatting sqref="CD52">
    <cfRule type="cellIs" dxfId="15779" priority="2511" operator="lessThan">
      <formula>$C$4</formula>
    </cfRule>
  </conditionalFormatting>
  <conditionalFormatting sqref="CD53">
    <cfRule type="cellIs" dxfId="15778" priority="2512" operator="lessThan">
      <formula>$C$4</formula>
    </cfRule>
  </conditionalFormatting>
  <conditionalFormatting sqref="CD54">
    <cfRule type="cellIs" dxfId="15777" priority="2513" operator="lessThan">
      <formula>$C$4</formula>
    </cfRule>
  </conditionalFormatting>
  <conditionalFormatting sqref="CD55">
    <cfRule type="cellIs" dxfId="15776" priority="2514" operator="lessThan">
      <formula>$C$4</formula>
    </cfRule>
  </conditionalFormatting>
  <conditionalFormatting sqref="CD56">
    <cfRule type="cellIs" dxfId="15775" priority="2515" operator="lessThan">
      <formula>$C$4</formula>
    </cfRule>
  </conditionalFormatting>
  <conditionalFormatting sqref="CD57">
    <cfRule type="cellIs" dxfId="15774" priority="2516" operator="lessThan">
      <formula>$C$4</formula>
    </cfRule>
  </conditionalFormatting>
  <conditionalFormatting sqref="CD58">
    <cfRule type="cellIs" dxfId="15773" priority="2517" operator="lessThan">
      <formula>$C$4</formula>
    </cfRule>
  </conditionalFormatting>
  <conditionalFormatting sqref="CD59">
    <cfRule type="cellIs" dxfId="15772" priority="2518" operator="lessThan">
      <formula>$C$4</formula>
    </cfRule>
  </conditionalFormatting>
  <conditionalFormatting sqref="CD60">
    <cfRule type="cellIs" dxfId="15771" priority="2519" operator="lessThan">
      <formula>$C$4</formula>
    </cfRule>
  </conditionalFormatting>
  <conditionalFormatting sqref="CE11">
    <cfRule type="cellIs" dxfId="15770" priority="2520" operator="lessThan">
      <formula>$C$4</formula>
    </cfRule>
  </conditionalFormatting>
  <conditionalFormatting sqref="CE12">
    <cfRule type="cellIs" dxfId="15769" priority="2521" operator="lessThan">
      <formula>$C$4</formula>
    </cfRule>
  </conditionalFormatting>
  <conditionalFormatting sqref="CE13">
    <cfRule type="cellIs" dxfId="15768" priority="2522" operator="lessThan">
      <formula>$C$4</formula>
    </cfRule>
  </conditionalFormatting>
  <conditionalFormatting sqref="CE14">
    <cfRule type="cellIs" dxfId="15767" priority="2523" operator="lessThan">
      <formula>$C$4</formula>
    </cfRule>
  </conditionalFormatting>
  <conditionalFormatting sqref="CE15">
    <cfRule type="cellIs" dxfId="15766" priority="2524" operator="lessThan">
      <formula>$C$4</formula>
    </cfRule>
  </conditionalFormatting>
  <conditionalFormatting sqref="CE16">
    <cfRule type="cellIs" dxfId="15765" priority="2525" operator="lessThan">
      <formula>$C$4</formula>
    </cfRule>
  </conditionalFormatting>
  <conditionalFormatting sqref="CE17">
    <cfRule type="cellIs" dxfId="15764" priority="2526" operator="lessThan">
      <formula>$C$4</formula>
    </cfRule>
  </conditionalFormatting>
  <conditionalFormatting sqref="CE18">
    <cfRule type="cellIs" dxfId="15763" priority="2527" operator="lessThan">
      <formula>$C$4</formula>
    </cfRule>
  </conditionalFormatting>
  <conditionalFormatting sqref="CE19">
    <cfRule type="cellIs" dxfId="15762" priority="2528" operator="lessThan">
      <formula>$C$4</formula>
    </cfRule>
  </conditionalFormatting>
  <conditionalFormatting sqref="CE20">
    <cfRule type="cellIs" dxfId="15761" priority="2529" operator="lessThan">
      <formula>$C$4</formula>
    </cfRule>
  </conditionalFormatting>
  <conditionalFormatting sqref="CE21">
    <cfRule type="cellIs" dxfId="15760" priority="2530" operator="lessThan">
      <formula>$C$4</formula>
    </cfRule>
  </conditionalFormatting>
  <conditionalFormatting sqref="CE22">
    <cfRule type="cellIs" dxfId="15759" priority="2531" operator="lessThan">
      <formula>$C$4</formula>
    </cfRule>
  </conditionalFormatting>
  <conditionalFormatting sqref="CE23">
    <cfRule type="cellIs" dxfId="15758" priority="2532" operator="lessThan">
      <formula>$C$4</formula>
    </cfRule>
  </conditionalFormatting>
  <conditionalFormatting sqref="CE24">
    <cfRule type="cellIs" dxfId="15757" priority="2533" operator="lessThan">
      <formula>$C$4</formula>
    </cfRule>
  </conditionalFormatting>
  <conditionalFormatting sqref="CE25">
    <cfRule type="cellIs" dxfId="15756" priority="2534" operator="lessThan">
      <formula>$C$4</formula>
    </cfRule>
  </conditionalFormatting>
  <conditionalFormatting sqref="CE26">
    <cfRule type="cellIs" dxfId="15755" priority="2535" operator="lessThan">
      <formula>$C$4</formula>
    </cfRule>
  </conditionalFormatting>
  <conditionalFormatting sqref="CE27">
    <cfRule type="cellIs" dxfId="15754" priority="2536" operator="lessThan">
      <formula>$C$4</formula>
    </cfRule>
  </conditionalFormatting>
  <conditionalFormatting sqref="CE28">
    <cfRule type="cellIs" dxfId="15753" priority="2537" operator="lessThan">
      <formula>$C$4</formula>
    </cfRule>
  </conditionalFormatting>
  <conditionalFormatting sqref="CE29">
    <cfRule type="cellIs" dxfId="15752" priority="2538" operator="lessThan">
      <formula>$C$4</formula>
    </cfRule>
  </conditionalFormatting>
  <conditionalFormatting sqref="CE30">
    <cfRule type="cellIs" dxfId="15751" priority="2539" operator="lessThan">
      <formula>$C$4</formula>
    </cfRule>
  </conditionalFormatting>
  <conditionalFormatting sqref="CE31">
    <cfRule type="cellIs" dxfId="15750" priority="2540" operator="lessThan">
      <formula>$C$4</formula>
    </cfRule>
  </conditionalFormatting>
  <conditionalFormatting sqref="CE32">
    <cfRule type="cellIs" dxfId="15749" priority="2541" operator="lessThan">
      <formula>$C$4</formula>
    </cfRule>
  </conditionalFormatting>
  <conditionalFormatting sqref="CE33">
    <cfRule type="cellIs" dxfId="15748" priority="2542" operator="lessThan">
      <formula>$C$4</formula>
    </cfRule>
  </conditionalFormatting>
  <conditionalFormatting sqref="CE34">
    <cfRule type="cellIs" dxfId="15747" priority="2543" operator="lessThan">
      <formula>$C$4</formula>
    </cfRule>
  </conditionalFormatting>
  <conditionalFormatting sqref="CE35">
    <cfRule type="cellIs" dxfId="15746" priority="2544" operator="lessThan">
      <formula>$C$4</formula>
    </cfRule>
  </conditionalFormatting>
  <conditionalFormatting sqref="CE36">
    <cfRule type="cellIs" dxfId="15745" priority="2545" operator="lessThan">
      <formula>$C$4</formula>
    </cfRule>
  </conditionalFormatting>
  <conditionalFormatting sqref="CE37">
    <cfRule type="cellIs" dxfId="15744" priority="2546" operator="lessThan">
      <formula>$C$4</formula>
    </cfRule>
  </conditionalFormatting>
  <conditionalFormatting sqref="CE38">
    <cfRule type="cellIs" dxfId="15743" priority="2547" operator="lessThan">
      <formula>$C$4</formula>
    </cfRule>
  </conditionalFormatting>
  <conditionalFormatting sqref="CE39">
    <cfRule type="cellIs" dxfId="15742" priority="2548" operator="lessThan">
      <formula>$C$4</formula>
    </cfRule>
  </conditionalFormatting>
  <conditionalFormatting sqref="CE40">
    <cfRule type="cellIs" dxfId="15741" priority="2549" operator="lessThan">
      <formula>$C$4</formula>
    </cfRule>
  </conditionalFormatting>
  <conditionalFormatting sqref="CE41">
    <cfRule type="cellIs" dxfId="15740" priority="2550" operator="lessThan">
      <formula>$C$4</formula>
    </cfRule>
  </conditionalFormatting>
  <conditionalFormatting sqref="CE42">
    <cfRule type="cellIs" dxfId="15739" priority="2551" operator="lessThan">
      <formula>$C$4</formula>
    </cfRule>
  </conditionalFormatting>
  <conditionalFormatting sqref="CE43">
    <cfRule type="cellIs" dxfId="15738" priority="2552" operator="lessThan">
      <formula>$C$4</formula>
    </cfRule>
  </conditionalFormatting>
  <conditionalFormatting sqref="CE44">
    <cfRule type="cellIs" dxfId="15737" priority="2553" operator="lessThan">
      <formula>$C$4</formula>
    </cfRule>
  </conditionalFormatting>
  <conditionalFormatting sqref="CE45">
    <cfRule type="cellIs" dxfId="15736" priority="2554" operator="lessThan">
      <formula>$C$4</formula>
    </cfRule>
  </conditionalFormatting>
  <conditionalFormatting sqref="CE46">
    <cfRule type="cellIs" dxfId="15735" priority="2555" operator="lessThan">
      <formula>$C$4</formula>
    </cfRule>
  </conditionalFormatting>
  <conditionalFormatting sqref="CE47">
    <cfRule type="cellIs" dxfId="15734" priority="2556" operator="lessThan">
      <formula>$C$4</formula>
    </cfRule>
  </conditionalFormatting>
  <conditionalFormatting sqref="CE48">
    <cfRule type="cellIs" dxfId="15733" priority="2557" operator="lessThan">
      <formula>$C$4</formula>
    </cfRule>
  </conditionalFormatting>
  <conditionalFormatting sqref="CE49">
    <cfRule type="cellIs" dxfId="15732" priority="2558" operator="lessThan">
      <formula>$C$4</formula>
    </cfRule>
  </conditionalFormatting>
  <conditionalFormatting sqref="CE50">
    <cfRule type="cellIs" dxfId="15731" priority="2559" operator="lessThan">
      <formula>$C$4</formula>
    </cfRule>
  </conditionalFormatting>
  <conditionalFormatting sqref="CE51">
    <cfRule type="cellIs" dxfId="15730" priority="2560" operator="lessThan">
      <formula>$C$4</formula>
    </cfRule>
  </conditionalFormatting>
  <conditionalFormatting sqref="CE52">
    <cfRule type="cellIs" dxfId="15729" priority="2561" operator="lessThan">
      <formula>$C$4</formula>
    </cfRule>
  </conditionalFormatting>
  <conditionalFormatting sqref="CE53">
    <cfRule type="cellIs" dxfId="15728" priority="2562" operator="lessThan">
      <formula>$C$4</formula>
    </cfRule>
  </conditionalFormatting>
  <conditionalFormatting sqref="CE54">
    <cfRule type="cellIs" dxfId="15727" priority="2563" operator="lessThan">
      <formula>$C$4</formula>
    </cfRule>
  </conditionalFormatting>
  <conditionalFormatting sqref="CE55">
    <cfRule type="cellIs" dxfId="15726" priority="2564" operator="lessThan">
      <formula>$C$4</formula>
    </cfRule>
  </conditionalFormatting>
  <conditionalFormatting sqref="CE56">
    <cfRule type="cellIs" dxfId="15725" priority="2565" operator="lessThan">
      <formula>$C$4</formula>
    </cfRule>
  </conditionalFormatting>
  <conditionalFormatting sqref="CE57">
    <cfRule type="cellIs" dxfId="15724" priority="2566" operator="lessThan">
      <formula>$C$4</formula>
    </cfRule>
  </conditionalFormatting>
  <conditionalFormatting sqref="CE58">
    <cfRule type="cellIs" dxfId="15723" priority="2567" operator="lessThan">
      <formula>$C$4</formula>
    </cfRule>
  </conditionalFormatting>
  <conditionalFormatting sqref="CE59">
    <cfRule type="cellIs" dxfId="15722" priority="2568" operator="lessThan">
      <formula>$C$4</formula>
    </cfRule>
  </conditionalFormatting>
  <conditionalFormatting sqref="CE60">
    <cfRule type="cellIs" dxfId="15721" priority="2569" operator="lessThan">
      <formula>$C$4</formula>
    </cfRule>
  </conditionalFormatting>
  <conditionalFormatting sqref="R11">
    <cfRule type="cellIs" dxfId="15720" priority="2570" operator="lessThan">
      <formula>$C$4</formula>
    </cfRule>
  </conditionalFormatting>
  <conditionalFormatting sqref="R12">
    <cfRule type="cellIs" dxfId="15719" priority="2571" operator="lessThan">
      <formula>$C$4</formula>
    </cfRule>
  </conditionalFormatting>
  <conditionalFormatting sqref="R13">
    <cfRule type="cellIs" dxfId="15718" priority="2572" operator="lessThan">
      <formula>$C$4</formula>
    </cfRule>
  </conditionalFormatting>
  <conditionalFormatting sqref="R14">
    <cfRule type="cellIs" dxfId="15717" priority="2573" operator="lessThan">
      <formula>$C$4</formula>
    </cfRule>
  </conditionalFormatting>
  <conditionalFormatting sqref="R15">
    <cfRule type="cellIs" dxfId="15716" priority="2574" operator="lessThan">
      <formula>$C$4</formula>
    </cfRule>
  </conditionalFormatting>
  <conditionalFormatting sqref="R16">
    <cfRule type="cellIs" dxfId="15715" priority="2575" operator="lessThan">
      <formula>$C$4</formula>
    </cfRule>
  </conditionalFormatting>
  <conditionalFormatting sqref="R17">
    <cfRule type="cellIs" dxfId="15714" priority="2576" operator="lessThan">
      <formula>$C$4</formula>
    </cfRule>
  </conditionalFormatting>
  <conditionalFormatting sqref="R18">
    <cfRule type="cellIs" dxfId="15713" priority="2577" operator="lessThan">
      <formula>$C$4</formula>
    </cfRule>
  </conditionalFormatting>
  <conditionalFormatting sqref="R19">
    <cfRule type="cellIs" dxfId="15712" priority="2578" operator="lessThan">
      <formula>$C$4</formula>
    </cfRule>
  </conditionalFormatting>
  <conditionalFormatting sqref="R20">
    <cfRule type="cellIs" dxfId="15711" priority="2579" operator="lessThan">
      <formula>$C$4</formula>
    </cfRule>
  </conditionalFormatting>
  <conditionalFormatting sqref="R21">
    <cfRule type="cellIs" dxfId="15710" priority="2580" operator="lessThan">
      <formula>$C$4</formula>
    </cfRule>
  </conditionalFormatting>
  <conditionalFormatting sqref="R22">
    <cfRule type="cellIs" dxfId="15709" priority="2581" operator="lessThan">
      <formula>$C$4</formula>
    </cfRule>
  </conditionalFormatting>
  <conditionalFormatting sqref="R23">
    <cfRule type="cellIs" dxfId="15708" priority="2582" operator="lessThan">
      <formula>$C$4</formula>
    </cfRule>
  </conditionalFormatting>
  <conditionalFormatting sqref="R24">
    <cfRule type="cellIs" dxfId="15707" priority="2583" operator="lessThan">
      <formula>$C$4</formula>
    </cfRule>
  </conditionalFormatting>
  <conditionalFormatting sqref="R25">
    <cfRule type="cellIs" dxfId="15706" priority="2584" operator="lessThan">
      <formula>$C$4</formula>
    </cfRule>
  </conditionalFormatting>
  <conditionalFormatting sqref="R26">
    <cfRule type="cellIs" dxfId="15705" priority="2585" operator="lessThan">
      <formula>$C$4</formula>
    </cfRule>
  </conditionalFormatting>
  <conditionalFormatting sqref="R27">
    <cfRule type="cellIs" dxfId="15704" priority="2586" operator="lessThan">
      <formula>$C$4</formula>
    </cfRule>
  </conditionalFormatting>
  <conditionalFormatting sqref="R28">
    <cfRule type="cellIs" dxfId="15703" priority="2587" operator="lessThan">
      <formula>$C$4</formula>
    </cfRule>
  </conditionalFormatting>
  <conditionalFormatting sqref="R29">
    <cfRule type="cellIs" dxfId="15702" priority="2588" operator="lessThan">
      <formula>$C$4</formula>
    </cfRule>
  </conditionalFormatting>
  <conditionalFormatting sqref="R30">
    <cfRule type="cellIs" dxfId="15701" priority="2589" operator="lessThan">
      <formula>$C$4</formula>
    </cfRule>
  </conditionalFormatting>
  <conditionalFormatting sqref="R31">
    <cfRule type="cellIs" dxfId="15700" priority="2590" operator="lessThan">
      <formula>$C$4</formula>
    </cfRule>
  </conditionalFormatting>
  <conditionalFormatting sqref="R32">
    <cfRule type="cellIs" dxfId="15699" priority="2591" operator="lessThan">
      <formula>$C$4</formula>
    </cfRule>
  </conditionalFormatting>
  <conditionalFormatting sqref="R33">
    <cfRule type="cellIs" dxfId="15698" priority="2592" operator="lessThan">
      <formula>$C$4</formula>
    </cfRule>
  </conditionalFormatting>
  <conditionalFormatting sqref="R34">
    <cfRule type="cellIs" dxfId="15697" priority="2593" operator="lessThan">
      <formula>$C$4</formula>
    </cfRule>
  </conditionalFormatting>
  <conditionalFormatting sqref="R35">
    <cfRule type="cellIs" dxfId="15696" priority="2594" operator="lessThan">
      <formula>$C$4</formula>
    </cfRule>
  </conditionalFormatting>
  <conditionalFormatting sqref="R36">
    <cfRule type="cellIs" dxfId="15695" priority="2595" operator="lessThan">
      <formula>$C$4</formula>
    </cfRule>
  </conditionalFormatting>
  <conditionalFormatting sqref="R37">
    <cfRule type="cellIs" dxfId="15694" priority="2596" operator="lessThan">
      <formula>$C$4</formula>
    </cfRule>
  </conditionalFormatting>
  <conditionalFormatting sqref="R38">
    <cfRule type="cellIs" dxfId="15693" priority="2597" operator="lessThan">
      <formula>$C$4</formula>
    </cfRule>
  </conditionalFormatting>
  <conditionalFormatting sqref="R39">
    <cfRule type="cellIs" dxfId="15692" priority="2598" operator="lessThan">
      <formula>$C$4</formula>
    </cfRule>
  </conditionalFormatting>
  <conditionalFormatting sqref="R40">
    <cfRule type="cellIs" dxfId="15691" priority="2599" operator="lessThan">
      <formula>$C$4</formula>
    </cfRule>
  </conditionalFormatting>
  <conditionalFormatting sqref="R41">
    <cfRule type="cellIs" dxfId="15690" priority="2600" operator="lessThan">
      <formula>$C$4</formula>
    </cfRule>
  </conditionalFormatting>
  <conditionalFormatting sqref="R42">
    <cfRule type="cellIs" dxfId="15689" priority="2601" operator="lessThan">
      <formula>$C$4</formula>
    </cfRule>
  </conditionalFormatting>
  <conditionalFormatting sqref="R43">
    <cfRule type="cellIs" dxfId="15688" priority="2602" operator="lessThan">
      <formula>$C$4</formula>
    </cfRule>
  </conditionalFormatting>
  <conditionalFormatting sqref="R44">
    <cfRule type="cellIs" dxfId="15687" priority="2603" operator="lessThan">
      <formula>$C$4</formula>
    </cfRule>
  </conditionalFormatting>
  <conditionalFormatting sqref="R45">
    <cfRule type="cellIs" dxfId="15686" priority="2604" operator="lessThan">
      <formula>$C$4</formula>
    </cfRule>
  </conditionalFormatting>
  <conditionalFormatting sqref="R46">
    <cfRule type="cellIs" dxfId="15685" priority="2605" operator="lessThan">
      <formula>$C$4</formula>
    </cfRule>
  </conditionalFormatting>
  <conditionalFormatting sqref="R47">
    <cfRule type="cellIs" dxfId="15684" priority="2606" operator="lessThan">
      <formula>$C$4</formula>
    </cfRule>
  </conditionalFormatting>
  <conditionalFormatting sqref="R48">
    <cfRule type="cellIs" dxfId="15683" priority="2607" operator="lessThan">
      <formula>$C$4</formula>
    </cfRule>
  </conditionalFormatting>
  <conditionalFormatting sqref="R49">
    <cfRule type="cellIs" dxfId="15682" priority="2608" operator="lessThan">
      <formula>$C$4</formula>
    </cfRule>
  </conditionalFormatting>
  <conditionalFormatting sqref="R50">
    <cfRule type="cellIs" dxfId="15681" priority="2609" operator="lessThan">
      <formula>$C$4</formula>
    </cfRule>
  </conditionalFormatting>
  <conditionalFormatting sqref="R51">
    <cfRule type="cellIs" dxfId="15680" priority="2610" operator="lessThan">
      <formula>$C$4</formula>
    </cfRule>
  </conditionalFormatting>
  <conditionalFormatting sqref="R52">
    <cfRule type="cellIs" dxfId="15679" priority="2611" operator="lessThan">
      <formula>$C$4</formula>
    </cfRule>
  </conditionalFormatting>
  <conditionalFormatting sqref="R53">
    <cfRule type="cellIs" dxfId="15678" priority="2612" operator="lessThan">
      <formula>$C$4</formula>
    </cfRule>
  </conditionalFormatting>
  <conditionalFormatting sqref="R54">
    <cfRule type="cellIs" dxfId="15677" priority="2613" operator="lessThan">
      <formula>$C$4</formula>
    </cfRule>
  </conditionalFormatting>
  <conditionalFormatting sqref="R55">
    <cfRule type="cellIs" dxfId="15676" priority="2614" operator="lessThan">
      <formula>$C$4</formula>
    </cfRule>
  </conditionalFormatting>
  <conditionalFormatting sqref="R56">
    <cfRule type="cellIs" dxfId="15675" priority="2615" operator="lessThan">
      <formula>$C$4</formula>
    </cfRule>
  </conditionalFormatting>
  <conditionalFormatting sqref="R57">
    <cfRule type="cellIs" dxfId="15674" priority="2616" operator="lessThan">
      <formula>$C$4</formula>
    </cfRule>
  </conditionalFormatting>
  <conditionalFormatting sqref="R58">
    <cfRule type="cellIs" dxfId="15673" priority="2617" operator="lessThan">
      <formula>$C$4</formula>
    </cfRule>
  </conditionalFormatting>
  <conditionalFormatting sqref="R59">
    <cfRule type="cellIs" dxfId="15672" priority="2618" operator="lessThan">
      <formula>$C$4</formula>
    </cfRule>
  </conditionalFormatting>
  <conditionalFormatting sqref="R60">
    <cfRule type="cellIs" dxfId="15671" priority="2619" operator="lessThan">
      <formula>$C$4</formula>
    </cfRule>
  </conditionalFormatting>
  <conditionalFormatting sqref="S11">
    <cfRule type="cellIs" dxfId="15670" priority="2620" operator="lessThan">
      <formula>$C$4</formula>
    </cfRule>
  </conditionalFormatting>
  <conditionalFormatting sqref="S12">
    <cfRule type="cellIs" dxfId="15669" priority="2621" operator="lessThan">
      <formula>$C$4</formula>
    </cfRule>
  </conditionalFormatting>
  <conditionalFormatting sqref="S13">
    <cfRule type="cellIs" dxfId="15668" priority="2622" operator="lessThan">
      <formula>$C$4</formula>
    </cfRule>
  </conditionalFormatting>
  <conditionalFormatting sqref="S14">
    <cfRule type="cellIs" dxfId="15667" priority="2623" operator="lessThan">
      <formula>$C$4</formula>
    </cfRule>
  </conditionalFormatting>
  <conditionalFormatting sqref="S15">
    <cfRule type="cellIs" dxfId="15666" priority="2624" operator="lessThan">
      <formula>$C$4</formula>
    </cfRule>
  </conditionalFormatting>
  <conditionalFormatting sqref="S16">
    <cfRule type="cellIs" dxfId="15665" priority="2625" operator="lessThan">
      <formula>$C$4</formula>
    </cfRule>
  </conditionalFormatting>
  <conditionalFormatting sqref="S17">
    <cfRule type="cellIs" dxfId="15664" priority="2626" operator="lessThan">
      <formula>$C$4</formula>
    </cfRule>
  </conditionalFormatting>
  <conditionalFormatting sqref="S18">
    <cfRule type="cellIs" dxfId="15663" priority="2627" operator="lessThan">
      <formula>$C$4</formula>
    </cfRule>
  </conditionalFormatting>
  <conditionalFormatting sqref="S19">
    <cfRule type="cellIs" dxfId="15662" priority="2628" operator="lessThan">
      <formula>$C$4</formula>
    </cfRule>
  </conditionalFormatting>
  <conditionalFormatting sqref="S20">
    <cfRule type="cellIs" dxfId="15661" priority="2629" operator="lessThan">
      <formula>$C$4</formula>
    </cfRule>
  </conditionalFormatting>
  <conditionalFormatting sqref="S21">
    <cfRule type="cellIs" dxfId="15660" priority="2630" operator="lessThan">
      <formula>$C$4</formula>
    </cfRule>
  </conditionalFormatting>
  <conditionalFormatting sqref="S22">
    <cfRule type="cellIs" dxfId="15659" priority="2631" operator="lessThan">
      <formula>$C$4</formula>
    </cfRule>
  </conditionalFormatting>
  <conditionalFormatting sqref="S23">
    <cfRule type="cellIs" dxfId="15658" priority="2632" operator="lessThan">
      <formula>$C$4</formula>
    </cfRule>
  </conditionalFormatting>
  <conditionalFormatting sqref="S24">
    <cfRule type="cellIs" dxfId="15657" priority="2633" operator="lessThan">
      <formula>$C$4</formula>
    </cfRule>
  </conditionalFormatting>
  <conditionalFormatting sqref="S25">
    <cfRule type="cellIs" dxfId="15656" priority="2634" operator="lessThan">
      <formula>$C$4</formula>
    </cfRule>
  </conditionalFormatting>
  <conditionalFormatting sqref="S26">
    <cfRule type="cellIs" dxfId="15655" priority="2635" operator="lessThan">
      <formula>$C$4</formula>
    </cfRule>
  </conditionalFormatting>
  <conditionalFormatting sqref="S27">
    <cfRule type="cellIs" dxfId="15654" priority="2636" operator="lessThan">
      <formula>$C$4</formula>
    </cfRule>
  </conditionalFormatting>
  <conditionalFormatting sqref="S28">
    <cfRule type="cellIs" dxfId="15653" priority="2637" operator="lessThan">
      <formula>$C$4</formula>
    </cfRule>
  </conditionalFormatting>
  <conditionalFormatting sqref="S29">
    <cfRule type="cellIs" dxfId="15652" priority="2638" operator="lessThan">
      <formula>$C$4</formula>
    </cfRule>
  </conditionalFormatting>
  <conditionalFormatting sqref="S30">
    <cfRule type="cellIs" dxfId="15651" priority="2639" operator="lessThan">
      <formula>$C$4</formula>
    </cfRule>
  </conditionalFormatting>
  <conditionalFormatting sqref="S31">
    <cfRule type="cellIs" dxfId="15650" priority="2640" operator="lessThan">
      <formula>$C$4</formula>
    </cfRule>
  </conditionalFormatting>
  <conditionalFormatting sqref="S32">
    <cfRule type="cellIs" dxfId="15649" priority="2641" operator="lessThan">
      <formula>$C$4</formula>
    </cfRule>
  </conditionalFormatting>
  <conditionalFormatting sqref="S33">
    <cfRule type="cellIs" dxfId="15648" priority="2642" operator="lessThan">
      <formula>$C$4</formula>
    </cfRule>
  </conditionalFormatting>
  <conditionalFormatting sqref="S34">
    <cfRule type="cellIs" dxfId="15647" priority="2643" operator="lessThan">
      <formula>$C$4</formula>
    </cfRule>
  </conditionalFormatting>
  <conditionalFormatting sqref="S35">
    <cfRule type="cellIs" dxfId="15646" priority="2644" operator="lessThan">
      <formula>$C$4</formula>
    </cfRule>
  </conditionalFormatting>
  <conditionalFormatting sqref="S36">
    <cfRule type="cellIs" dxfId="15645" priority="2645" operator="lessThan">
      <formula>$C$4</formula>
    </cfRule>
  </conditionalFormatting>
  <conditionalFormatting sqref="S37">
    <cfRule type="cellIs" dxfId="15644" priority="2646" operator="lessThan">
      <formula>$C$4</formula>
    </cfRule>
  </conditionalFormatting>
  <conditionalFormatting sqref="S38">
    <cfRule type="cellIs" dxfId="15643" priority="2647" operator="lessThan">
      <formula>$C$4</formula>
    </cfRule>
  </conditionalFormatting>
  <conditionalFormatting sqref="S39">
    <cfRule type="cellIs" dxfId="15642" priority="2648" operator="lessThan">
      <formula>$C$4</formula>
    </cfRule>
  </conditionalFormatting>
  <conditionalFormatting sqref="S40">
    <cfRule type="cellIs" dxfId="15641" priority="2649" operator="lessThan">
      <formula>$C$4</formula>
    </cfRule>
  </conditionalFormatting>
  <conditionalFormatting sqref="S41">
    <cfRule type="cellIs" dxfId="15640" priority="2650" operator="lessThan">
      <formula>$C$4</formula>
    </cfRule>
  </conditionalFormatting>
  <conditionalFormatting sqref="S42">
    <cfRule type="cellIs" dxfId="15639" priority="2651" operator="lessThan">
      <formula>$C$4</formula>
    </cfRule>
  </conditionalFormatting>
  <conditionalFormatting sqref="S43">
    <cfRule type="cellIs" dxfId="15638" priority="2652" operator="lessThan">
      <formula>$C$4</formula>
    </cfRule>
  </conditionalFormatting>
  <conditionalFormatting sqref="S44">
    <cfRule type="cellIs" dxfId="15637" priority="2653" operator="lessThan">
      <formula>$C$4</formula>
    </cfRule>
  </conditionalFormatting>
  <conditionalFormatting sqref="S45">
    <cfRule type="cellIs" dxfId="15636" priority="2654" operator="lessThan">
      <formula>$C$4</formula>
    </cfRule>
  </conditionalFormatting>
  <conditionalFormatting sqref="S46">
    <cfRule type="cellIs" dxfId="15635" priority="2655" operator="lessThan">
      <formula>$C$4</formula>
    </cfRule>
  </conditionalFormatting>
  <conditionalFormatting sqref="S47">
    <cfRule type="cellIs" dxfId="15634" priority="2656" operator="lessThan">
      <formula>$C$4</formula>
    </cfRule>
  </conditionalFormatting>
  <conditionalFormatting sqref="S48">
    <cfRule type="cellIs" dxfId="15633" priority="2657" operator="lessThan">
      <formula>$C$4</formula>
    </cfRule>
  </conditionalFormatting>
  <conditionalFormatting sqref="S49">
    <cfRule type="cellIs" dxfId="15632" priority="2658" operator="lessThan">
      <formula>$C$4</formula>
    </cfRule>
  </conditionalFormatting>
  <conditionalFormatting sqref="S50">
    <cfRule type="cellIs" dxfId="15631" priority="2659" operator="lessThan">
      <formula>$C$4</formula>
    </cfRule>
  </conditionalFormatting>
  <conditionalFormatting sqref="S51">
    <cfRule type="cellIs" dxfId="15630" priority="2660" operator="lessThan">
      <formula>$C$4</formula>
    </cfRule>
  </conditionalFormatting>
  <conditionalFormatting sqref="S52">
    <cfRule type="cellIs" dxfId="15629" priority="2661" operator="lessThan">
      <formula>$C$4</formula>
    </cfRule>
  </conditionalFormatting>
  <conditionalFormatting sqref="S53">
    <cfRule type="cellIs" dxfId="15628" priority="2662" operator="lessThan">
      <formula>$C$4</formula>
    </cfRule>
  </conditionalFormatting>
  <conditionalFormatting sqref="S54">
    <cfRule type="cellIs" dxfId="15627" priority="2663" operator="lessThan">
      <formula>$C$4</formula>
    </cfRule>
  </conditionalFormatting>
  <conditionalFormatting sqref="S55">
    <cfRule type="cellIs" dxfId="15626" priority="2664" operator="lessThan">
      <formula>$C$4</formula>
    </cfRule>
  </conditionalFormatting>
  <conditionalFormatting sqref="S56">
    <cfRule type="cellIs" dxfId="15625" priority="2665" operator="lessThan">
      <formula>$C$4</formula>
    </cfRule>
  </conditionalFormatting>
  <conditionalFormatting sqref="S57">
    <cfRule type="cellIs" dxfId="15624" priority="2666" operator="lessThan">
      <formula>$C$4</formula>
    </cfRule>
  </conditionalFormatting>
  <conditionalFormatting sqref="S58">
    <cfRule type="cellIs" dxfId="15623" priority="2667" operator="lessThan">
      <formula>$C$4</formula>
    </cfRule>
  </conditionalFormatting>
  <conditionalFormatting sqref="S59">
    <cfRule type="cellIs" dxfId="15622" priority="2668" operator="lessThan">
      <formula>$C$4</formula>
    </cfRule>
  </conditionalFormatting>
  <conditionalFormatting sqref="S60">
    <cfRule type="cellIs" dxfId="15621" priority="2669" operator="lessThan">
      <formula>$C$4</formula>
    </cfRule>
  </conditionalFormatting>
  <conditionalFormatting sqref="U11">
    <cfRule type="cellIs" dxfId="15620" priority="2670" operator="lessThan">
      <formula>$C$4</formula>
    </cfRule>
  </conditionalFormatting>
  <conditionalFormatting sqref="U12">
    <cfRule type="cellIs" dxfId="15619" priority="2671" operator="lessThan">
      <formula>$C$4</formula>
    </cfRule>
  </conditionalFormatting>
  <conditionalFormatting sqref="U13">
    <cfRule type="cellIs" dxfId="15618" priority="2672" operator="lessThan">
      <formula>$C$4</formula>
    </cfRule>
  </conditionalFormatting>
  <conditionalFormatting sqref="U14">
    <cfRule type="cellIs" dxfId="15617" priority="2673" operator="lessThan">
      <formula>$C$4</formula>
    </cfRule>
  </conditionalFormatting>
  <conditionalFormatting sqref="U15">
    <cfRule type="cellIs" dxfId="15616" priority="2674" operator="lessThan">
      <formula>$C$4</formula>
    </cfRule>
  </conditionalFormatting>
  <conditionalFormatting sqref="U16">
    <cfRule type="cellIs" dxfId="15615" priority="2675" operator="lessThan">
      <formula>$C$4</formula>
    </cfRule>
  </conditionalFormatting>
  <conditionalFormatting sqref="U17">
    <cfRule type="cellIs" dxfId="15614" priority="2676" operator="lessThan">
      <formula>$C$4</formula>
    </cfRule>
  </conditionalFormatting>
  <conditionalFormatting sqref="U18">
    <cfRule type="cellIs" dxfId="15613" priority="2677" operator="lessThan">
      <formula>$C$4</formula>
    </cfRule>
  </conditionalFormatting>
  <conditionalFormatting sqref="U19">
    <cfRule type="cellIs" dxfId="15612" priority="2678" operator="lessThan">
      <formula>$C$4</formula>
    </cfRule>
  </conditionalFormatting>
  <conditionalFormatting sqref="U20">
    <cfRule type="cellIs" dxfId="15611" priority="2679" operator="lessThan">
      <formula>$C$4</formula>
    </cfRule>
  </conditionalFormatting>
  <conditionalFormatting sqref="U21">
    <cfRule type="cellIs" dxfId="15610" priority="2680" operator="lessThan">
      <formula>$C$4</formula>
    </cfRule>
  </conditionalFormatting>
  <conditionalFormatting sqref="U22">
    <cfRule type="cellIs" dxfId="15609" priority="2681" operator="lessThan">
      <formula>$C$4</formula>
    </cfRule>
  </conditionalFormatting>
  <conditionalFormatting sqref="U23">
    <cfRule type="cellIs" dxfId="15608" priority="2682" operator="lessThan">
      <formula>$C$4</formula>
    </cfRule>
  </conditionalFormatting>
  <conditionalFormatting sqref="U24">
    <cfRule type="cellIs" dxfId="15607" priority="2683" operator="lessThan">
      <formula>$C$4</formula>
    </cfRule>
  </conditionalFormatting>
  <conditionalFormatting sqref="U25">
    <cfRule type="cellIs" dxfId="15606" priority="2684" operator="lessThan">
      <formula>$C$4</formula>
    </cfRule>
  </conditionalFormatting>
  <conditionalFormatting sqref="U26">
    <cfRule type="cellIs" dxfId="15605" priority="2685" operator="lessThan">
      <formula>$C$4</formula>
    </cfRule>
  </conditionalFormatting>
  <conditionalFormatting sqref="U27">
    <cfRule type="cellIs" dxfId="15604" priority="2686" operator="lessThan">
      <formula>$C$4</formula>
    </cfRule>
  </conditionalFormatting>
  <conditionalFormatting sqref="U28">
    <cfRule type="cellIs" dxfId="15603" priority="2687" operator="lessThan">
      <formula>$C$4</formula>
    </cfRule>
  </conditionalFormatting>
  <conditionalFormatting sqref="U29">
    <cfRule type="cellIs" dxfId="15602" priority="2688" operator="lessThan">
      <formula>$C$4</formula>
    </cfRule>
  </conditionalFormatting>
  <conditionalFormatting sqref="U30">
    <cfRule type="cellIs" dxfId="15601" priority="2689" operator="lessThan">
      <formula>$C$4</formula>
    </cfRule>
  </conditionalFormatting>
  <conditionalFormatting sqref="U31">
    <cfRule type="cellIs" dxfId="15600" priority="2690" operator="lessThan">
      <formula>$C$4</formula>
    </cfRule>
  </conditionalFormatting>
  <conditionalFormatting sqref="U32">
    <cfRule type="cellIs" dxfId="15599" priority="2691" operator="lessThan">
      <formula>$C$4</formula>
    </cfRule>
  </conditionalFormatting>
  <conditionalFormatting sqref="U33">
    <cfRule type="cellIs" dxfId="15598" priority="2692" operator="lessThan">
      <formula>$C$4</formula>
    </cfRule>
  </conditionalFormatting>
  <conditionalFormatting sqref="U34">
    <cfRule type="cellIs" dxfId="15597" priority="2693" operator="lessThan">
      <formula>$C$4</formula>
    </cfRule>
  </conditionalFormatting>
  <conditionalFormatting sqref="U35">
    <cfRule type="cellIs" dxfId="15596" priority="2694" operator="lessThan">
      <formula>$C$4</formula>
    </cfRule>
  </conditionalFormatting>
  <conditionalFormatting sqref="U36">
    <cfRule type="cellIs" dxfId="15595" priority="2695" operator="lessThan">
      <formula>$C$4</formula>
    </cfRule>
  </conditionalFormatting>
  <conditionalFormatting sqref="U37">
    <cfRule type="cellIs" dxfId="15594" priority="2696" operator="lessThan">
      <formula>$C$4</formula>
    </cfRule>
  </conditionalFormatting>
  <conditionalFormatting sqref="U38">
    <cfRule type="cellIs" dxfId="15593" priority="2697" operator="lessThan">
      <formula>$C$4</formula>
    </cfRule>
  </conditionalFormatting>
  <conditionalFormatting sqref="U39">
    <cfRule type="cellIs" dxfId="15592" priority="2698" operator="lessThan">
      <formula>$C$4</formula>
    </cfRule>
  </conditionalFormatting>
  <conditionalFormatting sqref="U40">
    <cfRule type="cellIs" dxfId="15591" priority="2699" operator="lessThan">
      <formula>$C$4</formula>
    </cfRule>
  </conditionalFormatting>
  <conditionalFormatting sqref="U41">
    <cfRule type="cellIs" dxfId="15590" priority="2700" operator="lessThan">
      <formula>$C$4</formula>
    </cfRule>
  </conditionalFormatting>
  <conditionalFormatting sqref="U42">
    <cfRule type="cellIs" dxfId="15589" priority="2701" operator="lessThan">
      <formula>$C$4</formula>
    </cfRule>
  </conditionalFormatting>
  <conditionalFormatting sqref="U43">
    <cfRule type="cellIs" dxfId="15588" priority="2702" operator="lessThan">
      <formula>$C$4</formula>
    </cfRule>
  </conditionalFormatting>
  <conditionalFormatting sqref="U44">
    <cfRule type="cellIs" dxfId="15587" priority="2703" operator="lessThan">
      <formula>$C$4</formula>
    </cfRule>
  </conditionalFormatting>
  <conditionalFormatting sqref="U45">
    <cfRule type="cellIs" dxfId="15586" priority="2704" operator="lessThan">
      <formula>$C$4</formula>
    </cfRule>
  </conditionalFormatting>
  <conditionalFormatting sqref="U46">
    <cfRule type="cellIs" dxfId="15585" priority="2705" operator="lessThan">
      <formula>$C$4</formula>
    </cfRule>
  </conditionalFormatting>
  <conditionalFormatting sqref="U47">
    <cfRule type="cellIs" dxfId="15584" priority="2706" operator="lessThan">
      <formula>$C$4</formula>
    </cfRule>
  </conditionalFormatting>
  <conditionalFormatting sqref="U48">
    <cfRule type="cellIs" dxfId="15583" priority="2707" operator="lessThan">
      <formula>$C$4</formula>
    </cfRule>
  </conditionalFormatting>
  <conditionalFormatting sqref="U49">
    <cfRule type="cellIs" dxfId="15582" priority="2708" operator="lessThan">
      <formula>$C$4</formula>
    </cfRule>
  </conditionalFormatting>
  <conditionalFormatting sqref="U50">
    <cfRule type="cellIs" dxfId="15581" priority="2709" operator="lessThan">
      <formula>$C$4</formula>
    </cfRule>
  </conditionalFormatting>
  <conditionalFormatting sqref="U51">
    <cfRule type="cellIs" dxfId="15580" priority="2710" operator="lessThan">
      <formula>$C$4</formula>
    </cfRule>
  </conditionalFormatting>
  <conditionalFormatting sqref="U52">
    <cfRule type="cellIs" dxfId="15579" priority="2711" operator="lessThan">
      <formula>$C$4</formula>
    </cfRule>
  </conditionalFormatting>
  <conditionalFormatting sqref="U53">
    <cfRule type="cellIs" dxfId="15578" priority="2712" operator="lessThan">
      <formula>$C$4</formula>
    </cfRule>
  </conditionalFormatting>
  <conditionalFormatting sqref="U54">
    <cfRule type="cellIs" dxfId="15577" priority="2713" operator="lessThan">
      <formula>$C$4</formula>
    </cfRule>
  </conditionalFormatting>
  <conditionalFormatting sqref="U55">
    <cfRule type="cellIs" dxfId="15576" priority="2714" operator="lessThan">
      <formula>$C$4</formula>
    </cfRule>
  </conditionalFormatting>
  <conditionalFormatting sqref="U56">
    <cfRule type="cellIs" dxfId="15575" priority="2715" operator="lessThan">
      <formula>$C$4</formula>
    </cfRule>
  </conditionalFormatting>
  <conditionalFormatting sqref="U57">
    <cfRule type="cellIs" dxfId="15574" priority="2716" operator="lessThan">
      <formula>$C$4</formula>
    </cfRule>
  </conditionalFormatting>
  <conditionalFormatting sqref="U58">
    <cfRule type="cellIs" dxfId="15573" priority="2717" operator="lessThan">
      <formula>$C$4</formula>
    </cfRule>
  </conditionalFormatting>
  <conditionalFormatting sqref="U59">
    <cfRule type="cellIs" dxfId="15572" priority="2718" operator="lessThan">
      <formula>$C$4</formula>
    </cfRule>
  </conditionalFormatting>
  <conditionalFormatting sqref="U60">
    <cfRule type="cellIs" dxfId="15571" priority="2719" operator="lessThan">
      <formula>$C$4</formula>
    </cfRule>
  </conditionalFormatting>
  <conditionalFormatting sqref="V11">
    <cfRule type="cellIs" dxfId="15570" priority="2720" operator="lessThan">
      <formula>$C$4</formula>
    </cfRule>
  </conditionalFormatting>
  <conditionalFormatting sqref="V12">
    <cfRule type="cellIs" dxfId="15569" priority="2721" operator="lessThan">
      <formula>$C$4</formula>
    </cfRule>
  </conditionalFormatting>
  <conditionalFormatting sqref="V13">
    <cfRule type="cellIs" dxfId="15568" priority="2722" operator="lessThan">
      <formula>$C$4</formula>
    </cfRule>
  </conditionalFormatting>
  <conditionalFormatting sqref="V14">
    <cfRule type="cellIs" dxfId="15567" priority="2723" operator="lessThan">
      <formula>$C$4</formula>
    </cfRule>
  </conditionalFormatting>
  <conditionalFormatting sqref="V15">
    <cfRule type="cellIs" dxfId="15566" priority="2724" operator="lessThan">
      <formula>$C$4</formula>
    </cfRule>
  </conditionalFormatting>
  <conditionalFormatting sqref="V16">
    <cfRule type="cellIs" dxfId="15565" priority="2725" operator="lessThan">
      <formula>$C$4</formula>
    </cfRule>
  </conditionalFormatting>
  <conditionalFormatting sqref="V17">
    <cfRule type="cellIs" dxfId="15564" priority="2726" operator="lessThan">
      <formula>$C$4</formula>
    </cfRule>
  </conditionalFormatting>
  <conditionalFormatting sqref="V18">
    <cfRule type="cellIs" dxfId="15563" priority="2727" operator="lessThan">
      <formula>$C$4</formula>
    </cfRule>
  </conditionalFormatting>
  <conditionalFormatting sqref="V19">
    <cfRule type="cellIs" dxfId="15562" priority="2728" operator="lessThan">
      <formula>$C$4</formula>
    </cfRule>
  </conditionalFormatting>
  <conditionalFormatting sqref="V20">
    <cfRule type="cellIs" dxfId="15561" priority="2729" operator="lessThan">
      <formula>$C$4</formula>
    </cfRule>
  </conditionalFormatting>
  <conditionalFormatting sqref="V21">
    <cfRule type="cellIs" dxfId="15560" priority="2730" operator="lessThan">
      <formula>$C$4</formula>
    </cfRule>
  </conditionalFormatting>
  <conditionalFormatting sqref="V22">
    <cfRule type="cellIs" dxfId="15559" priority="2731" operator="lessThan">
      <formula>$C$4</formula>
    </cfRule>
  </conditionalFormatting>
  <conditionalFormatting sqref="V23">
    <cfRule type="cellIs" dxfId="15558" priority="2732" operator="lessThan">
      <formula>$C$4</formula>
    </cfRule>
  </conditionalFormatting>
  <conditionalFormatting sqref="V24">
    <cfRule type="cellIs" dxfId="15557" priority="2733" operator="lessThan">
      <formula>$C$4</formula>
    </cfRule>
  </conditionalFormatting>
  <conditionalFormatting sqref="V25">
    <cfRule type="cellIs" dxfId="15556" priority="2734" operator="lessThan">
      <formula>$C$4</formula>
    </cfRule>
  </conditionalFormatting>
  <conditionalFormatting sqref="V26">
    <cfRule type="cellIs" dxfId="15555" priority="2735" operator="lessThan">
      <formula>$C$4</formula>
    </cfRule>
  </conditionalFormatting>
  <conditionalFormatting sqref="V27">
    <cfRule type="cellIs" dxfId="15554" priority="2736" operator="lessThan">
      <formula>$C$4</formula>
    </cfRule>
  </conditionalFormatting>
  <conditionalFormatting sqref="V28">
    <cfRule type="cellIs" dxfId="15553" priority="2737" operator="lessThan">
      <formula>$C$4</formula>
    </cfRule>
  </conditionalFormatting>
  <conditionalFormatting sqref="V29">
    <cfRule type="cellIs" dxfId="15552" priority="2738" operator="lessThan">
      <formula>$C$4</formula>
    </cfRule>
  </conditionalFormatting>
  <conditionalFormatting sqref="V30">
    <cfRule type="cellIs" dxfId="15551" priority="2739" operator="lessThan">
      <formula>$C$4</formula>
    </cfRule>
  </conditionalFormatting>
  <conditionalFormatting sqref="V31">
    <cfRule type="cellIs" dxfId="15550" priority="2740" operator="lessThan">
      <formula>$C$4</formula>
    </cfRule>
  </conditionalFormatting>
  <conditionalFormatting sqref="V32">
    <cfRule type="cellIs" dxfId="15549" priority="2741" operator="lessThan">
      <formula>$C$4</formula>
    </cfRule>
  </conditionalFormatting>
  <conditionalFormatting sqref="V33">
    <cfRule type="cellIs" dxfId="15548" priority="2742" operator="lessThan">
      <formula>$C$4</formula>
    </cfRule>
  </conditionalFormatting>
  <conditionalFormatting sqref="V34">
    <cfRule type="cellIs" dxfId="15547" priority="2743" operator="lessThan">
      <formula>$C$4</formula>
    </cfRule>
  </conditionalFormatting>
  <conditionalFormatting sqref="V35">
    <cfRule type="cellIs" dxfId="15546" priority="2744" operator="lessThan">
      <formula>$C$4</formula>
    </cfRule>
  </conditionalFormatting>
  <conditionalFormatting sqref="V36">
    <cfRule type="cellIs" dxfId="15545" priority="2745" operator="lessThan">
      <formula>$C$4</formula>
    </cfRule>
  </conditionalFormatting>
  <conditionalFormatting sqref="V37">
    <cfRule type="cellIs" dxfId="15544" priority="2746" operator="lessThan">
      <formula>$C$4</formula>
    </cfRule>
  </conditionalFormatting>
  <conditionalFormatting sqref="V38">
    <cfRule type="cellIs" dxfId="15543" priority="2747" operator="lessThan">
      <formula>$C$4</formula>
    </cfRule>
  </conditionalFormatting>
  <conditionalFormatting sqref="V39">
    <cfRule type="cellIs" dxfId="15542" priority="2748" operator="lessThan">
      <formula>$C$4</formula>
    </cfRule>
  </conditionalFormatting>
  <conditionalFormatting sqref="V40">
    <cfRule type="cellIs" dxfId="15541" priority="2749" operator="lessThan">
      <formula>$C$4</formula>
    </cfRule>
  </conditionalFormatting>
  <conditionalFormatting sqref="V41">
    <cfRule type="cellIs" dxfId="15540" priority="2750" operator="lessThan">
      <formula>$C$4</formula>
    </cfRule>
  </conditionalFormatting>
  <conditionalFormatting sqref="V42">
    <cfRule type="cellIs" dxfId="15539" priority="2751" operator="lessThan">
      <formula>$C$4</formula>
    </cfRule>
  </conditionalFormatting>
  <conditionalFormatting sqref="V43">
    <cfRule type="cellIs" dxfId="15538" priority="2752" operator="lessThan">
      <formula>$C$4</formula>
    </cfRule>
  </conditionalFormatting>
  <conditionalFormatting sqref="V44">
    <cfRule type="cellIs" dxfId="15537" priority="2753" operator="lessThan">
      <formula>$C$4</formula>
    </cfRule>
  </conditionalFormatting>
  <conditionalFormatting sqref="V45">
    <cfRule type="cellIs" dxfId="15536" priority="2754" operator="lessThan">
      <formula>$C$4</formula>
    </cfRule>
  </conditionalFormatting>
  <conditionalFormatting sqref="V46">
    <cfRule type="cellIs" dxfId="15535" priority="2755" operator="lessThan">
      <formula>$C$4</formula>
    </cfRule>
  </conditionalFormatting>
  <conditionalFormatting sqref="V47">
    <cfRule type="cellIs" dxfId="15534" priority="2756" operator="lessThan">
      <formula>$C$4</formula>
    </cfRule>
  </conditionalFormatting>
  <conditionalFormatting sqref="V48">
    <cfRule type="cellIs" dxfId="15533" priority="2757" operator="lessThan">
      <formula>$C$4</formula>
    </cfRule>
  </conditionalFormatting>
  <conditionalFormatting sqref="V49">
    <cfRule type="cellIs" dxfId="15532" priority="2758" operator="lessThan">
      <formula>$C$4</formula>
    </cfRule>
  </conditionalFormatting>
  <conditionalFormatting sqref="V50">
    <cfRule type="cellIs" dxfId="15531" priority="2759" operator="lessThan">
      <formula>$C$4</formula>
    </cfRule>
  </conditionalFormatting>
  <conditionalFormatting sqref="V51">
    <cfRule type="cellIs" dxfId="15530" priority="2760" operator="lessThan">
      <formula>$C$4</formula>
    </cfRule>
  </conditionalFormatting>
  <conditionalFormatting sqref="V52">
    <cfRule type="cellIs" dxfId="15529" priority="2761" operator="lessThan">
      <formula>$C$4</formula>
    </cfRule>
  </conditionalFormatting>
  <conditionalFormatting sqref="V53">
    <cfRule type="cellIs" dxfId="15528" priority="2762" operator="lessThan">
      <formula>$C$4</formula>
    </cfRule>
  </conditionalFormatting>
  <conditionalFormatting sqref="V54">
    <cfRule type="cellIs" dxfId="15527" priority="2763" operator="lessThan">
      <formula>$C$4</formula>
    </cfRule>
  </conditionalFormatting>
  <conditionalFormatting sqref="V55">
    <cfRule type="cellIs" dxfId="15526" priority="2764" operator="lessThan">
      <formula>$C$4</formula>
    </cfRule>
  </conditionalFormatting>
  <conditionalFormatting sqref="V56">
    <cfRule type="cellIs" dxfId="15525" priority="2765" operator="lessThan">
      <formula>$C$4</formula>
    </cfRule>
  </conditionalFormatting>
  <conditionalFormatting sqref="V57">
    <cfRule type="cellIs" dxfId="15524" priority="2766" operator="lessThan">
      <formula>$C$4</formula>
    </cfRule>
  </conditionalFormatting>
  <conditionalFormatting sqref="V58">
    <cfRule type="cellIs" dxfId="15523" priority="2767" operator="lessThan">
      <formula>$C$4</formula>
    </cfRule>
  </conditionalFormatting>
  <conditionalFormatting sqref="V59">
    <cfRule type="cellIs" dxfId="15522" priority="2768" operator="lessThan">
      <formula>$C$4</formula>
    </cfRule>
  </conditionalFormatting>
  <conditionalFormatting sqref="V60">
    <cfRule type="cellIs" dxfId="15521" priority="2769" operator="lessThan">
      <formula>$C$4</formula>
    </cfRule>
  </conditionalFormatting>
  <conditionalFormatting sqref="CH11">
    <cfRule type="cellIs" dxfId="15520" priority="2770" operator="lessThan">
      <formula>$C$4</formula>
    </cfRule>
  </conditionalFormatting>
  <conditionalFormatting sqref="CH11">
    <cfRule type="cellIs" dxfId="15519" priority="2771" operator="lessThan">
      <formula>$C$4</formula>
    </cfRule>
  </conditionalFormatting>
  <conditionalFormatting sqref="CH12">
    <cfRule type="cellIs" dxfId="15518" priority="2772" operator="lessThan">
      <formula>$C$4</formula>
    </cfRule>
  </conditionalFormatting>
  <conditionalFormatting sqref="CH12">
    <cfRule type="cellIs" dxfId="15517" priority="2773" operator="lessThan">
      <formula>$C$4</formula>
    </cfRule>
  </conditionalFormatting>
  <conditionalFormatting sqref="CH13">
    <cfRule type="cellIs" dxfId="15516" priority="2774" operator="lessThan">
      <formula>$C$4</formula>
    </cfRule>
  </conditionalFormatting>
  <conditionalFormatting sqref="CH13">
    <cfRule type="cellIs" dxfId="15515" priority="2775" operator="lessThan">
      <formula>$C$4</formula>
    </cfRule>
  </conditionalFormatting>
  <conditionalFormatting sqref="CH14">
    <cfRule type="cellIs" dxfId="15514" priority="2776" operator="lessThan">
      <formula>$C$4</formula>
    </cfRule>
  </conditionalFormatting>
  <conditionalFormatting sqref="CH14">
    <cfRule type="cellIs" dxfId="15513" priority="2777" operator="lessThan">
      <formula>$C$4</formula>
    </cfRule>
  </conditionalFormatting>
  <conditionalFormatting sqref="CH15">
    <cfRule type="cellIs" dxfId="15512" priority="2778" operator="lessThan">
      <formula>$C$4</formula>
    </cfRule>
  </conditionalFormatting>
  <conditionalFormatting sqref="CH15">
    <cfRule type="cellIs" dxfId="15511" priority="2779" operator="lessThan">
      <formula>$C$4</formula>
    </cfRule>
  </conditionalFormatting>
  <conditionalFormatting sqref="CH16">
    <cfRule type="cellIs" dxfId="15510" priority="2780" operator="lessThan">
      <formula>$C$4</formula>
    </cfRule>
  </conditionalFormatting>
  <conditionalFormatting sqref="CH16">
    <cfRule type="cellIs" dxfId="15509" priority="2781" operator="lessThan">
      <formula>$C$4</formula>
    </cfRule>
  </conditionalFormatting>
  <conditionalFormatting sqref="CH17">
    <cfRule type="cellIs" dxfId="15508" priority="2782" operator="lessThan">
      <formula>$C$4</formula>
    </cfRule>
  </conditionalFormatting>
  <conditionalFormatting sqref="CH17">
    <cfRule type="cellIs" dxfId="15507" priority="2783" operator="lessThan">
      <formula>$C$4</formula>
    </cfRule>
  </conditionalFormatting>
  <conditionalFormatting sqref="CH18">
    <cfRule type="cellIs" dxfId="15506" priority="2784" operator="lessThan">
      <formula>$C$4</formula>
    </cfRule>
  </conditionalFormatting>
  <conditionalFormatting sqref="CH18">
    <cfRule type="cellIs" dxfId="15505" priority="2785" operator="lessThan">
      <formula>$C$4</formula>
    </cfRule>
  </conditionalFormatting>
  <conditionalFormatting sqref="CH19">
    <cfRule type="cellIs" dxfId="15504" priority="2786" operator="lessThan">
      <formula>$C$4</formula>
    </cfRule>
  </conditionalFormatting>
  <conditionalFormatting sqref="CH19">
    <cfRule type="cellIs" dxfId="15503" priority="2787" operator="lessThan">
      <formula>$C$4</formula>
    </cfRule>
  </conditionalFormatting>
  <conditionalFormatting sqref="CH20">
    <cfRule type="cellIs" dxfId="15502" priority="2788" operator="lessThan">
      <formula>$C$4</formula>
    </cfRule>
  </conditionalFormatting>
  <conditionalFormatting sqref="CH20">
    <cfRule type="cellIs" dxfId="15501" priority="2789" operator="lessThan">
      <formula>$C$4</formula>
    </cfRule>
  </conditionalFormatting>
  <conditionalFormatting sqref="CH21">
    <cfRule type="cellIs" dxfId="15500" priority="2790" operator="lessThan">
      <formula>$C$4</formula>
    </cfRule>
  </conditionalFormatting>
  <conditionalFormatting sqref="CH21">
    <cfRule type="cellIs" dxfId="15499" priority="2791" operator="lessThan">
      <formula>$C$4</formula>
    </cfRule>
  </conditionalFormatting>
  <conditionalFormatting sqref="CH22">
    <cfRule type="cellIs" dxfId="15498" priority="2792" operator="lessThan">
      <formula>$C$4</formula>
    </cfRule>
  </conditionalFormatting>
  <conditionalFormatting sqref="CH22">
    <cfRule type="cellIs" dxfId="15497" priority="2793" operator="lessThan">
      <formula>$C$4</formula>
    </cfRule>
  </conditionalFormatting>
  <conditionalFormatting sqref="CH23">
    <cfRule type="cellIs" dxfId="15496" priority="2794" operator="lessThan">
      <formula>$C$4</formula>
    </cfRule>
  </conditionalFormatting>
  <conditionalFormatting sqref="CH23">
    <cfRule type="cellIs" dxfId="15495" priority="2795" operator="lessThan">
      <formula>$C$4</formula>
    </cfRule>
  </conditionalFormatting>
  <conditionalFormatting sqref="CH24">
    <cfRule type="cellIs" dxfId="15494" priority="2796" operator="lessThan">
      <formula>$C$4</formula>
    </cfRule>
  </conditionalFormatting>
  <conditionalFormatting sqref="CH24">
    <cfRule type="cellIs" dxfId="15493" priority="2797" operator="lessThan">
      <formula>$C$4</formula>
    </cfRule>
  </conditionalFormatting>
  <conditionalFormatting sqref="CH25">
    <cfRule type="cellIs" dxfId="15492" priority="2798" operator="lessThan">
      <formula>$C$4</formula>
    </cfRule>
  </conditionalFormatting>
  <conditionalFormatting sqref="CH25">
    <cfRule type="cellIs" dxfId="15491" priority="2799" operator="lessThan">
      <formula>$C$4</formula>
    </cfRule>
  </conditionalFormatting>
  <conditionalFormatting sqref="CH26">
    <cfRule type="cellIs" dxfId="15490" priority="2800" operator="lessThan">
      <formula>$C$4</formula>
    </cfRule>
  </conditionalFormatting>
  <conditionalFormatting sqref="CH26">
    <cfRule type="cellIs" dxfId="15489" priority="2801" operator="lessThan">
      <formula>$C$4</formula>
    </cfRule>
  </conditionalFormatting>
  <conditionalFormatting sqref="CH27">
    <cfRule type="cellIs" dxfId="15488" priority="2802" operator="lessThan">
      <formula>$C$4</formula>
    </cfRule>
  </conditionalFormatting>
  <conditionalFormatting sqref="CH27">
    <cfRule type="cellIs" dxfId="15487" priority="2803" operator="lessThan">
      <formula>$C$4</formula>
    </cfRule>
  </conditionalFormatting>
  <conditionalFormatting sqref="CH28">
    <cfRule type="cellIs" dxfId="15486" priority="2804" operator="lessThan">
      <formula>$C$4</formula>
    </cfRule>
  </conditionalFormatting>
  <conditionalFormatting sqref="CH28">
    <cfRule type="cellIs" dxfId="15485" priority="2805" operator="lessThan">
      <formula>$C$4</formula>
    </cfRule>
  </conditionalFormatting>
  <conditionalFormatting sqref="CH29">
    <cfRule type="cellIs" dxfId="15484" priority="2806" operator="lessThan">
      <formula>$C$4</formula>
    </cfRule>
  </conditionalFormatting>
  <conditionalFormatting sqref="CH29">
    <cfRule type="cellIs" dxfId="15483" priority="2807" operator="lessThan">
      <formula>$C$4</formula>
    </cfRule>
  </conditionalFormatting>
  <conditionalFormatting sqref="CH30">
    <cfRule type="cellIs" dxfId="15482" priority="2808" operator="lessThan">
      <formula>$C$4</formula>
    </cfRule>
  </conditionalFormatting>
  <conditionalFormatting sqref="CH30">
    <cfRule type="cellIs" dxfId="15481" priority="2809" operator="lessThan">
      <formula>$C$4</formula>
    </cfRule>
  </conditionalFormatting>
  <conditionalFormatting sqref="CH31">
    <cfRule type="cellIs" dxfId="15480" priority="2810" operator="lessThan">
      <formula>$C$4</formula>
    </cfRule>
  </conditionalFormatting>
  <conditionalFormatting sqref="CH31">
    <cfRule type="cellIs" dxfId="15479" priority="2811" operator="lessThan">
      <formula>$C$4</formula>
    </cfRule>
  </conditionalFormatting>
  <conditionalFormatting sqref="CH32">
    <cfRule type="cellIs" dxfId="15478" priority="2812" operator="lessThan">
      <formula>$C$4</formula>
    </cfRule>
  </conditionalFormatting>
  <conditionalFormatting sqref="CH32">
    <cfRule type="cellIs" dxfId="15477" priority="2813" operator="lessThan">
      <formula>$C$4</formula>
    </cfRule>
  </conditionalFormatting>
  <conditionalFormatting sqref="CH33">
    <cfRule type="cellIs" dxfId="15476" priority="2814" operator="lessThan">
      <formula>$C$4</formula>
    </cfRule>
  </conditionalFormatting>
  <conditionalFormatting sqref="CH33">
    <cfRule type="cellIs" dxfId="15475" priority="2815" operator="lessThan">
      <formula>$C$4</formula>
    </cfRule>
  </conditionalFormatting>
  <conditionalFormatting sqref="CH34">
    <cfRule type="cellIs" dxfId="15474" priority="2816" operator="lessThan">
      <formula>$C$4</formula>
    </cfRule>
  </conditionalFormatting>
  <conditionalFormatting sqref="CH34">
    <cfRule type="cellIs" dxfId="15473" priority="2817" operator="lessThan">
      <formula>$C$4</formula>
    </cfRule>
  </conditionalFormatting>
  <conditionalFormatting sqref="CH35">
    <cfRule type="cellIs" dxfId="15472" priority="2818" operator="lessThan">
      <formula>$C$4</formula>
    </cfRule>
  </conditionalFormatting>
  <conditionalFormatting sqref="CH35">
    <cfRule type="cellIs" dxfId="15471" priority="2819" operator="lessThan">
      <formula>$C$4</formula>
    </cfRule>
  </conditionalFormatting>
  <conditionalFormatting sqref="CH36">
    <cfRule type="cellIs" dxfId="15470" priority="2820" operator="lessThan">
      <formula>$C$4</formula>
    </cfRule>
  </conditionalFormatting>
  <conditionalFormatting sqref="CH36">
    <cfRule type="cellIs" dxfId="15469" priority="2821" operator="lessThan">
      <formula>$C$4</formula>
    </cfRule>
  </conditionalFormatting>
  <conditionalFormatting sqref="CH37">
    <cfRule type="cellIs" dxfId="15468" priority="2822" operator="lessThan">
      <formula>$C$4</formula>
    </cfRule>
  </conditionalFormatting>
  <conditionalFormatting sqref="CH37">
    <cfRule type="cellIs" dxfId="15467" priority="2823" operator="lessThan">
      <formula>$C$4</formula>
    </cfRule>
  </conditionalFormatting>
  <conditionalFormatting sqref="CH38">
    <cfRule type="cellIs" dxfId="15466" priority="2824" operator="lessThan">
      <formula>$C$4</formula>
    </cfRule>
  </conditionalFormatting>
  <conditionalFormatting sqref="CH38">
    <cfRule type="cellIs" dxfId="15465" priority="2825" operator="lessThan">
      <formula>$C$4</formula>
    </cfRule>
  </conditionalFormatting>
  <conditionalFormatting sqref="CH39">
    <cfRule type="cellIs" dxfId="15464" priority="2826" operator="lessThan">
      <formula>$C$4</formula>
    </cfRule>
  </conditionalFormatting>
  <conditionalFormatting sqref="CH39">
    <cfRule type="cellIs" dxfId="15463" priority="2827" operator="lessThan">
      <formula>$C$4</formula>
    </cfRule>
  </conditionalFormatting>
  <conditionalFormatting sqref="CH40">
    <cfRule type="cellIs" dxfId="15462" priority="2828" operator="lessThan">
      <formula>$C$4</formula>
    </cfRule>
  </conditionalFormatting>
  <conditionalFormatting sqref="CH40">
    <cfRule type="cellIs" dxfId="15461" priority="2829" operator="lessThan">
      <formula>$C$4</formula>
    </cfRule>
  </conditionalFormatting>
  <conditionalFormatting sqref="CH41">
    <cfRule type="cellIs" dxfId="15460" priority="2830" operator="lessThan">
      <formula>$C$4</formula>
    </cfRule>
  </conditionalFormatting>
  <conditionalFormatting sqref="CH41">
    <cfRule type="cellIs" dxfId="15459" priority="2831" operator="lessThan">
      <formula>$C$4</formula>
    </cfRule>
  </conditionalFormatting>
  <conditionalFormatting sqref="CH42">
    <cfRule type="cellIs" dxfId="15458" priority="2832" operator="lessThan">
      <formula>$C$4</formula>
    </cfRule>
  </conditionalFormatting>
  <conditionalFormatting sqref="CH42">
    <cfRule type="cellIs" dxfId="15457" priority="2833" operator="lessThan">
      <formula>$C$4</formula>
    </cfRule>
  </conditionalFormatting>
  <conditionalFormatting sqref="CH43">
    <cfRule type="cellIs" dxfId="15456" priority="2834" operator="lessThan">
      <formula>$C$4</formula>
    </cfRule>
  </conditionalFormatting>
  <conditionalFormatting sqref="CH43">
    <cfRule type="cellIs" dxfId="15455" priority="2835" operator="lessThan">
      <formula>$C$4</formula>
    </cfRule>
  </conditionalFormatting>
  <conditionalFormatting sqref="CH44">
    <cfRule type="cellIs" dxfId="15454" priority="2836" operator="lessThan">
      <formula>$C$4</formula>
    </cfRule>
  </conditionalFormatting>
  <conditionalFormatting sqref="CH44">
    <cfRule type="cellIs" dxfId="15453" priority="2837" operator="lessThan">
      <formula>$C$4</formula>
    </cfRule>
  </conditionalFormatting>
  <conditionalFormatting sqref="CH45">
    <cfRule type="cellIs" dxfId="15452" priority="2838" operator="lessThan">
      <formula>$C$4</formula>
    </cfRule>
  </conditionalFormatting>
  <conditionalFormatting sqref="CH45">
    <cfRule type="cellIs" dxfId="15451" priority="2839" operator="lessThan">
      <formula>$C$4</formula>
    </cfRule>
  </conditionalFormatting>
  <conditionalFormatting sqref="CH46">
    <cfRule type="cellIs" dxfId="15450" priority="2840" operator="lessThan">
      <formula>$C$4</formula>
    </cfRule>
  </conditionalFormatting>
  <conditionalFormatting sqref="CH46">
    <cfRule type="cellIs" dxfId="15449" priority="2841" operator="lessThan">
      <formula>$C$4</formula>
    </cfRule>
  </conditionalFormatting>
  <conditionalFormatting sqref="CH47">
    <cfRule type="cellIs" dxfId="15448" priority="2842" operator="lessThan">
      <formula>$C$4</formula>
    </cfRule>
  </conditionalFormatting>
  <conditionalFormatting sqref="CH47">
    <cfRule type="cellIs" dxfId="15447" priority="2843" operator="lessThan">
      <formula>$C$4</formula>
    </cfRule>
  </conditionalFormatting>
  <conditionalFormatting sqref="CH48">
    <cfRule type="cellIs" dxfId="15446" priority="2844" operator="lessThan">
      <formula>$C$4</formula>
    </cfRule>
  </conditionalFormatting>
  <conditionalFormatting sqref="CH48">
    <cfRule type="cellIs" dxfId="15445" priority="2845" operator="lessThan">
      <formula>$C$4</formula>
    </cfRule>
  </conditionalFormatting>
  <conditionalFormatting sqref="CH49">
    <cfRule type="cellIs" dxfId="15444" priority="2846" operator="lessThan">
      <formula>$C$4</formula>
    </cfRule>
  </conditionalFormatting>
  <conditionalFormatting sqref="CH49">
    <cfRule type="cellIs" dxfId="15443" priority="2847" operator="lessThan">
      <formula>$C$4</formula>
    </cfRule>
  </conditionalFormatting>
  <conditionalFormatting sqref="CH50">
    <cfRule type="cellIs" dxfId="15442" priority="2848" operator="lessThan">
      <formula>$C$4</formula>
    </cfRule>
  </conditionalFormatting>
  <conditionalFormatting sqref="CH50">
    <cfRule type="cellIs" dxfId="15441" priority="2849" operator="lessThan">
      <formula>$C$4</formula>
    </cfRule>
  </conditionalFormatting>
  <conditionalFormatting sqref="CH51">
    <cfRule type="cellIs" dxfId="15440" priority="2850" operator="lessThan">
      <formula>$C$4</formula>
    </cfRule>
  </conditionalFormatting>
  <conditionalFormatting sqref="CH51">
    <cfRule type="cellIs" dxfId="15439" priority="2851" operator="lessThan">
      <formula>$C$4</formula>
    </cfRule>
  </conditionalFormatting>
  <conditionalFormatting sqref="CH52">
    <cfRule type="cellIs" dxfId="15438" priority="2852" operator="lessThan">
      <formula>$C$4</formula>
    </cfRule>
  </conditionalFormatting>
  <conditionalFormatting sqref="CH52">
    <cfRule type="cellIs" dxfId="15437" priority="2853" operator="lessThan">
      <formula>$C$4</formula>
    </cfRule>
  </conditionalFormatting>
  <conditionalFormatting sqref="CH53">
    <cfRule type="cellIs" dxfId="15436" priority="2854" operator="lessThan">
      <formula>$C$4</formula>
    </cfRule>
  </conditionalFormatting>
  <conditionalFormatting sqref="CH53">
    <cfRule type="cellIs" dxfId="15435" priority="2855" operator="lessThan">
      <formula>$C$4</formula>
    </cfRule>
  </conditionalFormatting>
  <conditionalFormatting sqref="CH54">
    <cfRule type="cellIs" dxfId="15434" priority="2856" operator="lessThan">
      <formula>$C$4</formula>
    </cfRule>
  </conditionalFormatting>
  <conditionalFormatting sqref="CH54">
    <cfRule type="cellIs" dxfId="15433" priority="2857" operator="lessThan">
      <formula>$C$4</formula>
    </cfRule>
  </conditionalFormatting>
  <conditionalFormatting sqref="CH55">
    <cfRule type="cellIs" dxfId="15432" priority="2858" operator="lessThan">
      <formula>$C$4</formula>
    </cfRule>
  </conditionalFormatting>
  <conditionalFormatting sqref="CH55">
    <cfRule type="cellIs" dxfId="15431" priority="2859" operator="lessThan">
      <formula>$C$4</formula>
    </cfRule>
  </conditionalFormatting>
  <conditionalFormatting sqref="CH56">
    <cfRule type="cellIs" dxfId="15430" priority="2860" operator="lessThan">
      <formula>$C$4</formula>
    </cfRule>
  </conditionalFormatting>
  <conditionalFormatting sqref="CH56">
    <cfRule type="cellIs" dxfId="15429" priority="2861" operator="lessThan">
      <formula>$C$4</formula>
    </cfRule>
  </conditionalFormatting>
  <conditionalFormatting sqref="CH57">
    <cfRule type="cellIs" dxfId="15428" priority="2862" operator="lessThan">
      <formula>$C$4</formula>
    </cfRule>
  </conditionalFormatting>
  <conditionalFormatting sqref="CH57">
    <cfRule type="cellIs" dxfId="15427" priority="2863" operator="lessThan">
      <formula>$C$4</formula>
    </cfRule>
  </conditionalFormatting>
  <conditionalFormatting sqref="CH58">
    <cfRule type="cellIs" dxfId="15426" priority="2864" operator="lessThan">
      <formula>$C$4</formula>
    </cfRule>
  </conditionalFormatting>
  <conditionalFormatting sqref="CH58">
    <cfRule type="cellIs" dxfId="15425" priority="2865" operator="lessThan">
      <formula>$C$4</formula>
    </cfRule>
  </conditionalFormatting>
  <conditionalFormatting sqref="CH59">
    <cfRule type="cellIs" dxfId="15424" priority="2866" operator="lessThan">
      <formula>$C$4</formula>
    </cfRule>
  </conditionalFormatting>
  <conditionalFormatting sqref="CH59">
    <cfRule type="cellIs" dxfId="15423" priority="2867" operator="lessThan">
      <formula>$C$4</formula>
    </cfRule>
  </conditionalFormatting>
  <conditionalFormatting sqref="CH60">
    <cfRule type="cellIs" dxfId="15422" priority="2868" operator="lessThan">
      <formula>$C$4</formula>
    </cfRule>
  </conditionalFormatting>
  <conditionalFormatting sqref="CH60">
    <cfRule type="cellIs" dxfId="15421" priority="2869" operator="lessThan">
      <formula>$C$4</formula>
    </cfRule>
  </conditionalFormatting>
  <conditionalFormatting sqref="L11">
    <cfRule type="cellIs" dxfId="15420" priority="2870" operator="lessThan">
      <formula>$C$4</formula>
    </cfRule>
  </conditionalFormatting>
  <conditionalFormatting sqref="L11">
    <cfRule type="cellIs" dxfId="15419" priority="2871" operator="lessThan">
      <formula>$C$4</formula>
    </cfRule>
  </conditionalFormatting>
  <conditionalFormatting sqref="L12">
    <cfRule type="cellIs" dxfId="15418" priority="2872" operator="lessThan">
      <formula>$C$4</formula>
    </cfRule>
  </conditionalFormatting>
  <conditionalFormatting sqref="L12">
    <cfRule type="cellIs" dxfId="15417" priority="2873" operator="lessThan">
      <formula>$C$4</formula>
    </cfRule>
  </conditionalFormatting>
  <conditionalFormatting sqref="L13">
    <cfRule type="cellIs" dxfId="15416" priority="2874" operator="lessThan">
      <formula>$C$4</formula>
    </cfRule>
  </conditionalFormatting>
  <conditionalFormatting sqref="L13">
    <cfRule type="cellIs" dxfId="15415" priority="2875" operator="lessThan">
      <formula>$C$4</formula>
    </cfRule>
  </conditionalFormatting>
  <conditionalFormatting sqref="L14">
    <cfRule type="cellIs" dxfId="15414" priority="2876" operator="lessThan">
      <formula>$C$4</formula>
    </cfRule>
  </conditionalFormatting>
  <conditionalFormatting sqref="L14">
    <cfRule type="cellIs" dxfId="15413" priority="2877" operator="lessThan">
      <formula>$C$4</formula>
    </cfRule>
  </conditionalFormatting>
  <conditionalFormatting sqref="L15">
    <cfRule type="cellIs" dxfId="15412" priority="2878" operator="lessThan">
      <formula>$C$4</formula>
    </cfRule>
  </conditionalFormatting>
  <conditionalFormatting sqref="L15">
    <cfRule type="cellIs" dxfId="15411" priority="2879" operator="lessThan">
      <formula>$C$4</formula>
    </cfRule>
  </conditionalFormatting>
  <conditionalFormatting sqref="L16">
    <cfRule type="cellIs" dxfId="15410" priority="2880" operator="lessThan">
      <formula>$C$4</formula>
    </cfRule>
  </conditionalFormatting>
  <conditionalFormatting sqref="L16">
    <cfRule type="cellIs" dxfId="15409" priority="2881" operator="lessThan">
      <formula>$C$4</formula>
    </cfRule>
  </conditionalFormatting>
  <conditionalFormatting sqref="L17">
    <cfRule type="cellIs" dxfId="15408" priority="2882" operator="lessThan">
      <formula>$C$4</formula>
    </cfRule>
  </conditionalFormatting>
  <conditionalFormatting sqref="L17">
    <cfRule type="cellIs" dxfId="15407" priority="2883" operator="lessThan">
      <formula>$C$4</formula>
    </cfRule>
  </conditionalFormatting>
  <conditionalFormatting sqref="L18">
    <cfRule type="cellIs" dxfId="15406" priority="2884" operator="lessThan">
      <formula>$C$4</formula>
    </cfRule>
  </conditionalFormatting>
  <conditionalFormatting sqref="L18">
    <cfRule type="cellIs" dxfId="15405" priority="2885" operator="lessThan">
      <formula>$C$4</formula>
    </cfRule>
  </conditionalFormatting>
  <conditionalFormatting sqref="L19">
    <cfRule type="cellIs" dxfId="15404" priority="2886" operator="lessThan">
      <formula>$C$4</formula>
    </cfRule>
  </conditionalFormatting>
  <conditionalFormatting sqref="L19">
    <cfRule type="cellIs" dxfId="15403" priority="2887" operator="lessThan">
      <formula>$C$4</formula>
    </cfRule>
  </conditionalFormatting>
  <conditionalFormatting sqref="L20">
    <cfRule type="cellIs" dxfId="15402" priority="2888" operator="lessThan">
      <formula>$C$4</formula>
    </cfRule>
  </conditionalFormatting>
  <conditionalFormatting sqref="L20">
    <cfRule type="cellIs" dxfId="15401" priority="2889" operator="lessThan">
      <formula>$C$4</formula>
    </cfRule>
  </conditionalFormatting>
  <conditionalFormatting sqref="L21">
    <cfRule type="cellIs" dxfId="15400" priority="2890" operator="lessThan">
      <formula>$C$4</formula>
    </cfRule>
  </conditionalFormatting>
  <conditionalFormatting sqref="L21">
    <cfRule type="cellIs" dxfId="15399" priority="2891" operator="lessThan">
      <formula>$C$4</formula>
    </cfRule>
  </conditionalFormatting>
  <conditionalFormatting sqref="L22">
    <cfRule type="cellIs" dxfId="15398" priority="2892" operator="lessThan">
      <formula>$C$4</formula>
    </cfRule>
  </conditionalFormatting>
  <conditionalFormatting sqref="L22">
    <cfRule type="cellIs" dxfId="15397" priority="2893" operator="lessThan">
      <formula>$C$4</formula>
    </cfRule>
  </conditionalFormatting>
  <conditionalFormatting sqref="L23">
    <cfRule type="cellIs" dxfId="15396" priority="2894" operator="lessThan">
      <formula>$C$4</formula>
    </cfRule>
  </conditionalFormatting>
  <conditionalFormatting sqref="L23">
    <cfRule type="cellIs" dxfId="15395" priority="2895" operator="lessThan">
      <formula>$C$4</formula>
    </cfRule>
  </conditionalFormatting>
  <conditionalFormatting sqref="L24">
    <cfRule type="cellIs" dxfId="15394" priority="2896" operator="lessThan">
      <formula>$C$4</formula>
    </cfRule>
  </conditionalFormatting>
  <conditionalFormatting sqref="L24">
    <cfRule type="cellIs" dxfId="15393" priority="2897" operator="lessThan">
      <formula>$C$4</formula>
    </cfRule>
  </conditionalFormatting>
  <conditionalFormatting sqref="L25">
    <cfRule type="cellIs" dxfId="15392" priority="2898" operator="lessThan">
      <formula>$C$4</formula>
    </cfRule>
  </conditionalFormatting>
  <conditionalFormatting sqref="L25">
    <cfRule type="cellIs" dxfId="15391" priority="2899" operator="lessThan">
      <formula>$C$4</formula>
    </cfRule>
  </conditionalFormatting>
  <conditionalFormatting sqref="L26">
    <cfRule type="cellIs" dxfId="15390" priority="2900" operator="lessThan">
      <formula>$C$4</formula>
    </cfRule>
  </conditionalFormatting>
  <conditionalFormatting sqref="L26">
    <cfRule type="cellIs" dxfId="15389" priority="2901" operator="lessThan">
      <formula>$C$4</formula>
    </cfRule>
  </conditionalFormatting>
  <conditionalFormatting sqref="L27">
    <cfRule type="cellIs" dxfId="15388" priority="2902" operator="lessThan">
      <formula>$C$4</formula>
    </cfRule>
  </conditionalFormatting>
  <conditionalFormatting sqref="L27">
    <cfRule type="cellIs" dxfId="15387" priority="2903" operator="lessThan">
      <formula>$C$4</formula>
    </cfRule>
  </conditionalFormatting>
  <conditionalFormatting sqref="L28">
    <cfRule type="cellIs" dxfId="15386" priority="2904" operator="lessThan">
      <formula>$C$4</formula>
    </cfRule>
  </conditionalFormatting>
  <conditionalFormatting sqref="L28">
    <cfRule type="cellIs" dxfId="15385" priority="2905" operator="lessThan">
      <formula>$C$4</formula>
    </cfRule>
  </conditionalFormatting>
  <conditionalFormatting sqref="L29">
    <cfRule type="cellIs" dxfId="15384" priority="2906" operator="lessThan">
      <formula>$C$4</formula>
    </cfRule>
  </conditionalFormatting>
  <conditionalFormatting sqref="L29">
    <cfRule type="cellIs" dxfId="15383" priority="2907" operator="lessThan">
      <formula>$C$4</formula>
    </cfRule>
  </conditionalFormatting>
  <conditionalFormatting sqref="L30">
    <cfRule type="cellIs" dxfId="15382" priority="2908" operator="lessThan">
      <formula>$C$4</formula>
    </cfRule>
  </conditionalFormatting>
  <conditionalFormatting sqref="L30">
    <cfRule type="cellIs" dxfId="15381" priority="2909" operator="lessThan">
      <formula>$C$4</formula>
    </cfRule>
  </conditionalFormatting>
  <conditionalFormatting sqref="L31">
    <cfRule type="cellIs" dxfId="15380" priority="2910" operator="lessThan">
      <formula>$C$4</formula>
    </cfRule>
  </conditionalFormatting>
  <conditionalFormatting sqref="L31">
    <cfRule type="cellIs" dxfId="15379" priority="2911" operator="lessThan">
      <formula>$C$4</formula>
    </cfRule>
  </conditionalFormatting>
  <conditionalFormatting sqref="L32">
    <cfRule type="cellIs" dxfId="15378" priority="2912" operator="lessThan">
      <formula>$C$4</formula>
    </cfRule>
  </conditionalFormatting>
  <conditionalFormatting sqref="L32">
    <cfRule type="cellIs" dxfId="15377" priority="2913" operator="lessThan">
      <formula>$C$4</formula>
    </cfRule>
  </conditionalFormatting>
  <conditionalFormatting sqref="L33">
    <cfRule type="cellIs" dxfId="15376" priority="2914" operator="lessThan">
      <formula>$C$4</formula>
    </cfRule>
  </conditionalFormatting>
  <conditionalFormatting sqref="L33">
    <cfRule type="cellIs" dxfId="15375" priority="2915" operator="lessThan">
      <formula>$C$4</formula>
    </cfRule>
  </conditionalFormatting>
  <conditionalFormatting sqref="L34">
    <cfRule type="cellIs" dxfId="15374" priority="2916" operator="lessThan">
      <formula>$C$4</formula>
    </cfRule>
  </conditionalFormatting>
  <conditionalFormatting sqref="L34">
    <cfRule type="cellIs" dxfId="15373" priority="2917" operator="lessThan">
      <formula>$C$4</formula>
    </cfRule>
  </conditionalFormatting>
  <conditionalFormatting sqref="L35">
    <cfRule type="cellIs" dxfId="15372" priority="2918" operator="lessThan">
      <formula>$C$4</formula>
    </cfRule>
  </conditionalFormatting>
  <conditionalFormatting sqref="L35">
    <cfRule type="cellIs" dxfId="15371" priority="2919" operator="lessThan">
      <formula>$C$4</formula>
    </cfRule>
  </conditionalFormatting>
  <conditionalFormatting sqref="L36">
    <cfRule type="cellIs" dxfId="15370" priority="2920" operator="lessThan">
      <formula>$C$4</formula>
    </cfRule>
  </conditionalFormatting>
  <conditionalFormatting sqref="L36">
    <cfRule type="cellIs" dxfId="15369" priority="2921" operator="lessThan">
      <formula>$C$4</formula>
    </cfRule>
  </conditionalFormatting>
  <conditionalFormatting sqref="L37">
    <cfRule type="cellIs" dxfId="15368" priority="2922" operator="lessThan">
      <formula>$C$4</formula>
    </cfRule>
  </conditionalFormatting>
  <conditionalFormatting sqref="L37">
    <cfRule type="cellIs" dxfId="15367" priority="2923" operator="lessThan">
      <formula>$C$4</formula>
    </cfRule>
  </conditionalFormatting>
  <conditionalFormatting sqref="L38">
    <cfRule type="cellIs" dxfId="15366" priority="2924" operator="lessThan">
      <formula>$C$4</formula>
    </cfRule>
  </conditionalFormatting>
  <conditionalFormatting sqref="L38">
    <cfRule type="cellIs" dxfId="15365" priority="2925" operator="lessThan">
      <formula>$C$4</formula>
    </cfRule>
  </conditionalFormatting>
  <conditionalFormatting sqref="L39">
    <cfRule type="cellIs" dxfId="15364" priority="2926" operator="lessThan">
      <formula>$C$4</formula>
    </cfRule>
  </conditionalFormatting>
  <conditionalFormatting sqref="L39">
    <cfRule type="cellIs" dxfId="15363" priority="2927" operator="lessThan">
      <formula>$C$4</formula>
    </cfRule>
  </conditionalFormatting>
  <conditionalFormatting sqref="L40">
    <cfRule type="cellIs" dxfId="15362" priority="2928" operator="lessThan">
      <formula>$C$4</formula>
    </cfRule>
  </conditionalFormatting>
  <conditionalFormatting sqref="L40">
    <cfRule type="cellIs" dxfId="15361" priority="2929" operator="lessThan">
      <formula>$C$4</formula>
    </cfRule>
  </conditionalFormatting>
  <conditionalFormatting sqref="L41">
    <cfRule type="cellIs" dxfId="15360" priority="2930" operator="lessThan">
      <formula>$C$4</formula>
    </cfRule>
  </conditionalFormatting>
  <conditionalFormatting sqref="L41">
    <cfRule type="cellIs" dxfId="15359" priority="2931" operator="lessThan">
      <formula>$C$4</formula>
    </cfRule>
  </conditionalFormatting>
  <conditionalFormatting sqref="L42">
    <cfRule type="cellIs" dxfId="15358" priority="2932" operator="lessThan">
      <formula>$C$4</formula>
    </cfRule>
  </conditionalFormatting>
  <conditionalFormatting sqref="L42">
    <cfRule type="cellIs" dxfId="15357" priority="2933" operator="lessThan">
      <formula>$C$4</formula>
    </cfRule>
  </conditionalFormatting>
  <conditionalFormatting sqref="L43">
    <cfRule type="cellIs" dxfId="15356" priority="2934" operator="lessThan">
      <formula>$C$4</formula>
    </cfRule>
  </conditionalFormatting>
  <conditionalFormatting sqref="L43">
    <cfRule type="cellIs" dxfId="15355" priority="2935" operator="lessThan">
      <formula>$C$4</formula>
    </cfRule>
  </conditionalFormatting>
  <conditionalFormatting sqref="L44">
    <cfRule type="cellIs" dxfId="15354" priority="2936" operator="lessThan">
      <formula>$C$4</formula>
    </cfRule>
  </conditionalFormatting>
  <conditionalFormatting sqref="L44">
    <cfRule type="cellIs" dxfId="15353" priority="2937" operator="lessThan">
      <formula>$C$4</formula>
    </cfRule>
  </conditionalFormatting>
  <conditionalFormatting sqref="L45">
    <cfRule type="cellIs" dxfId="15352" priority="2938" operator="lessThan">
      <formula>$C$4</formula>
    </cfRule>
  </conditionalFormatting>
  <conditionalFormatting sqref="L45">
    <cfRule type="cellIs" dxfId="15351" priority="2939" operator="lessThan">
      <formula>$C$4</formula>
    </cfRule>
  </conditionalFormatting>
  <conditionalFormatting sqref="L46">
    <cfRule type="cellIs" dxfId="15350" priority="2940" operator="lessThan">
      <formula>$C$4</formula>
    </cfRule>
  </conditionalFormatting>
  <conditionalFormatting sqref="L46">
    <cfRule type="cellIs" dxfId="15349" priority="2941" operator="lessThan">
      <formula>$C$4</formula>
    </cfRule>
  </conditionalFormatting>
  <conditionalFormatting sqref="L47">
    <cfRule type="cellIs" dxfId="15348" priority="2942" operator="lessThan">
      <formula>$C$4</formula>
    </cfRule>
  </conditionalFormatting>
  <conditionalFormatting sqref="L47">
    <cfRule type="cellIs" dxfId="15347" priority="2943" operator="lessThan">
      <formula>$C$4</formula>
    </cfRule>
  </conditionalFormatting>
  <conditionalFormatting sqref="L48">
    <cfRule type="cellIs" dxfId="15346" priority="2944" operator="lessThan">
      <formula>$C$4</formula>
    </cfRule>
  </conditionalFormatting>
  <conditionalFormatting sqref="L48">
    <cfRule type="cellIs" dxfId="15345" priority="2945" operator="lessThan">
      <formula>$C$4</formula>
    </cfRule>
  </conditionalFormatting>
  <conditionalFormatting sqref="L49">
    <cfRule type="cellIs" dxfId="15344" priority="2946" operator="lessThan">
      <formula>$C$4</formula>
    </cfRule>
  </conditionalFormatting>
  <conditionalFormatting sqref="L49">
    <cfRule type="cellIs" dxfId="15343" priority="2947" operator="lessThan">
      <formula>$C$4</formula>
    </cfRule>
  </conditionalFormatting>
  <conditionalFormatting sqref="L50">
    <cfRule type="cellIs" dxfId="15342" priority="2948" operator="lessThan">
      <formula>$C$4</formula>
    </cfRule>
  </conditionalFormatting>
  <conditionalFormatting sqref="L50">
    <cfRule type="cellIs" dxfId="15341" priority="2949" operator="lessThan">
      <formula>$C$4</formula>
    </cfRule>
  </conditionalFormatting>
  <conditionalFormatting sqref="L51">
    <cfRule type="cellIs" dxfId="15340" priority="2950" operator="lessThan">
      <formula>$C$4</formula>
    </cfRule>
  </conditionalFormatting>
  <conditionalFormatting sqref="L51">
    <cfRule type="cellIs" dxfId="15339" priority="2951" operator="lessThan">
      <formula>$C$4</formula>
    </cfRule>
  </conditionalFormatting>
  <conditionalFormatting sqref="L52">
    <cfRule type="cellIs" dxfId="15338" priority="2952" operator="lessThan">
      <formula>$C$4</formula>
    </cfRule>
  </conditionalFormatting>
  <conditionalFormatting sqref="L52">
    <cfRule type="cellIs" dxfId="15337" priority="2953" operator="lessThan">
      <formula>$C$4</formula>
    </cfRule>
  </conditionalFormatting>
  <conditionalFormatting sqref="L53">
    <cfRule type="cellIs" dxfId="15336" priority="2954" operator="lessThan">
      <formula>$C$4</formula>
    </cfRule>
  </conditionalFormatting>
  <conditionalFormatting sqref="L53">
    <cfRule type="cellIs" dxfId="15335" priority="2955" operator="lessThan">
      <formula>$C$4</formula>
    </cfRule>
  </conditionalFormatting>
  <conditionalFormatting sqref="L54">
    <cfRule type="cellIs" dxfId="15334" priority="2956" operator="lessThan">
      <formula>$C$4</formula>
    </cfRule>
  </conditionalFormatting>
  <conditionalFormatting sqref="L54">
    <cfRule type="cellIs" dxfId="15333" priority="2957" operator="lessThan">
      <formula>$C$4</formula>
    </cfRule>
  </conditionalFormatting>
  <conditionalFormatting sqref="L55">
    <cfRule type="cellIs" dxfId="15332" priority="2958" operator="lessThan">
      <formula>$C$4</formula>
    </cfRule>
  </conditionalFormatting>
  <conditionalFormatting sqref="L55">
    <cfRule type="cellIs" dxfId="15331" priority="2959" operator="lessThan">
      <formula>$C$4</formula>
    </cfRule>
  </conditionalFormatting>
  <conditionalFormatting sqref="L56">
    <cfRule type="cellIs" dxfId="15330" priority="2960" operator="lessThan">
      <formula>$C$4</formula>
    </cfRule>
  </conditionalFormatting>
  <conditionalFormatting sqref="L56">
    <cfRule type="cellIs" dxfId="15329" priority="2961" operator="lessThan">
      <formula>$C$4</formula>
    </cfRule>
  </conditionalFormatting>
  <conditionalFormatting sqref="L57">
    <cfRule type="cellIs" dxfId="15328" priority="2962" operator="lessThan">
      <formula>$C$4</formula>
    </cfRule>
  </conditionalFormatting>
  <conditionalFormatting sqref="L57">
    <cfRule type="cellIs" dxfId="15327" priority="2963" operator="lessThan">
      <formula>$C$4</formula>
    </cfRule>
  </conditionalFormatting>
  <conditionalFormatting sqref="L58">
    <cfRule type="cellIs" dxfId="15326" priority="2964" operator="lessThan">
      <formula>$C$4</formula>
    </cfRule>
  </conditionalFormatting>
  <conditionalFormatting sqref="L58">
    <cfRule type="cellIs" dxfId="15325" priority="2965" operator="lessThan">
      <formula>$C$4</formula>
    </cfRule>
  </conditionalFormatting>
  <conditionalFormatting sqref="L59">
    <cfRule type="cellIs" dxfId="15324" priority="2966" operator="lessThan">
      <formula>$C$4</formula>
    </cfRule>
  </conditionalFormatting>
  <conditionalFormatting sqref="L59">
    <cfRule type="cellIs" dxfId="15323" priority="2967" operator="lessThan">
      <formula>$C$4</formula>
    </cfRule>
  </conditionalFormatting>
  <conditionalFormatting sqref="L60">
    <cfRule type="cellIs" dxfId="15322" priority="2968" operator="lessThan">
      <formula>$C$4</formula>
    </cfRule>
  </conditionalFormatting>
  <conditionalFormatting sqref="L60">
    <cfRule type="cellIs" dxfId="15321" priority="2969" operator="lessThan">
      <formula>$C$4</formula>
    </cfRule>
  </conditionalFormatting>
  <conditionalFormatting sqref="M11">
    <cfRule type="cellIs" dxfId="15320" priority="2970" operator="lessThan">
      <formula>$C$4</formula>
    </cfRule>
  </conditionalFormatting>
  <conditionalFormatting sqref="M11">
    <cfRule type="cellIs" dxfId="15319" priority="2971" operator="lessThan">
      <formula>$C$4</formula>
    </cfRule>
  </conditionalFormatting>
  <conditionalFormatting sqref="M12">
    <cfRule type="cellIs" dxfId="15318" priority="2972" operator="lessThan">
      <formula>$C$4</formula>
    </cfRule>
  </conditionalFormatting>
  <conditionalFormatting sqref="M12">
    <cfRule type="cellIs" dxfId="15317" priority="2973" operator="lessThan">
      <formula>$C$4</formula>
    </cfRule>
  </conditionalFormatting>
  <conditionalFormatting sqref="M13">
    <cfRule type="cellIs" dxfId="15316" priority="2974" operator="lessThan">
      <formula>$C$4</formula>
    </cfRule>
  </conditionalFormatting>
  <conditionalFormatting sqref="M13">
    <cfRule type="cellIs" dxfId="15315" priority="2975" operator="lessThan">
      <formula>$C$4</formula>
    </cfRule>
  </conditionalFormatting>
  <conditionalFormatting sqref="M14">
    <cfRule type="cellIs" dxfId="15314" priority="2976" operator="lessThan">
      <formula>$C$4</formula>
    </cfRule>
  </conditionalFormatting>
  <conditionalFormatting sqref="M14">
    <cfRule type="cellIs" dxfId="15313" priority="2977" operator="lessThan">
      <formula>$C$4</formula>
    </cfRule>
  </conditionalFormatting>
  <conditionalFormatting sqref="M15">
    <cfRule type="cellIs" dxfId="15312" priority="2978" operator="lessThan">
      <formula>$C$4</formula>
    </cfRule>
  </conditionalFormatting>
  <conditionalFormatting sqref="M15">
    <cfRule type="cellIs" dxfId="15311" priority="2979" operator="lessThan">
      <formula>$C$4</formula>
    </cfRule>
  </conditionalFormatting>
  <conditionalFormatting sqref="M16">
    <cfRule type="cellIs" dxfId="15310" priority="2980" operator="lessThan">
      <formula>$C$4</formula>
    </cfRule>
  </conditionalFormatting>
  <conditionalFormatting sqref="M16">
    <cfRule type="cellIs" dxfId="15309" priority="2981" operator="lessThan">
      <formula>$C$4</formula>
    </cfRule>
  </conditionalFormatting>
  <conditionalFormatting sqref="M17">
    <cfRule type="cellIs" dxfId="15308" priority="2982" operator="lessThan">
      <formula>$C$4</formula>
    </cfRule>
  </conditionalFormatting>
  <conditionalFormatting sqref="M17">
    <cfRule type="cellIs" dxfId="15307" priority="2983" operator="lessThan">
      <formula>$C$4</formula>
    </cfRule>
  </conditionalFormatting>
  <conditionalFormatting sqref="M18">
    <cfRule type="cellIs" dxfId="15306" priority="2984" operator="lessThan">
      <formula>$C$4</formula>
    </cfRule>
  </conditionalFormatting>
  <conditionalFormatting sqref="M18">
    <cfRule type="cellIs" dxfId="15305" priority="2985" operator="lessThan">
      <formula>$C$4</formula>
    </cfRule>
  </conditionalFormatting>
  <conditionalFormatting sqref="M19">
    <cfRule type="cellIs" dxfId="15304" priority="2986" operator="lessThan">
      <formula>$C$4</formula>
    </cfRule>
  </conditionalFormatting>
  <conditionalFormatting sqref="M19">
    <cfRule type="cellIs" dxfId="15303" priority="2987" operator="lessThan">
      <formula>$C$4</formula>
    </cfRule>
  </conditionalFormatting>
  <conditionalFormatting sqref="M20">
    <cfRule type="cellIs" dxfId="15302" priority="2988" operator="lessThan">
      <formula>$C$4</formula>
    </cfRule>
  </conditionalFormatting>
  <conditionalFormatting sqref="M20">
    <cfRule type="cellIs" dxfId="15301" priority="2989" operator="lessThan">
      <formula>$C$4</formula>
    </cfRule>
  </conditionalFormatting>
  <conditionalFormatting sqref="M21">
    <cfRule type="cellIs" dxfId="15300" priority="2990" operator="lessThan">
      <formula>$C$4</formula>
    </cfRule>
  </conditionalFormatting>
  <conditionalFormatting sqref="M21">
    <cfRule type="cellIs" dxfId="15299" priority="2991" operator="lessThan">
      <formula>$C$4</formula>
    </cfRule>
  </conditionalFormatting>
  <conditionalFormatting sqref="M22">
    <cfRule type="cellIs" dxfId="15298" priority="2992" operator="lessThan">
      <formula>$C$4</formula>
    </cfRule>
  </conditionalFormatting>
  <conditionalFormatting sqref="M22">
    <cfRule type="cellIs" dxfId="15297" priority="2993" operator="lessThan">
      <formula>$C$4</formula>
    </cfRule>
  </conditionalFormatting>
  <conditionalFormatting sqref="M23">
    <cfRule type="cellIs" dxfId="15296" priority="2994" operator="lessThan">
      <formula>$C$4</formula>
    </cfRule>
  </conditionalFormatting>
  <conditionalFormatting sqref="M23">
    <cfRule type="cellIs" dxfId="15295" priority="2995" operator="lessThan">
      <formula>$C$4</formula>
    </cfRule>
  </conditionalFormatting>
  <conditionalFormatting sqref="M24">
    <cfRule type="cellIs" dxfId="15294" priority="2996" operator="lessThan">
      <formula>$C$4</formula>
    </cfRule>
  </conditionalFormatting>
  <conditionalFormatting sqref="M24">
    <cfRule type="cellIs" dxfId="15293" priority="2997" operator="lessThan">
      <formula>$C$4</formula>
    </cfRule>
  </conditionalFormatting>
  <conditionalFormatting sqref="M25">
    <cfRule type="cellIs" dxfId="15292" priority="2998" operator="lessThan">
      <formula>$C$4</formula>
    </cfRule>
  </conditionalFormatting>
  <conditionalFormatting sqref="M25">
    <cfRule type="cellIs" dxfId="15291" priority="2999" operator="lessThan">
      <formula>$C$4</formula>
    </cfRule>
  </conditionalFormatting>
  <conditionalFormatting sqref="M26">
    <cfRule type="cellIs" dxfId="15290" priority="3000" operator="lessThan">
      <formula>$C$4</formula>
    </cfRule>
  </conditionalFormatting>
  <conditionalFormatting sqref="M26">
    <cfRule type="cellIs" dxfId="15289" priority="3001" operator="lessThan">
      <formula>$C$4</formula>
    </cfRule>
  </conditionalFormatting>
  <conditionalFormatting sqref="M27">
    <cfRule type="cellIs" dxfId="15288" priority="3002" operator="lessThan">
      <formula>$C$4</formula>
    </cfRule>
  </conditionalFormatting>
  <conditionalFormatting sqref="M27">
    <cfRule type="cellIs" dxfId="15287" priority="3003" operator="lessThan">
      <formula>$C$4</formula>
    </cfRule>
  </conditionalFormatting>
  <conditionalFormatting sqref="M28">
    <cfRule type="cellIs" dxfId="15286" priority="3004" operator="lessThan">
      <formula>$C$4</formula>
    </cfRule>
  </conditionalFormatting>
  <conditionalFormatting sqref="M28">
    <cfRule type="cellIs" dxfId="15285" priority="3005" operator="lessThan">
      <formula>$C$4</formula>
    </cfRule>
  </conditionalFormatting>
  <conditionalFormatting sqref="M29">
    <cfRule type="cellIs" dxfId="15284" priority="3006" operator="lessThan">
      <formula>$C$4</formula>
    </cfRule>
  </conditionalFormatting>
  <conditionalFormatting sqref="M29">
    <cfRule type="cellIs" dxfId="15283" priority="3007" operator="lessThan">
      <formula>$C$4</formula>
    </cfRule>
  </conditionalFormatting>
  <conditionalFormatting sqref="M30">
    <cfRule type="cellIs" dxfId="15282" priority="3008" operator="lessThan">
      <formula>$C$4</formula>
    </cfRule>
  </conditionalFormatting>
  <conditionalFormatting sqref="M30">
    <cfRule type="cellIs" dxfId="15281" priority="3009" operator="lessThan">
      <formula>$C$4</formula>
    </cfRule>
  </conditionalFormatting>
  <conditionalFormatting sqref="M31">
    <cfRule type="cellIs" dxfId="15280" priority="3010" operator="lessThan">
      <formula>$C$4</formula>
    </cfRule>
  </conditionalFormatting>
  <conditionalFormatting sqref="M31">
    <cfRule type="cellIs" dxfId="15279" priority="3011" operator="lessThan">
      <formula>$C$4</formula>
    </cfRule>
  </conditionalFormatting>
  <conditionalFormatting sqref="M32">
    <cfRule type="cellIs" dxfId="15278" priority="3012" operator="lessThan">
      <formula>$C$4</formula>
    </cfRule>
  </conditionalFormatting>
  <conditionalFormatting sqref="M32">
    <cfRule type="cellIs" dxfId="15277" priority="3013" operator="lessThan">
      <formula>$C$4</formula>
    </cfRule>
  </conditionalFormatting>
  <conditionalFormatting sqref="M33">
    <cfRule type="cellIs" dxfId="15276" priority="3014" operator="lessThan">
      <formula>$C$4</formula>
    </cfRule>
  </conditionalFormatting>
  <conditionalFormatting sqref="M33">
    <cfRule type="cellIs" dxfId="15275" priority="3015" operator="lessThan">
      <formula>$C$4</formula>
    </cfRule>
  </conditionalFormatting>
  <conditionalFormatting sqref="M34">
    <cfRule type="cellIs" dxfId="15274" priority="3016" operator="lessThan">
      <formula>$C$4</formula>
    </cfRule>
  </conditionalFormatting>
  <conditionalFormatting sqref="M34">
    <cfRule type="cellIs" dxfId="15273" priority="3017" operator="lessThan">
      <formula>$C$4</formula>
    </cfRule>
  </conditionalFormatting>
  <conditionalFormatting sqref="M35">
    <cfRule type="cellIs" dxfId="15272" priority="3018" operator="lessThan">
      <formula>$C$4</formula>
    </cfRule>
  </conditionalFormatting>
  <conditionalFormatting sqref="M35">
    <cfRule type="cellIs" dxfId="15271" priority="3019" operator="lessThan">
      <formula>$C$4</formula>
    </cfRule>
  </conditionalFormatting>
  <conditionalFormatting sqref="M36">
    <cfRule type="cellIs" dxfId="15270" priority="3020" operator="lessThan">
      <formula>$C$4</formula>
    </cfRule>
  </conditionalFormatting>
  <conditionalFormatting sqref="M36">
    <cfRule type="cellIs" dxfId="15269" priority="3021" operator="lessThan">
      <formula>$C$4</formula>
    </cfRule>
  </conditionalFormatting>
  <conditionalFormatting sqref="M37">
    <cfRule type="cellIs" dxfId="15268" priority="3022" operator="lessThan">
      <formula>$C$4</formula>
    </cfRule>
  </conditionalFormatting>
  <conditionalFormatting sqref="M37">
    <cfRule type="cellIs" dxfId="15267" priority="3023" operator="lessThan">
      <formula>$C$4</formula>
    </cfRule>
  </conditionalFormatting>
  <conditionalFormatting sqref="M38">
    <cfRule type="cellIs" dxfId="15266" priority="3024" operator="lessThan">
      <formula>$C$4</formula>
    </cfRule>
  </conditionalFormatting>
  <conditionalFormatting sqref="M38">
    <cfRule type="cellIs" dxfId="15265" priority="3025" operator="lessThan">
      <formula>$C$4</formula>
    </cfRule>
  </conditionalFormatting>
  <conditionalFormatting sqref="M39">
    <cfRule type="cellIs" dxfId="15264" priority="3026" operator="lessThan">
      <formula>$C$4</formula>
    </cfRule>
  </conditionalFormatting>
  <conditionalFormatting sqref="M39">
    <cfRule type="cellIs" dxfId="15263" priority="3027" operator="lessThan">
      <formula>$C$4</formula>
    </cfRule>
  </conditionalFormatting>
  <conditionalFormatting sqref="M40">
    <cfRule type="cellIs" dxfId="15262" priority="3028" operator="lessThan">
      <formula>$C$4</formula>
    </cfRule>
  </conditionalFormatting>
  <conditionalFormatting sqref="M40">
    <cfRule type="cellIs" dxfId="15261" priority="3029" operator="lessThan">
      <formula>$C$4</formula>
    </cfRule>
  </conditionalFormatting>
  <conditionalFormatting sqref="M41">
    <cfRule type="cellIs" dxfId="15260" priority="3030" operator="lessThan">
      <formula>$C$4</formula>
    </cfRule>
  </conditionalFormatting>
  <conditionalFormatting sqref="M41">
    <cfRule type="cellIs" dxfId="15259" priority="3031" operator="lessThan">
      <formula>$C$4</formula>
    </cfRule>
  </conditionalFormatting>
  <conditionalFormatting sqref="M42">
    <cfRule type="cellIs" dxfId="15258" priority="3032" operator="lessThan">
      <formula>$C$4</formula>
    </cfRule>
  </conditionalFormatting>
  <conditionalFormatting sqref="M42">
    <cfRule type="cellIs" dxfId="15257" priority="3033" operator="lessThan">
      <formula>$C$4</formula>
    </cfRule>
  </conditionalFormatting>
  <conditionalFormatting sqref="M43">
    <cfRule type="cellIs" dxfId="15256" priority="3034" operator="lessThan">
      <formula>$C$4</formula>
    </cfRule>
  </conditionalFormatting>
  <conditionalFormatting sqref="M43">
    <cfRule type="cellIs" dxfId="15255" priority="3035" operator="lessThan">
      <formula>$C$4</formula>
    </cfRule>
  </conditionalFormatting>
  <conditionalFormatting sqref="M44">
    <cfRule type="cellIs" dxfId="15254" priority="3036" operator="lessThan">
      <formula>$C$4</formula>
    </cfRule>
  </conditionalFormatting>
  <conditionalFormatting sqref="M44">
    <cfRule type="cellIs" dxfId="15253" priority="3037" operator="lessThan">
      <formula>$C$4</formula>
    </cfRule>
  </conditionalFormatting>
  <conditionalFormatting sqref="M45">
    <cfRule type="cellIs" dxfId="15252" priority="3038" operator="lessThan">
      <formula>$C$4</formula>
    </cfRule>
  </conditionalFormatting>
  <conditionalFormatting sqref="M45">
    <cfRule type="cellIs" dxfId="15251" priority="3039" operator="lessThan">
      <formula>$C$4</formula>
    </cfRule>
  </conditionalFormatting>
  <conditionalFormatting sqref="M46">
    <cfRule type="cellIs" dxfId="15250" priority="3040" operator="lessThan">
      <formula>$C$4</formula>
    </cfRule>
  </conditionalFormatting>
  <conditionalFormatting sqref="M46">
    <cfRule type="cellIs" dxfId="15249" priority="3041" operator="lessThan">
      <formula>$C$4</formula>
    </cfRule>
  </conditionalFormatting>
  <conditionalFormatting sqref="M47">
    <cfRule type="cellIs" dxfId="15248" priority="3042" operator="lessThan">
      <formula>$C$4</formula>
    </cfRule>
  </conditionalFormatting>
  <conditionalFormatting sqref="M47">
    <cfRule type="cellIs" dxfId="15247" priority="3043" operator="lessThan">
      <formula>$C$4</formula>
    </cfRule>
  </conditionalFormatting>
  <conditionalFormatting sqref="M48">
    <cfRule type="cellIs" dxfId="15246" priority="3044" operator="lessThan">
      <formula>$C$4</formula>
    </cfRule>
  </conditionalFormatting>
  <conditionalFormatting sqref="M48">
    <cfRule type="cellIs" dxfId="15245" priority="3045" operator="lessThan">
      <formula>$C$4</formula>
    </cfRule>
  </conditionalFormatting>
  <conditionalFormatting sqref="M49">
    <cfRule type="cellIs" dxfId="15244" priority="3046" operator="lessThan">
      <formula>$C$4</formula>
    </cfRule>
  </conditionalFormatting>
  <conditionalFormatting sqref="M49">
    <cfRule type="cellIs" dxfId="15243" priority="3047" operator="lessThan">
      <formula>$C$4</formula>
    </cfRule>
  </conditionalFormatting>
  <conditionalFormatting sqref="M50">
    <cfRule type="cellIs" dxfId="15242" priority="3048" operator="lessThan">
      <formula>$C$4</formula>
    </cfRule>
  </conditionalFormatting>
  <conditionalFormatting sqref="M50">
    <cfRule type="cellIs" dxfId="15241" priority="3049" operator="lessThan">
      <formula>$C$4</formula>
    </cfRule>
  </conditionalFormatting>
  <conditionalFormatting sqref="M51">
    <cfRule type="cellIs" dxfId="15240" priority="3050" operator="lessThan">
      <formula>$C$4</formula>
    </cfRule>
  </conditionalFormatting>
  <conditionalFormatting sqref="M51">
    <cfRule type="cellIs" dxfId="15239" priority="3051" operator="lessThan">
      <formula>$C$4</formula>
    </cfRule>
  </conditionalFormatting>
  <conditionalFormatting sqref="M52">
    <cfRule type="cellIs" dxfId="15238" priority="3052" operator="lessThan">
      <formula>$C$4</formula>
    </cfRule>
  </conditionalFormatting>
  <conditionalFormatting sqref="M52">
    <cfRule type="cellIs" dxfId="15237" priority="3053" operator="lessThan">
      <formula>$C$4</formula>
    </cfRule>
  </conditionalFormatting>
  <conditionalFormatting sqref="M53">
    <cfRule type="cellIs" dxfId="15236" priority="3054" operator="lessThan">
      <formula>$C$4</formula>
    </cfRule>
  </conditionalFormatting>
  <conditionalFormatting sqref="M53">
    <cfRule type="cellIs" dxfId="15235" priority="3055" operator="lessThan">
      <formula>$C$4</formula>
    </cfRule>
  </conditionalFormatting>
  <conditionalFormatting sqref="M54">
    <cfRule type="cellIs" dxfId="15234" priority="3056" operator="lessThan">
      <formula>$C$4</formula>
    </cfRule>
  </conditionalFormatting>
  <conditionalFormatting sqref="M54">
    <cfRule type="cellIs" dxfId="15233" priority="3057" operator="lessThan">
      <formula>$C$4</formula>
    </cfRule>
  </conditionalFormatting>
  <conditionalFormatting sqref="M55">
    <cfRule type="cellIs" dxfId="15232" priority="3058" operator="lessThan">
      <formula>$C$4</formula>
    </cfRule>
  </conditionalFormatting>
  <conditionalFormatting sqref="M55">
    <cfRule type="cellIs" dxfId="15231" priority="3059" operator="lessThan">
      <formula>$C$4</formula>
    </cfRule>
  </conditionalFormatting>
  <conditionalFormatting sqref="M56">
    <cfRule type="cellIs" dxfId="15230" priority="3060" operator="lessThan">
      <formula>$C$4</formula>
    </cfRule>
  </conditionalFormatting>
  <conditionalFormatting sqref="M56">
    <cfRule type="cellIs" dxfId="15229" priority="3061" operator="lessThan">
      <formula>$C$4</formula>
    </cfRule>
  </conditionalFormatting>
  <conditionalFormatting sqref="M57">
    <cfRule type="cellIs" dxfId="15228" priority="3062" operator="lessThan">
      <formula>$C$4</formula>
    </cfRule>
  </conditionalFormatting>
  <conditionalFormatting sqref="M57">
    <cfRule type="cellIs" dxfId="15227" priority="3063" operator="lessThan">
      <formula>$C$4</formula>
    </cfRule>
  </conditionalFormatting>
  <conditionalFormatting sqref="M58">
    <cfRule type="cellIs" dxfId="15226" priority="3064" operator="lessThan">
      <formula>$C$4</formula>
    </cfRule>
  </conditionalFormatting>
  <conditionalFormatting sqref="M58">
    <cfRule type="cellIs" dxfId="15225" priority="3065" operator="lessThan">
      <formula>$C$4</formula>
    </cfRule>
  </conditionalFormatting>
  <conditionalFormatting sqref="M59">
    <cfRule type="cellIs" dxfId="15224" priority="3066" operator="lessThan">
      <formula>$C$4</formula>
    </cfRule>
  </conditionalFormatting>
  <conditionalFormatting sqref="M59">
    <cfRule type="cellIs" dxfId="15223" priority="3067" operator="lessThan">
      <formula>$C$4</formula>
    </cfRule>
  </conditionalFormatting>
  <conditionalFormatting sqref="M60">
    <cfRule type="cellIs" dxfId="15222" priority="3068" operator="lessThan">
      <formula>$C$4</formula>
    </cfRule>
  </conditionalFormatting>
  <conditionalFormatting sqref="M60">
    <cfRule type="cellIs" dxfId="15221" priority="3069" operator="lessThan">
      <formula>$C$4</formula>
    </cfRule>
  </conditionalFormatting>
  <conditionalFormatting sqref="CM15">
    <cfRule type="cellIs" dxfId="15220" priority="3075" operator="lessThan">
      <formula>1</formula>
    </cfRule>
  </conditionalFormatting>
  <conditionalFormatting sqref="CM16">
    <cfRule type="cellIs" dxfId="15219" priority="3076" operator="lessThan">
      <formula>1</formula>
    </cfRule>
  </conditionalFormatting>
  <conditionalFormatting sqref="CM17">
    <cfRule type="cellIs" dxfId="15218" priority="3077" operator="lessThan">
      <formula>1</formula>
    </cfRule>
  </conditionalFormatting>
  <conditionalFormatting sqref="CM18">
    <cfRule type="cellIs" dxfId="15217" priority="3078" operator="lessThan">
      <formula>1</formula>
    </cfRule>
  </conditionalFormatting>
  <conditionalFormatting sqref="CM19">
    <cfRule type="cellIs" dxfId="15216" priority="3079" operator="lessThan">
      <formula>1</formula>
    </cfRule>
  </conditionalFormatting>
  <conditionalFormatting sqref="CM27">
    <cfRule type="cellIs" dxfId="15215" priority="3084" operator="lessThan">
      <formula>1</formula>
    </cfRule>
  </conditionalFormatting>
  <conditionalFormatting sqref="CM28">
    <cfRule type="cellIs" dxfId="15214" priority="3085" operator="lessThan">
      <formula>1</formula>
    </cfRule>
  </conditionalFormatting>
  <conditionalFormatting sqref="CM29">
    <cfRule type="cellIs" dxfId="15213" priority="3086" operator="lessThan">
      <formula>1</formula>
    </cfRule>
  </conditionalFormatting>
  <conditionalFormatting sqref="CM30">
    <cfRule type="cellIs" dxfId="15212" priority="3087" operator="lessThan">
      <formula>1</formula>
    </cfRule>
  </conditionalFormatting>
  <conditionalFormatting sqref="CM31">
    <cfRule type="cellIs" dxfId="15211" priority="3088" operator="lessThan">
      <formula>1</formula>
    </cfRule>
  </conditionalFormatting>
  <conditionalFormatting sqref="CM32">
    <cfRule type="cellIs" dxfId="15210" priority="3089" operator="lessThan">
      <formula>1</formula>
    </cfRule>
  </conditionalFormatting>
  <conditionalFormatting sqref="AX11">
    <cfRule type="cellIs" dxfId="15209" priority="3090" operator="lessThan">
      <formula>$C$4</formula>
    </cfRule>
  </conditionalFormatting>
  <conditionalFormatting sqref="AX11">
    <cfRule type="cellIs" dxfId="15208" priority="3091" operator="lessThan">
      <formula>$C$4</formula>
    </cfRule>
  </conditionalFormatting>
  <conditionalFormatting sqref="AX12">
    <cfRule type="cellIs" dxfId="15207" priority="3092" operator="lessThan">
      <formula>$C$4</formula>
    </cfRule>
  </conditionalFormatting>
  <conditionalFormatting sqref="AX12">
    <cfRule type="cellIs" dxfId="15206" priority="3093" operator="lessThan">
      <formula>$C$4</formula>
    </cfRule>
  </conditionalFormatting>
  <conditionalFormatting sqref="AX13">
    <cfRule type="cellIs" dxfId="15205" priority="3094" operator="lessThan">
      <formula>$C$4</formula>
    </cfRule>
  </conditionalFormatting>
  <conditionalFormatting sqref="AX13">
    <cfRule type="cellIs" dxfId="15204" priority="3095" operator="lessThan">
      <formula>$C$4</formula>
    </cfRule>
  </conditionalFormatting>
  <conditionalFormatting sqref="AX14">
    <cfRule type="cellIs" dxfId="15203" priority="3096" operator="lessThan">
      <formula>$C$4</formula>
    </cfRule>
  </conditionalFormatting>
  <conditionalFormatting sqref="AX14">
    <cfRule type="cellIs" dxfId="15202" priority="3097" operator="lessThan">
      <formula>$C$4</formula>
    </cfRule>
  </conditionalFormatting>
  <conditionalFormatting sqref="AX15">
    <cfRule type="cellIs" dxfId="15201" priority="3098" operator="lessThan">
      <formula>$C$4</formula>
    </cfRule>
  </conditionalFormatting>
  <conditionalFormatting sqref="AX15">
    <cfRule type="cellIs" dxfId="15200" priority="3099" operator="lessThan">
      <formula>$C$4</formula>
    </cfRule>
  </conditionalFormatting>
  <conditionalFormatting sqref="AX16">
    <cfRule type="cellIs" dxfId="15199" priority="3100" operator="lessThan">
      <formula>$C$4</formula>
    </cfRule>
  </conditionalFormatting>
  <conditionalFormatting sqref="AX16">
    <cfRule type="cellIs" dxfId="15198" priority="3101" operator="lessThan">
      <formula>$C$4</formula>
    </cfRule>
  </conditionalFormatting>
  <conditionalFormatting sqref="AX17">
    <cfRule type="cellIs" dxfId="15197" priority="3102" operator="lessThan">
      <formula>$C$4</formula>
    </cfRule>
  </conditionalFormatting>
  <conditionalFormatting sqref="AX17">
    <cfRule type="cellIs" dxfId="15196" priority="3103" operator="lessThan">
      <formula>$C$4</formula>
    </cfRule>
  </conditionalFormatting>
  <conditionalFormatting sqref="AX18">
    <cfRule type="cellIs" dxfId="15195" priority="3104" operator="lessThan">
      <formula>$C$4</formula>
    </cfRule>
  </conditionalFormatting>
  <conditionalFormatting sqref="AX18">
    <cfRule type="cellIs" dxfId="15194" priority="3105" operator="lessThan">
      <formula>$C$4</formula>
    </cfRule>
  </conditionalFormatting>
  <conditionalFormatting sqref="AX19">
    <cfRule type="cellIs" dxfId="15193" priority="3106" operator="lessThan">
      <formula>$C$4</formula>
    </cfRule>
  </conditionalFormatting>
  <conditionalFormatting sqref="AX19">
    <cfRule type="cellIs" dxfId="15192" priority="3107" operator="lessThan">
      <formula>$C$4</formula>
    </cfRule>
  </conditionalFormatting>
  <conditionalFormatting sqref="AX20">
    <cfRule type="cellIs" dxfId="15191" priority="3108" operator="lessThan">
      <formula>$C$4</formula>
    </cfRule>
  </conditionalFormatting>
  <conditionalFormatting sqref="AX20">
    <cfRule type="cellIs" dxfId="15190" priority="3109" operator="lessThan">
      <formula>$C$4</formula>
    </cfRule>
  </conditionalFormatting>
  <conditionalFormatting sqref="AX21">
    <cfRule type="cellIs" dxfId="15189" priority="3110" operator="lessThan">
      <formula>$C$4</formula>
    </cfRule>
  </conditionalFormatting>
  <conditionalFormatting sqref="AX21">
    <cfRule type="cellIs" dxfId="15188" priority="3111" operator="lessThan">
      <formula>$C$4</formula>
    </cfRule>
  </conditionalFormatting>
  <conditionalFormatting sqref="AX22">
    <cfRule type="cellIs" dxfId="15187" priority="3112" operator="lessThan">
      <formula>$C$4</formula>
    </cfRule>
  </conditionalFormatting>
  <conditionalFormatting sqref="AX22">
    <cfRule type="cellIs" dxfId="15186" priority="3113" operator="lessThan">
      <formula>$C$4</formula>
    </cfRule>
  </conditionalFormatting>
  <conditionalFormatting sqref="AX23">
    <cfRule type="cellIs" dxfId="15185" priority="3114" operator="lessThan">
      <formula>$C$4</formula>
    </cfRule>
  </conditionalFormatting>
  <conditionalFormatting sqref="AX23">
    <cfRule type="cellIs" dxfId="15184" priority="3115" operator="lessThan">
      <formula>$C$4</formula>
    </cfRule>
  </conditionalFormatting>
  <conditionalFormatting sqref="AX24">
    <cfRule type="cellIs" dxfId="15183" priority="3116" operator="lessThan">
      <formula>$C$4</formula>
    </cfRule>
  </conditionalFormatting>
  <conditionalFormatting sqref="AX24">
    <cfRule type="cellIs" dxfId="15182" priority="3117" operator="lessThan">
      <formula>$C$4</formula>
    </cfRule>
  </conditionalFormatting>
  <conditionalFormatting sqref="AX25">
    <cfRule type="cellIs" dxfId="15181" priority="3118" operator="lessThan">
      <formula>$C$4</formula>
    </cfRule>
  </conditionalFormatting>
  <conditionalFormatting sqref="AX25">
    <cfRule type="cellIs" dxfId="15180" priority="3119" operator="lessThan">
      <formula>$C$4</formula>
    </cfRule>
  </conditionalFormatting>
  <conditionalFormatting sqref="AX26">
    <cfRule type="cellIs" dxfId="15179" priority="3120" operator="lessThan">
      <formula>$C$4</formula>
    </cfRule>
  </conditionalFormatting>
  <conditionalFormatting sqref="AX26">
    <cfRule type="cellIs" dxfId="15178" priority="3121" operator="lessThan">
      <formula>$C$4</formula>
    </cfRule>
  </conditionalFormatting>
  <conditionalFormatting sqref="AX27">
    <cfRule type="cellIs" dxfId="15177" priority="3122" operator="lessThan">
      <formula>$C$4</formula>
    </cfRule>
  </conditionalFormatting>
  <conditionalFormatting sqref="AX27">
    <cfRule type="cellIs" dxfId="15176" priority="3123" operator="lessThan">
      <formula>$C$4</formula>
    </cfRule>
  </conditionalFormatting>
  <conditionalFormatting sqref="AX28">
    <cfRule type="cellIs" dxfId="15175" priority="3124" operator="lessThan">
      <formula>$C$4</formula>
    </cfRule>
  </conditionalFormatting>
  <conditionalFormatting sqref="AX28">
    <cfRule type="cellIs" dxfId="15174" priority="3125" operator="lessThan">
      <formula>$C$4</formula>
    </cfRule>
  </conditionalFormatting>
  <conditionalFormatting sqref="AX29">
    <cfRule type="cellIs" dxfId="15173" priority="3126" operator="lessThan">
      <formula>$C$4</formula>
    </cfRule>
  </conditionalFormatting>
  <conditionalFormatting sqref="AX29">
    <cfRule type="cellIs" dxfId="15172" priority="3127" operator="lessThan">
      <formula>$C$4</formula>
    </cfRule>
  </conditionalFormatting>
  <conditionalFormatting sqref="AX30">
    <cfRule type="cellIs" dxfId="15171" priority="3128" operator="lessThan">
      <formula>$C$4</formula>
    </cfRule>
  </conditionalFormatting>
  <conditionalFormatting sqref="AX30">
    <cfRule type="cellIs" dxfId="15170" priority="3129" operator="lessThan">
      <formula>$C$4</formula>
    </cfRule>
  </conditionalFormatting>
  <conditionalFormatting sqref="AX31">
    <cfRule type="cellIs" dxfId="15169" priority="3130" operator="lessThan">
      <formula>$C$4</formula>
    </cfRule>
  </conditionalFormatting>
  <conditionalFormatting sqref="AX31">
    <cfRule type="cellIs" dxfId="15168" priority="3131" operator="lessThan">
      <formula>$C$4</formula>
    </cfRule>
  </conditionalFormatting>
  <conditionalFormatting sqref="AX32">
    <cfRule type="cellIs" dxfId="15167" priority="3132" operator="lessThan">
      <formula>$C$4</formula>
    </cfRule>
  </conditionalFormatting>
  <conditionalFormatting sqref="AX32">
    <cfRule type="cellIs" dxfId="15166" priority="3133" operator="lessThan">
      <formula>$C$4</formula>
    </cfRule>
  </conditionalFormatting>
  <conditionalFormatting sqref="AX33">
    <cfRule type="cellIs" dxfId="15165" priority="3134" operator="lessThan">
      <formula>$C$4</formula>
    </cfRule>
  </conditionalFormatting>
  <conditionalFormatting sqref="AX33">
    <cfRule type="cellIs" dxfId="15164" priority="3135" operator="lessThan">
      <formula>$C$4</formula>
    </cfRule>
  </conditionalFormatting>
  <conditionalFormatting sqref="AX34">
    <cfRule type="cellIs" dxfId="15163" priority="3136" operator="lessThan">
      <formula>$C$4</formula>
    </cfRule>
  </conditionalFormatting>
  <conditionalFormatting sqref="AX34">
    <cfRule type="cellIs" dxfId="15162" priority="3137" operator="lessThan">
      <formula>$C$4</formula>
    </cfRule>
  </conditionalFormatting>
  <conditionalFormatting sqref="AX35">
    <cfRule type="cellIs" dxfId="15161" priority="3138" operator="lessThan">
      <formula>$C$4</formula>
    </cfRule>
  </conditionalFormatting>
  <conditionalFormatting sqref="AX35">
    <cfRule type="cellIs" dxfId="15160" priority="3139" operator="lessThan">
      <formula>$C$4</formula>
    </cfRule>
  </conditionalFormatting>
  <conditionalFormatting sqref="AX36">
    <cfRule type="cellIs" dxfId="15159" priority="3140" operator="lessThan">
      <formula>$C$4</formula>
    </cfRule>
  </conditionalFormatting>
  <conditionalFormatting sqref="AX36">
    <cfRule type="cellIs" dxfId="15158" priority="3141" operator="lessThan">
      <formula>$C$4</formula>
    </cfRule>
  </conditionalFormatting>
  <conditionalFormatting sqref="AX37">
    <cfRule type="cellIs" dxfId="15157" priority="3142" operator="lessThan">
      <formula>$C$4</formula>
    </cfRule>
  </conditionalFormatting>
  <conditionalFormatting sqref="AX37">
    <cfRule type="cellIs" dxfId="15156" priority="3143" operator="lessThan">
      <formula>$C$4</formula>
    </cfRule>
  </conditionalFormatting>
  <conditionalFormatting sqref="AX38">
    <cfRule type="cellIs" dxfId="15155" priority="3144" operator="lessThan">
      <formula>$C$4</formula>
    </cfRule>
  </conditionalFormatting>
  <conditionalFormatting sqref="AX38">
    <cfRule type="cellIs" dxfId="15154" priority="3145" operator="lessThan">
      <formula>$C$4</formula>
    </cfRule>
  </conditionalFormatting>
  <conditionalFormatting sqref="AX39">
    <cfRule type="cellIs" dxfId="15153" priority="3146" operator="lessThan">
      <formula>$C$4</formula>
    </cfRule>
  </conditionalFormatting>
  <conditionalFormatting sqref="AX39">
    <cfRule type="cellIs" dxfId="15152" priority="3147" operator="lessThan">
      <formula>$C$4</formula>
    </cfRule>
  </conditionalFormatting>
  <conditionalFormatting sqref="AX40">
    <cfRule type="cellIs" dxfId="15151" priority="3148" operator="lessThan">
      <formula>$C$4</formula>
    </cfRule>
  </conditionalFormatting>
  <conditionalFormatting sqref="AX40">
    <cfRule type="cellIs" dxfId="15150" priority="3149" operator="lessThan">
      <formula>$C$4</formula>
    </cfRule>
  </conditionalFormatting>
  <conditionalFormatting sqref="AX41">
    <cfRule type="cellIs" dxfId="15149" priority="3150" operator="lessThan">
      <formula>$C$4</formula>
    </cfRule>
  </conditionalFormatting>
  <conditionalFormatting sqref="AX41">
    <cfRule type="cellIs" dxfId="15148" priority="3151" operator="lessThan">
      <formula>$C$4</formula>
    </cfRule>
  </conditionalFormatting>
  <conditionalFormatting sqref="AX42">
    <cfRule type="cellIs" dxfId="15147" priority="3152" operator="lessThan">
      <formula>$C$4</formula>
    </cfRule>
  </conditionalFormatting>
  <conditionalFormatting sqref="AX42">
    <cfRule type="cellIs" dxfId="15146" priority="3153" operator="lessThan">
      <formula>$C$4</formula>
    </cfRule>
  </conditionalFormatting>
  <conditionalFormatting sqref="AX43">
    <cfRule type="cellIs" dxfId="15145" priority="3154" operator="lessThan">
      <formula>$C$4</formula>
    </cfRule>
  </conditionalFormatting>
  <conditionalFormatting sqref="AX43">
    <cfRule type="cellIs" dxfId="15144" priority="3155" operator="lessThan">
      <formula>$C$4</formula>
    </cfRule>
  </conditionalFormatting>
  <conditionalFormatting sqref="AX44">
    <cfRule type="cellIs" dxfId="15143" priority="3156" operator="lessThan">
      <formula>$C$4</formula>
    </cfRule>
  </conditionalFormatting>
  <conditionalFormatting sqref="AX44">
    <cfRule type="cellIs" dxfId="15142" priority="3157" operator="lessThan">
      <formula>$C$4</formula>
    </cfRule>
  </conditionalFormatting>
  <conditionalFormatting sqref="AX45">
    <cfRule type="cellIs" dxfId="15141" priority="3158" operator="lessThan">
      <formula>$C$4</formula>
    </cfRule>
  </conditionalFormatting>
  <conditionalFormatting sqref="AX45">
    <cfRule type="cellIs" dxfId="15140" priority="3159" operator="lessThan">
      <formula>$C$4</formula>
    </cfRule>
  </conditionalFormatting>
  <conditionalFormatting sqref="AX46">
    <cfRule type="cellIs" dxfId="15139" priority="3160" operator="lessThan">
      <formula>$C$4</formula>
    </cfRule>
  </conditionalFormatting>
  <conditionalFormatting sqref="AX46">
    <cfRule type="cellIs" dxfId="15138" priority="3161" operator="lessThan">
      <formula>$C$4</formula>
    </cfRule>
  </conditionalFormatting>
  <conditionalFormatting sqref="AX47">
    <cfRule type="cellIs" dxfId="15137" priority="3162" operator="lessThan">
      <formula>$C$4</formula>
    </cfRule>
  </conditionalFormatting>
  <conditionalFormatting sqref="AX47">
    <cfRule type="cellIs" dxfId="15136" priority="3163" operator="lessThan">
      <formula>$C$4</formula>
    </cfRule>
  </conditionalFormatting>
  <conditionalFormatting sqref="AX48">
    <cfRule type="cellIs" dxfId="15135" priority="3164" operator="lessThan">
      <formula>$C$4</formula>
    </cfRule>
  </conditionalFormatting>
  <conditionalFormatting sqref="AX48">
    <cfRule type="cellIs" dxfId="15134" priority="3165" operator="lessThan">
      <formula>$C$4</formula>
    </cfRule>
  </conditionalFormatting>
  <conditionalFormatting sqref="AX49">
    <cfRule type="cellIs" dxfId="15133" priority="3166" operator="lessThan">
      <formula>$C$4</formula>
    </cfRule>
  </conditionalFormatting>
  <conditionalFormatting sqref="AX49">
    <cfRule type="cellIs" dxfId="15132" priority="3167" operator="lessThan">
      <formula>$C$4</formula>
    </cfRule>
  </conditionalFormatting>
  <conditionalFormatting sqref="AX50">
    <cfRule type="cellIs" dxfId="15131" priority="3168" operator="lessThan">
      <formula>$C$4</formula>
    </cfRule>
  </conditionalFormatting>
  <conditionalFormatting sqref="AX50">
    <cfRule type="cellIs" dxfId="15130" priority="3169" operator="lessThan">
      <formula>$C$4</formula>
    </cfRule>
  </conditionalFormatting>
  <conditionalFormatting sqref="AX51">
    <cfRule type="cellIs" dxfId="15129" priority="3170" operator="lessThan">
      <formula>$C$4</formula>
    </cfRule>
  </conditionalFormatting>
  <conditionalFormatting sqref="AX51">
    <cfRule type="cellIs" dxfId="15128" priority="3171" operator="lessThan">
      <formula>$C$4</formula>
    </cfRule>
  </conditionalFormatting>
  <conditionalFormatting sqref="AX52">
    <cfRule type="cellIs" dxfId="15127" priority="3172" operator="lessThan">
      <formula>$C$4</formula>
    </cfRule>
  </conditionalFormatting>
  <conditionalFormatting sqref="AX52">
    <cfRule type="cellIs" dxfId="15126" priority="3173" operator="lessThan">
      <formula>$C$4</formula>
    </cfRule>
  </conditionalFormatting>
  <conditionalFormatting sqref="AX53">
    <cfRule type="cellIs" dxfId="15125" priority="3174" operator="lessThan">
      <formula>$C$4</formula>
    </cfRule>
  </conditionalFormatting>
  <conditionalFormatting sqref="AX53">
    <cfRule type="cellIs" dxfId="15124" priority="3175" operator="lessThan">
      <formula>$C$4</formula>
    </cfRule>
  </conditionalFormatting>
  <conditionalFormatting sqref="AX54">
    <cfRule type="cellIs" dxfId="15123" priority="3176" operator="lessThan">
      <formula>$C$4</formula>
    </cfRule>
  </conditionalFormatting>
  <conditionalFormatting sqref="AX54">
    <cfRule type="cellIs" dxfId="15122" priority="3177" operator="lessThan">
      <formula>$C$4</formula>
    </cfRule>
  </conditionalFormatting>
  <conditionalFormatting sqref="AX55">
    <cfRule type="cellIs" dxfId="15121" priority="3178" operator="lessThan">
      <formula>$C$4</formula>
    </cfRule>
  </conditionalFormatting>
  <conditionalFormatting sqref="AX55">
    <cfRule type="cellIs" dxfId="15120" priority="3179" operator="lessThan">
      <formula>$C$4</formula>
    </cfRule>
  </conditionalFormatting>
  <conditionalFormatting sqref="AX56">
    <cfRule type="cellIs" dxfId="15119" priority="3180" operator="lessThan">
      <formula>$C$4</formula>
    </cfRule>
  </conditionalFormatting>
  <conditionalFormatting sqref="AX56">
    <cfRule type="cellIs" dxfId="15118" priority="3181" operator="lessThan">
      <formula>$C$4</formula>
    </cfRule>
  </conditionalFormatting>
  <conditionalFormatting sqref="AX57">
    <cfRule type="cellIs" dxfId="15117" priority="3182" operator="lessThan">
      <formula>$C$4</formula>
    </cfRule>
  </conditionalFormatting>
  <conditionalFormatting sqref="AX57">
    <cfRule type="cellIs" dxfId="15116" priority="3183" operator="lessThan">
      <formula>$C$4</formula>
    </cfRule>
  </conditionalFormatting>
  <conditionalFormatting sqref="AX58">
    <cfRule type="cellIs" dxfId="15115" priority="3184" operator="lessThan">
      <formula>$C$4</formula>
    </cfRule>
  </conditionalFormatting>
  <conditionalFormatting sqref="AX58">
    <cfRule type="cellIs" dxfId="15114" priority="3185" operator="lessThan">
      <formula>$C$4</formula>
    </cfRule>
  </conditionalFormatting>
  <conditionalFormatting sqref="AX59">
    <cfRule type="cellIs" dxfId="15113" priority="3186" operator="lessThan">
      <formula>$C$4</formula>
    </cfRule>
  </conditionalFormatting>
  <conditionalFormatting sqref="AX59">
    <cfRule type="cellIs" dxfId="15112" priority="3187" operator="lessThan">
      <formula>$C$4</formula>
    </cfRule>
  </conditionalFormatting>
  <conditionalFormatting sqref="AX60">
    <cfRule type="cellIs" dxfId="15111" priority="3188" operator="lessThan">
      <formula>$C$4</formula>
    </cfRule>
  </conditionalFormatting>
  <conditionalFormatting sqref="AX60">
    <cfRule type="cellIs" dxfId="15110" priority="3189" operator="lessThan">
      <formula>$C$4</formula>
    </cfRule>
  </conditionalFormatting>
  <conditionalFormatting sqref="AY11">
    <cfRule type="cellIs" dxfId="15109" priority="3190" operator="lessThan">
      <formula>$C$4</formula>
    </cfRule>
  </conditionalFormatting>
  <conditionalFormatting sqref="AY11">
    <cfRule type="cellIs" dxfId="15108" priority="3191" operator="lessThan">
      <formula>$C$4</formula>
    </cfRule>
  </conditionalFormatting>
  <conditionalFormatting sqref="AY12">
    <cfRule type="cellIs" dxfId="15107" priority="3192" operator="lessThan">
      <formula>$C$4</formula>
    </cfRule>
  </conditionalFormatting>
  <conditionalFormatting sqref="AY12">
    <cfRule type="cellIs" dxfId="15106" priority="3193" operator="lessThan">
      <formula>$C$4</formula>
    </cfRule>
  </conditionalFormatting>
  <conditionalFormatting sqref="AY13">
    <cfRule type="cellIs" dxfId="15105" priority="3194" operator="lessThan">
      <formula>$C$4</formula>
    </cfRule>
  </conditionalFormatting>
  <conditionalFormatting sqref="AY13">
    <cfRule type="cellIs" dxfId="15104" priority="3195" operator="lessThan">
      <formula>$C$4</formula>
    </cfRule>
  </conditionalFormatting>
  <conditionalFormatting sqref="AY14">
    <cfRule type="cellIs" dxfId="15103" priority="3196" operator="lessThan">
      <formula>$C$4</formula>
    </cfRule>
  </conditionalFormatting>
  <conditionalFormatting sqref="AY14">
    <cfRule type="cellIs" dxfId="15102" priority="3197" operator="lessThan">
      <formula>$C$4</formula>
    </cfRule>
  </conditionalFormatting>
  <conditionalFormatting sqref="AY15">
    <cfRule type="cellIs" dxfId="15101" priority="3198" operator="lessThan">
      <formula>$C$4</formula>
    </cfRule>
  </conditionalFormatting>
  <conditionalFormatting sqref="AY15">
    <cfRule type="cellIs" dxfId="15100" priority="3199" operator="lessThan">
      <formula>$C$4</formula>
    </cfRule>
  </conditionalFormatting>
  <conditionalFormatting sqref="AY16">
    <cfRule type="cellIs" dxfId="15099" priority="3200" operator="lessThan">
      <formula>$C$4</formula>
    </cfRule>
  </conditionalFormatting>
  <conditionalFormatting sqref="AY16">
    <cfRule type="cellIs" dxfId="15098" priority="3201" operator="lessThan">
      <formula>$C$4</formula>
    </cfRule>
  </conditionalFormatting>
  <conditionalFormatting sqref="AY17">
    <cfRule type="cellIs" dxfId="15097" priority="3202" operator="lessThan">
      <formula>$C$4</formula>
    </cfRule>
  </conditionalFormatting>
  <conditionalFormatting sqref="AY17">
    <cfRule type="cellIs" dxfId="15096" priority="3203" operator="lessThan">
      <formula>$C$4</formula>
    </cfRule>
  </conditionalFormatting>
  <conditionalFormatting sqref="AY18">
    <cfRule type="cellIs" dxfId="15095" priority="3204" operator="lessThan">
      <formula>$C$4</formula>
    </cfRule>
  </conditionalFormatting>
  <conditionalFormatting sqref="AY18">
    <cfRule type="cellIs" dxfId="15094" priority="3205" operator="lessThan">
      <formula>$C$4</formula>
    </cfRule>
  </conditionalFormatting>
  <conditionalFormatting sqref="AY19">
    <cfRule type="cellIs" dxfId="15093" priority="3206" operator="lessThan">
      <formula>$C$4</formula>
    </cfRule>
  </conditionalFormatting>
  <conditionalFormatting sqref="AY19">
    <cfRule type="cellIs" dxfId="15092" priority="3207" operator="lessThan">
      <formula>$C$4</formula>
    </cfRule>
  </conditionalFormatting>
  <conditionalFormatting sqref="AY20">
    <cfRule type="cellIs" dxfId="15091" priority="3208" operator="lessThan">
      <formula>$C$4</formula>
    </cfRule>
  </conditionalFormatting>
  <conditionalFormatting sqref="AY20">
    <cfRule type="cellIs" dxfId="15090" priority="3209" operator="lessThan">
      <formula>$C$4</formula>
    </cfRule>
  </conditionalFormatting>
  <conditionalFormatting sqref="AY21">
    <cfRule type="cellIs" dxfId="15089" priority="3210" operator="lessThan">
      <formula>$C$4</formula>
    </cfRule>
  </conditionalFormatting>
  <conditionalFormatting sqref="AY21">
    <cfRule type="cellIs" dxfId="15088" priority="3211" operator="lessThan">
      <formula>$C$4</formula>
    </cfRule>
  </conditionalFormatting>
  <conditionalFormatting sqref="AY22">
    <cfRule type="cellIs" dxfId="15087" priority="3212" operator="lessThan">
      <formula>$C$4</formula>
    </cfRule>
  </conditionalFormatting>
  <conditionalFormatting sqref="AY22">
    <cfRule type="cellIs" dxfId="15086" priority="3213" operator="lessThan">
      <formula>$C$4</formula>
    </cfRule>
  </conditionalFormatting>
  <conditionalFormatting sqref="AY23">
    <cfRule type="cellIs" dxfId="15085" priority="3214" operator="lessThan">
      <formula>$C$4</formula>
    </cfRule>
  </conditionalFormatting>
  <conditionalFormatting sqref="AY23">
    <cfRule type="cellIs" dxfId="15084" priority="3215" operator="lessThan">
      <formula>$C$4</formula>
    </cfRule>
  </conditionalFormatting>
  <conditionalFormatting sqref="AY24">
    <cfRule type="cellIs" dxfId="15083" priority="3216" operator="lessThan">
      <formula>$C$4</formula>
    </cfRule>
  </conditionalFormatting>
  <conditionalFormatting sqref="AY24">
    <cfRule type="cellIs" dxfId="15082" priority="3217" operator="lessThan">
      <formula>$C$4</formula>
    </cfRule>
  </conditionalFormatting>
  <conditionalFormatting sqref="AY25">
    <cfRule type="cellIs" dxfId="15081" priority="3218" operator="lessThan">
      <formula>$C$4</formula>
    </cfRule>
  </conditionalFormatting>
  <conditionalFormatting sqref="AY25">
    <cfRule type="cellIs" dxfId="15080" priority="3219" operator="lessThan">
      <formula>$C$4</formula>
    </cfRule>
  </conditionalFormatting>
  <conditionalFormatting sqref="AY26">
    <cfRule type="cellIs" dxfId="15079" priority="3220" operator="lessThan">
      <formula>$C$4</formula>
    </cfRule>
  </conditionalFormatting>
  <conditionalFormatting sqref="AY26">
    <cfRule type="cellIs" dxfId="15078" priority="3221" operator="lessThan">
      <formula>$C$4</formula>
    </cfRule>
  </conditionalFormatting>
  <conditionalFormatting sqref="AY27">
    <cfRule type="cellIs" dxfId="15077" priority="3222" operator="lessThan">
      <formula>$C$4</formula>
    </cfRule>
  </conditionalFormatting>
  <conditionalFormatting sqref="AY27">
    <cfRule type="cellIs" dxfId="15076" priority="3223" operator="lessThan">
      <formula>$C$4</formula>
    </cfRule>
  </conditionalFormatting>
  <conditionalFormatting sqref="AY28">
    <cfRule type="cellIs" dxfId="15075" priority="3224" operator="lessThan">
      <formula>$C$4</formula>
    </cfRule>
  </conditionalFormatting>
  <conditionalFormatting sqref="AY28">
    <cfRule type="cellIs" dxfId="15074" priority="3225" operator="lessThan">
      <formula>$C$4</formula>
    </cfRule>
  </conditionalFormatting>
  <conditionalFormatting sqref="AY29">
    <cfRule type="cellIs" dxfId="15073" priority="3226" operator="lessThan">
      <formula>$C$4</formula>
    </cfRule>
  </conditionalFormatting>
  <conditionalFormatting sqref="AY29">
    <cfRule type="cellIs" dxfId="15072" priority="3227" operator="lessThan">
      <formula>$C$4</formula>
    </cfRule>
  </conditionalFormatting>
  <conditionalFormatting sqref="AY30">
    <cfRule type="cellIs" dxfId="15071" priority="3228" operator="lessThan">
      <formula>$C$4</formula>
    </cfRule>
  </conditionalFormatting>
  <conditionalFormatting sqref="AY30">
    <cfRule type="cellIs" dxfId="15070" priority="3229" operator="lessThan">
      <formula>$C$4</formula>
    </cfRule>
  </conditionalFormatting>
  <conditionalFormatting sqref="AY31">
    <cfRule type="cellIs" dxfId="15069" priority="3230" operator="lessThan">
      <formula>$C$4</formula>
    </cfRule>
  </conditionalFormatting>
  <conditionalFormatting sqref="AY31">
    <cfRule type="cellIs" dxfId="15068" priority="3231" operator="lessThan">
      <formula>$C$4</formula>
    </cfRule>
  </conditionalFormatting>
  <conditionalFormatting sqref="AY32">
    <cfRule type="cellIs" dxfId="15067" priority="3232" operator="lessThan">
      <formula>$C$4</formula>
    </cfRule>
  </conditionalFormatting>
  <conditionalFormatting sqref="AY32">
    <cfRule type="cellIs" dxfId="15066" priority="3233" operator="lessThan">
      <formula>$C$4</formula>
    </cfRule>
  </conditionalFormatting>
  <conditionalFormatting sqref="AY33">
    <cfRule type="cellIs" dxfId="15065" priority="3234" operator="lessThan">
      <formula>$C$4</formula>
    </cfRule>
  </conditionalFormatting>
  <conditionalFormatting sqref="AY33">
    <cfRule type="cellIs" dxfId="15064" priority="3235" operator="lessThan">
      <formula>$C$4</formula>
    </cfRule>
  </conditionalFormatting>
  <conditionalFormatting sqref="AY34">
    <cfRule type="cellIs" dxfId="15063" priority="3236" operator="lessThan">
      <formula>$C$4</formula>
    </cfRule>
  </conditionalFormatting>
  <conditionalFormatting sqref="AY34">
    <cfRule type="cellIs" dxfId="15062" priority="3237" operator="lessThan">
      <formula>$C$4</formula>
    </cfRule>
  </conditionalFormatting>
  <conditionalFormatting sqref="AY35">
    <cfRule type="cellIs" dxfId="15061" priority="3238" operator="lessThan">
      <formula>$C$4</formula>
    </cfRule>
  </conditionalFormatting>
  <conditionalFormatting sqref="AY35">
    <cfRule type="cellIs" dxfId="15060" priority="3239" operator="lessThan">
      <formula>$C$4</formula>
    </cfRule>
  </conditionalFormatting>
  <conditionalFormatting sqref="AY36">
    <cfRule type="cellIs" dxfId="15059" priority="3240" operator="lessThan">
      <formula>$C$4</formula>
    </cfRule>
  </conditionalFormatting>
  <conditionalFormatting sqref="AY36">
    <cfRule type="cellIs" dxfId="15058" priority="3241" operator="lessThan">
      <formula>$C$4</formula>
    </cfRule>
  </conditionalFormatting>
  <conditionalFormatting sqref="AY37">
    <cfRule type="cellIs" dxfId="15057" priority="3242" operator="lessThan">
      <formula>$C$4</formula>
    </cfRule>
  </conditionalFormatting>
  <conditionalFormatting sqref="AY37">
    <cfRule type="cellIs" dxfId="15056" priority="3243" operator="lessThan">
      <formula>$C$4</formula>
    </cfRule>
  </conditionalFormatting>
  <conditionalFormatting sqref="AY38">
    <cfRule type="cellIs" dxfId="15055" priority="3244" operator="lessThan">
      <formula>$C$4</formula>
    </cfRule>
  </conditionalFormatting>
  <conditionalFormatting sqref="AY38">
    <cfRule type="cellIs" dxfId="15054" priority="3245" operator="lessThan">
      <formula>$C$4</formula>
    </cfRule>
  </conditionalFormatting>
  <conditionalFormatting sqref="AY39">
    <cfRule type="cellIs" dxfId="15053" priority="3246" operator="lessThan">
      <formula>$C$4</formula>
    </cfRule>
  </conditionalFormatting>
  <conditionalFormatting sqref="AY39">
    <cfRule type="cellIs" dxfId="15052" priority="3247" operator="lessThan">
      <formula>$C$4</formula>
    </cfRule>
  </conditionalFormatting>
  <conditionalFormatting sqref="AY40">
    <cfRule type="cellIs" dxfId="15051" priority="3248" operator="lessThan">
      <formula>$C$4</formula>
    </cfRule>
  </conditionalFormatting>
  <conditionalFormatting sqref="AY40">
    <cfRule type="cellIs" dxfId="15050" priority="3249" operator="lessThan">
      <formula>$C$4</formula>
    </cfRule>
  </conditionalFormatting>
  <conditionalFormatting sqref="AY41">
    <cfRule type="cellIs" dxfId="15049" priority="3250" operator="lessThan">
      <formula>$C$4</formula>
    </cfRule>
  </conditionalFormatting>
  <conditionalFormatting sqref="AY41">
    <cfRule type="cellIs" dxfId="15048" priority="3251" operator="lessThan">
      <formula>$C$4</formula>
    </cfRule>
  </conditionalFormatting>
  <conditionalFormatting sqref="AY42">
    <cfRule type="cellIs" dxfId="15047" priority="3252" operator="lessThan">
      <formula>$C$4</formula>
    </cfRule>
  </conditionalFormatting>
  <conditionalFormatting sqref="AY42">
    <cfRule type="cellIs" dxfId="15046" priority="3253" operator="lessThan">
      <formula>$C$4</formula>
    </cfRule>
  </conditionalFormatting>
  <conditionalFormatting sqref="AY43">
    <cfRule type="cellIs" dxfId="15045" priority="3254" operator="lessThan">
      <formula>$C$4</formula>
    </cfRule>
  </conditionalFormatting>
  <conditionalFormatting sqref="AY43">
    <cfRule type="cellIs" dxfId="15044" priority="3255" operator="lessThan">
      <formula>$C$4</formula>
    </cfRule>
  </conditionalFormatting>
  <conditionalFormatting sqref="AY44">
    <cfRule type="cellIs" dxfId="15043" priority="3256" operator="lessThan">
      <formula>$C$4</formula>
    </cfRule>
  </conditionalFormatting>
  <conditionalFormatting sqref="AY44">
    <cfRule type="cellIs" dxfId="15042" priority="3257" operator="lessThan">
      <formula>$C$4</formula>
    </cfRule>
  </conditionalFormatting>
  <conditionalFormatting sqref="AY45">
    <cfRule type="cellIs" dxfId="15041" priority="3258" operator="lessThan">
      <formula>$C$4</formula>
    </cfRule>
  </conditionalFormatting>
  <conditionalFormatting sqref="AY45">
    <cfRule type="cellIs" dxfId="15040" priority="3259" operator="lessThan">
      <formula>$C$4</formula>
    </cfRule>
  </conditionalFormatting>
  <conditionalFormatting sqref="AY46">
    <cfRule type="cellIs" dxfId="15039" priority="3260" operator="lessThan">
      <formula>$C$4</formula>
    </cfRule>
  </conditionalFormatting>
  <conditionalFormatting sqref="AY46">
    <cfRule type="cellIs" dxfId="15038" priority="3261" operator="lessThan">
      <formula>$C$4</formula>
    </cfRule>
  </conditionalFormatting>
  <conditionalFormatting sqref="AY47">
    <cfRule type="cellIs" dxfId="15037" priority="3262" operator="lessThan">
      <formula>$C$4</formula>
    </cfRule>
  </conditionalFormatting>
  <conditionalFormatting sqref="AY47">
    <cfRule type="cellIs" dxfId="15036" priority="3263" operator="lessThan">
      <formula>$C$4</formula>
    </cfRule>
  </conditionalFormatting>
  <conditionalFormatting sqref="AY48">
    <cfRule type="cellIs" dxfId="15035" priority="3264" operator="lessThan">
      <formula>$C$4</formula>
    </cfRule>
  </conditionalFormatting>
  <conditionalFormatting sqref="AY48">
    <cfRule type="cellIs" dxfId="15034" priority="3265" operator="lessThan">
      <formula>$C$4</formula>
    </cfRule>
  </conditionalFormatting>
  <conditionalFormatting sqref="AY49">
    <cfRule type="cellIs" dxfId="15033" priority="3266" operator="lessThan">
      <formula>$C$4</formula>
    </cfRule>
  </conditionalFormatting>
  <conditionalFormatting sqref="AY49">
    <cfRule type="cellIs" dxfId="15032" priority="3267" operator="lessThan">
      <formula>$C$4</formula>
    </cfRule>
  </conditionalFormatting>
  <conditionalFormatting sqref="AY50">
    <cfRule type="cellIs" dxfId="15031" priority="3268" operator="lessThan">
      <formula>$C$4</formula>
    </cfRule>
  </conditionalFormatting>
  <conditionalFormatting sqref="AY50">
    <cfRule type="cellIs" dxfId="15030" priority="3269" operator="lessThan">
      <formula>$C$4</formula>
    </cfRule>
  </conditionalFormatting>
  <conditionalFormatting sqref="AY51">
    <cfRule type="cellIs" dxfId="15029" priority="3270" operator="lessThan">
      <formula>$C$4</formula>
    </cfRule>
  </conditionalFormatting>
  <conditionalFormatting sqref="AY51">
    <cfRule type="cellIs" dxfId="15028" priority="3271" operator="lessThan">
      <formula>$C$4</formula>
    </cfRule>
  </conditionalFormatting>
  <conditionalFormatting sqref="AY52">
    <cfRule type="cellIs" dxfId="15027" priority="3272" operator="lessThan">
      <formula>$C$4</formula>
    </cfRule>
  </conditionalFormatting>
  <conditionalFormatting sqref="AY52">
    <cfRule type="cellIs" dxfId="15026" priority="3273" operator="lessThan">
      <formula>$C$4</formula>
    </cfRule>
  </conditionalFormatting>
  <conditionalFormatting sqref="AY53">
    <cfRule type="cellIs" dxfId="15025" priority="3274" operator="lessThan">
      <formula>$C$4</formula>
    </cfRule>
  </conditionalFormatting>
  <conditionalFormatting sqref="AY53">
    <cfRule type="cellIs" dxfId="15024" priority="3275" operator="lessThan">
      <formula>$C$4</formula>
    </cfRule>
  </conditionalFormatting>
  <conditionalFormatting sqref="AY54">
    <cfRule type="cellIs" dxfId="15023" priority="3276" operator="lessThan">
      <formula>$C$4</formula>
    </cfRule>
  </conditionalFormatting>
  <conditionalFormatting sqref="AY54">
    <cfRule type="cellIs" dxfId="15022" priority="3277" operator="lessThan">
      <formula>$C$4</formula>
    </cfRule>
  </conditionalFormatting>
  <conditionalFormatting sqref="AY55">
    <cfRule type="cellIs" dxfId="15021" priority="3278" operator="lessThan">
      <formula>$C$4</formula>
    </cfRule>
  </conditionalFormatting>
  <conditionalFormatting sqref="AY55">
    <cfRule type="cellIs" dxfId="15020" priority="3279" operator="lessThan">
      <formula>$C$4</formula>
    </cfRule>
  </conditionalFormatting>
  <conditionalFormatting sqref="AY56">
    <cfRule type="cellIs" dxfId="15019" priority="3280" operator="lessThan">
      <formula>$C$4</formula>
    </cfRule>
  </conditionalFormatting>
  <conditionalFormatting sqref="AY56">
    <cfRule type="cellIs" dxfId="15018" priority="3281" operator="lessThan">
      <formula>$C$4</formula>
    </cfRule>
  </conditionalFormatting>
  <conditionalFormatting sqref="AY57">
    <cfRule type="cellIs" dxfId="15017" priority="3282" operator="lessThan">
      <formula>$C$4</formula>
    </cfRule>
  </conditionalFormatting>
  <conditionalFormatting sqref="AY57">
    <cfRule type="cellIs" dxfId="15016" priority="3283" operator="lessThan">
      <formula>$C$4</formula>
    </cfRule>
  </conditionalFormatting>
  <conditionalFormatting sqref="AY58">
    <cfRule type="cellIs" dxfId="15015" priority="3284" operator="lessThan">
      <formula>$C$4</formula>
    </cfRule>
  </conditionalFormatting>
  <conditionalFormatting sqref="AY58">
    <cfRule type="cellIs" dxfId="15014" priority="3285" operator="lessThan">
      <formula>$C$4</formula>
    </cfRule>
  </conditionalFormatting>
  <conditionalFormatting sqref="AY59">
    <cfRule type="cellIs" dxfId="15013" priority="3286" operator="lessThan">
      <formula>$C$4</formula>
    </cfRule>
  </conditionalFormatting>
  <conditionalFormatting sqref="AY59">
    <cfRule type="cellIs" dxfId="15012" priority="3287" operator="lessThan">
      <formula>$C$4</formula>
    </cfRule>
  </conditionalFormatting>
  <conditionalFormatting sqref="AY60">
    <cfRule type="cellIs" dxfId="15011" priority="3288" operator="lessThan">
      <formula>$C$4</formula>
    </cfRule>
  </conditionalFormatting>
  <conditionalFormatting sqref="AY60">
    <cfRule type="cellIs" dxfId="15010" priority="3289" operator="lessThan">
      <formula>$C$4</formula>
    </cfRule>
  </conditionalFormatting>
  <conditionalFormatting sqref="AZ11">
    <cfRule type="cellIs" dxfId="15009" priority="3290" operator="lessThan">
      <formula>$C$4</formula>
    </cfRule>
  </conditionalFormatting>
  <conditionalFormatting sqref="AZ11">
    <cfRule type="cellIs" dxfId="15008" priority="3291" operator="lessThan">
      <formula>$C$4</formula>
    </cfRule>
  </conditionalFormatting>
  <conditionalFormatting sqref="AZ12">
    <cfRule type="cellIs" dxfId="15007" priority="3292" operator="lessThan">
      <formula>$C$4</formula>
    </cfRule>
  </conditionalFormatting>
  <conditionalFormatting sqref="AZ12">
    <cfRule type="cellIs" dxfId="15006" priority="3293" operator="lessThan">
      <formula>$C$4</formula>
    </cfRule>
  </conditionalFormatting>
  <conditionalFormatting sqref="AZ13">
    <cfRule type="cellIs" dxfId="15005" priority="3294" operator="lessThan">
      <formula>$C$4</formula>
    </cfRule>
  </conditionalFormatting>
  <conditionalFormatting sqref="AZ13">
    <cfRule type="cellIs" dxfId="15004" priority="3295" operator="lessThan">
      <formula>$C$4</formula>
    </cfRule>
  </conditionalFormatting>
  <conditionalFormatting sqref="AZ14">
    <cfRule type="cellIs" dxfId="15003" priority="3296" operator="lessThan">
      <formula>$C$4</formula>
    </cfRule>
  </conditionalFormatting>
  <conditionalFormatting sqref="AZ14">
    <cfRule type="cellIs" dxfId="15002" priority="3297" operator="lessThan">
      <formula>$C$4</formula>
    </cfRule>
  </conditionalFormatting>
  <conditionalFormatting sqref="AZ15">
    <cfRule type="cellIs" dxfId="15001" priority="3298" operator="lessThan">
      <formula>$C$4</formula>
    </cfRule>
  </conditionalFormatting>
  <conditionalFormatting sqref="AZ15">
    <cfRule type="cellIs" dxfId="15000" priority="3299" operator="lessThan">
      <formula>$C$4</formula>
    </cfRule>
  </conditionalFormatting>
  <conditionalFormatting sqref="AZ16">
    <cfRule type="cellIs" dxfId="14999" priority="3300" operator="lessThan">
      <formula>$C$4</formula>
    </cfRule>
  </conditionalFormatting>
  <conditionalFormatting sqref="AZ16">
    <cfRule type="cellIs" dxfId="14998" priority="3301" operator="lessThan">
      <formula>$C$4</formula>
    </cfRule>
  </conditionalFormatting>
  <conditionalFormatting sqref="AZ17">
    <cfRule type="cellIs" dxfId="14997" priority="3302" operator="lessThan">
      <formula>$C$4</formula>
    </cfRule>
  </conditionalFormatting>
  <conditionalFormatting sqref="AZ17">
    <cfRule type="cellIs" dxfId="14996" priority="3303" operator="lessThan">
      <formula>$C$4</formula>
    </cfRule>
  </conditionalFormatting>
  <conditionalFormatting sqref="AZ18">
    <cfRule type="cellIs" dxfId="14995" priority="3304" operator="lessThan">
      <formula>$C$4</formula>
    </cfRule>
  </conditionalFormatting>
  <conditionalFormatting sqref="AZ18">
    <cfRule type="cellIs" dxfId="14994" priority="3305" operator="lessThan">
      <formula>$C$4</formula>
    </cfRule>
  </conditionalFormatting>
  <conditionalFormatting sqref="AZ19">
    <cfRule type="cellIs" dxfId="14993" priority="3306" operator="lessThan">
      <formula>$C$4</formula>
    </cfRule>
  </conditionalFormatting>
  <conditionalFormatting sqref="AZ19">
    <cfRule type="cellIs" dxfId="14992" priority="3307" operator="lessThan">
      <formula>$C$4</formula>
    </cfRule>
  </conditionalFormatting>
  <conditionalFormatting sqref="AZ20">
    <cfRule type="cellIs" dxfId="14991" priority="3308" operator="lessThan">
      <formula>$C$4</formula>
    </cfRule>
  </conditionalFormatting>
  <conditionalFormatting sqref="AZ20">
    <cfRule type="cellIs" dxfId="14990" priority="3309" operator="lessThan">
      <formula>$C$4</formula>
    </cfRule>
  </conditionalFormatting>
  <conditionalFormatting sqref="AZ21">
    <cfRule type="cellIs" dxfId="14989" priority="3310" operator="lessThan">
      <formula>$C$4</formula>
    </cfRule>
  </conditionalFormatting>
  <conditionalFormatting sqref="AZ21">
    <cfRule type="cellIs" dxfId="14988" priority="3311" operator="lessThan">
      <formula>$C$4</formula>
    </cfRule>
  </conditionalFormatting>
  <conditionalFormatting sqref="AZ22">
    <cfRule type="cellIs" dxfId="14987" priority="3312" operator="lessThan">
      <formula>$C$4</formula>
    </cfRule>
  </conditionalFormatting>
  <conditionalFormatting sqref="AZ22">
    <cfRule type="cellIs" dxfId="14986" priority="3313" operator="lessThan">
      <formula>$C$4</formula>
    </cfRule>
  </conditionalFormatting>
  <conditionalFormatting sqref="AZ23">
    <cfRule type="cellIs" dxfId="14985" priority="3314" operator="lessThan">
      <formula>$C$4</formula>
    </cfRule>
  </conditionalFormatting>
  <conditionalFormatting sqref="AZ23">
    <cfRule type="cellIs" dxfId="14984" priority="3315" operator="lessThan">
      <formula>$C$4</formula>
    </cfRule>
  </conditionalFormatting>
  <conditionalFormatting sqref="AZ24">
    <cfRule type="cellIs" dxfId="14983" priority="3316" operator="lessThan">
      <formula>$C$4</formula>
    </cfRule>
  </conditionalFormatting>
  <conditionalFormatting sqref="AZ24">
    <cfRule type="cellIs" dxfId="14982" priority="3317" operator="lessThan">
      <formula>$C$4</formula>
    </cfRule>
  </conditionalFormatting>
  <conditionalFormatting sqref="AZ25">
    <cfRule type="cellIs" dxfId="14981" priority="3318" operator="lessThan">
      <formula>$C$4</formula>
    </cfRule>
  </conditionalFormatting>
  <conditionalFormatting sqref="AZ25">
    <cfRule type="cellIs" dxfId="14980" priority="3319" operator="lessThan">
      <formula>$C$4</formula>
    </cfRule>
  </conditionalFormatting>
  <conditionalFormatting sqref="AZ26">
    <cfRule type="cellIs" dxfId="14979" priority="3320" operator="lessThan">
      <formula>$C$4</formula>
    </cfRule>
  </conditionalFormatting>
  <conditionalFormatting sqref="AZ26">
    <cfRule type="cellIs" dxfId="14978" priority="3321" operator="lessThan">
      <formula>$C$4</formula>
    </cfRule>
  </conditionalFormatting>
  <conditionalFormatting sqref="AZ27">
    <cfRule type="cellIs" dxfId="14977" priority="3322" operator="lessThan">
      <formula>$C$4</formula>
    </cfRule>
  </conditionalFormatting>
  <conditionalFormatting sqref="AZ27">
    <cfRule type="cellIs" dxfId="14976" priority="3323" operator="lessThan">
      <formula>$C$4</formula>
    </cfRule>
  </conditionalFormatting>
  <conditionalFormatting sqref="AZ28">
    <cfRule type="cellIs" dxfId="14975" priority="3324" operator="lessThan">
      <formula>$C$4</formula>
    </cfRule>
  </conditionalFormatting>
  <conditionalFormatting sqref="AZ28">
    <cfRule type="cellIs" dxfId="14974" priority="3325" operator="lessThan">
      <formula>$C$4</formula>
    </cfRule>
  </conditionalFormatting>
  <conditionalFormatting sqref="AZ29">
    <cfRule type="cellIs" dxfId="14973" priority="3326" operator="lessThan">
      <formula>$C$4</formula>
    </cfRule>
  </conditionalFormatting>
  <conditionalFormatting sqref="AZ29">
    <cfRule type="cellIs" dxfId="14972" priority="3327" operator="lessThan">
      <formula>$C$4</formula>
    </cfRule>
  </conditionalFormatting>
  <conditionalFormatting sqref="AZ30">
    <cfRule type="cellIs" dxfId="14971" priority="3328" operator="lessThan">
      <formula>$C$4</formula>
    </cfRule>
  </conditionalFormatting>
  <conditionalFormatting sqref="AZ30">
    <cfRule type="cellIs" dxfId="14970" priority="3329" operator="lessThan">
      <formula>$C$4</formula>
    </cfRule>
  </conditionalFormatting>
  <conditionalFormatting sqref="AZ31">
    <cfRule type="cellIs" dxfId="14969" priority="3330" operator="lessThan">
      <formula>$C$4</formula>
    </cfRule>
  </conditionalFormatting>
  <conditionalFormatting sqref="AZ31">
    <cfRule type="cellIs" dxfId="14968" priority="3331" operator="lessThan">
      <formula>$C$4</formula>
    </cfRule>
  </conditionalFormatting>
  <conditionalFormatting sqref="AZ32">
    <cfRule type="cellIs" dxfId="14967" priority="3332" operator="lessThan">
      <formula>$C$4</formula>
    </cfRule>
  </conditionalFormatting>
  <conditionalFormatting sqref="AZ32">
    <cfRule type="cellIs" dxfId="14966" priority="3333" operator="lessThan">
      <formula>$C$4</formula>
    </cfRule>
  </conditionalFormatting>
  <conditionalFormatting sqref="AZ33">
    <cfRule type="cellIs" dxfId="14965" priority="3334" operator="lessThan">
      <formula>$C$4</formula>
    </cfRule>
  </conditionalFormatting>
  <conditionalFormatting sqref="AZ33">
    <cfRule type="cellIs" dxfId="14964" priority="3335" operator="lessThan">
      <formula>$C$4</formula>
    </cfRule>
  </conditionalFormatting>
  <conditionalFormatting sqref="AZ34">
    <cfRule type="cellIs" dxfId="14963" priority="3336" operator="lessThan">
      <formula>$C$4</formula>
    </cfRule>
  </conditionalFormatting>
  <conditionalFormatting sqref="AZ34">
    <cfRule type="cellIs" dxfId="14962" priority="3337" operator="lessThan">
      <formula>$C$4</formula>
    </cfRule>
  </conditionalFormatting>
  <conditionalFormatting sqref="AZ35">
    <cfRule type="cellIs" dxfId="14961" priority="3338" operator="lessThan">
      <formula>$C$4</formula>
    </cfRule>
  </conditionalFormatting>
  <conditionalFormatting sqref="AZ35">
    <cfRule type="cellIs" dxfId="14960" priority="3339" operator="lessThan">
      <formula>$C$4</formula>
    </cfRule>
  </conditionalFormatting>
  <conditionalFormatting sqref="AZ36">
    <cfRule type="cellIs" dxfId="14959" priority="3340" operator="lessThan">
      <formula>$C$4</formula>
    </cfRule>
  </conditionalFormatting>
  <conditionalFormatting sqref="AZ36">
    <cfRule type="cellIs" dxfId="14958" priority="3341" operator="lessThan">
      <formula>$C$4</formula>
    </cfRule>
  </conditionalFormatting>
  <conditionalFormatting sqref="AZ37">
    <cfRule type="cellIs" dxfId="14957" priority="3342" operator="lessThan">
      <formula>$C$4</formula>
    </cfRule>
  </conditionalFormatting>
  <conditionalFormatting sqref="AZ37">
    <cfRule type="cellIs" dxfId="14956" priority="3343" operator="lessThan">
      <formula>$C$4</formula>
    </cfRule>
  </conditionalFormatting>
  <conditionalFormatting sqref="AZ38">
    <cfRule type="cellIs" dxfId="14955" priority="3344" operator="lessThan">
      <formula>$C$4</formula>
    </cfRule>
  </conditionalFormatting>
  <conditionalFormatting sqref="AZ38">
    <cfRule type="cellIs" dxfId="14954" priority="3345" operator="lessThan">
      <formula>$C$4</formula>
    </cfRule>
  </conditionalFormatting>
  <conditionalFormatting sqref="AZ39">
    <cfRule type="cellIs" dxfId="14953" priority="3346" operator="lessThan">
      <formula>$C$4</formula>
    </cfRule>
  </conditionalFormatting>
  <conditionalFormatting sqref="AZ39">
    <cfRule type="cellIs" dxfId="14952" priority="3347" operator="lessThan">
      <formula>$C$4</formula>
    </cfRule>
  </conditionalFormatting>
  <conditionalFormatting sqref="AZ40">
    <cfRule type="cellIs" dxfId="14951" priority="3348" operator="lessThan">
      <formula>$C$4</formula>
    </cfRule>
  </conditionalFormatting>
  <conditionalFormatting sqref="AZ40">
    <cfRule type="cellIs" dxfId="14950" priority="3349" operator="lessThan">
      <formula>$C$4</formula>
    </cfRule>
  </conditionalFormatting>
  <conditionalFormatting sqref="AZ41">
    <cfRule type="cellIs" dxfId="14949" priority="3350" operator="lessThan">
      <formula>$C$4</formula>
    </cfRule>
  </conditionalFormatting>
  <conditionalFormatting sqref="AZ41">
    <cfRule type="cellIs" dxfId="14948" priority="3351" operator="lessThan">
      <formula>$C$4</formula>
    </cfRule>
  </conditionalFormatting>
  <conditionalFormatting sqref="AZ42">
    <cfRule type="cellIs" dxfId="14947" priority="3352" operator="lessThan">
      <formula>$C$4</formula>
    </cfRule>
  </conditionalFormatting>
  <conditionalFormatting sqref="AZ42">
    <cfRule type="cellIs" dxfId="14946" priority="3353" operator="lessThan">
      <formula>$C$4</formula>
    </cfRule>
  </conditionalFormatting>
  <conditionalFormatting sqref="AZ43">
    <cfRule type="cellIs" dxfId="14945" priority="3354" operator="lessThan">
      <formula>$C$4</formula>
    </cfRule>
  </conditionalFormatting>
  <conditionalFormatting sqref="AZ43">
    <cfRule type="cellIs" dxfId="14944" priority="3355" operator="lessThan">
      <formula>$C$4</formula>
    </cfRule>
  </conditionalFormatting>
  <conditionalFormatting sqref="AZ44">
    <cfRule type="cellIs" dxfId="14943" priority="3356" operator="lessThan">
      <formula>$C$4</formula>
    </cfRule>
  </conditionalFormatting>
  <conditionalFormatting sqref="AZ44">
    <cfRule type="cellIs" dxfId="14942" priority="3357" operator="lessThan">
      <formula>$C$4</formula>
    </cfRule>
  </conditionalFormatting>
  <conditionalFormatting sqref="AZ45">
    <cfRule type="cellIs" dxfId="14941" priority="3358" operator="lessThan">
      <formula>$C$4</formula>
    </cfRule>
  </conditionalFormatting>
  <conditionalFormatting sqref="AZ45">
    <cfRule type="cellIs" dxfId="14940" priority="3359" operator="lessThan">
      <formula>$C$4</formula>
    </cfRule>
  </conditionalFormatting>
  <conditionalFormatting sqref="AZ46">
    <cfRule type="cellIs" dxfId="14939" priority="3360" operator="lessThan">
      <formula>$C$4</formula>
    </cfRule>
  </conditionalFormatting>
  <conditionalFormatting sqref="AZ46">
    <cfRule type="cellIs" dxfId="14938" priority="3361" operator="lessThan">
      <formula>$C$4</formula>
    </cfRule>
  </conditionalFormatting>
  <conditionalFormatting sqref="AZ47">
    <cfRule type="cellIs" dxfId="14937" priority="3362" operator="lessThan">
      <formula>$C$4</formula>
    </cfRule>
  </conditionalFormatting>
  <conditionalFormatting sqref="AZ47">
    <cfRule type="cellIs" dxfId="14936" priority="3363" operator="lessThan">
      <formula>$C$4</formula>
    </cfRule>
  </conditionalFormatting>
  <conditionalFormatting sqref="AZ48">
    <cfRule type="cellIs" dxfId="14935" priority="3364" operator="lessThan">
      <formula>$C$4</formula>
    </cfRule>
  </conditionalFormatting>
  <conditionalFormatting sqref="AZ48">
    <cfRule type="cellIs" dxfId="14934" priority="3365" operator="lessThan">
      <formula>$C$4</formula>
    </cfRule>
  </conditionalFormatting>
  <conditionalFormatting sqref="AZ49">
    <cfRule type="cellIs" dxfId="14933" priority="3366" operator="lessThan">
      <formula>$C$4</formula>
    </cfRule>
  </conditionalFormatting>
  <conditionalFormatting sqref="AZ49">
    <cfRule type="cellIs" dxfId="14932" priority="3367" operator="lessThan">
      <formula>$C$4</formula>
    </cfRule>
  </conditionalFormatting>
  <conditionalFormatting sqref="AZ50">
    <cfRule type="cellIs" dxfId="14931" priority="3368" operator="lessThan">
      <formula>$C$4</formula>
    </cfRule>
  </conditionalFormatting>
  <conditionalFormatting sqref="AZ50">
    <cfRule type="cellIs" dxfId="14930" priority="3369" operator="lessThan">
      <formula>$C$4</formula>
    </cfRule>
  </conditionalFormatting>
  <conditionalFormatting sqref="AZ51">
    <cfRule type="cellIs" dxfId="14929" priority="3370" operator="lessThan">
      <formula>$C$4</formula>
    </cfRule>
  </conditionalFormatting>
  <conditionalFormatting sqref="AZ51">
    <cfRule type="cellIs" dxfId="14928" priority="3371" operator="lessThan">
      <formula>$C$4</formula>
    </cfRule>
  </conditionalFormatting>
  <conditionalFormatting sqref="AZ52">
    <cfRule type="cellIs" dxfId="14927" priority="3372" operator="lessThan">
      <formula>$C$4</formula>
    </cfRule>
  </conditionalFormatting>
  <conditionalFormatting sqref="AZ52">
    <cfRule type="cellIs" dxfId="14926" priority="3373" operator="lessThan">
      <formula>$C$4</formula>
    </cfRule>
  </conditionalFormatting>
  <conditionalFormatting sqref="AZ53">
    <cfRule type="cellIs" dxfId="14925" priority="3374" operator="lessThan">
      <formula>$C$4</formula>
    </cfRule>
  </conditionalFormatting>
  <conditionalFormatting sqref="AZ53">
    <cfRule type="cellIs" dxfId="14924" priority="3375" operator="lessThan">
      <formula>$C$4</formula>
    </cfRule>
  </conditionalFormatting>
  <conditionalFormatting sqref="AZ54">
    <cfRule type="cellIs" dxfId="14923" priority="3376" operator="lessThan">
      <formula>$C$4</formula>
    </cfRule>
  </conditionalFormatting>
  <conditionalFormatting sqref="AZ54">
    <cfRule type="cellIs" dxfId="14922" priority="3377" operator="lessThan">
      <formula>$C$4</formula>
    </cfRule>
  </conditionalFormatting>
  <conditionalFormatting sqref="AZ55">
    <cfRule type="cellIs" dxfId="14921" priority="3378" operator="lessThan">
      <formula>$C$4</formula>
    </cfRule>
  </conditionalFormatting>
  <conditionalFormatting sqref="AZ55">
    <cfRule type="cellIs" dxfId="14920" priority="3379" operator="lessThan">
      <formula>$C$4</formula>
    </cfRule>
  </conditionalFormatting>
  <conditionalFormatting sqref="AZ56">
    <cfRule type="cellIs" dxfId="14919" priority="3380" operator="lessThan">
      <formula>$C$4</formula>
    </cfRule>
  </conditionalFormatting>
  <conditionalFormatting sqref="AZ56">
    <cfRule type="cellIs" dxfId="14918" priority="3381" operator="lessThan">
      <formula>$C$4</formula>
    </cfRule>
  </conditionalFormatting>
  <conditionalFormatting sqref="AZ57">
    <cfRule type="cellIs" dxfId="14917" priority="3382" operator="lessThan">
      <formula>$C$4</formula>
    </cfRule>
  </conditionalFormatting>
  <conditionalFormatting sqref="AZ57">
    <cfRule type="cellIs" dxfId="14916" priority="3383" operator="lessThan">
      <formula>$C$4</formula>
    </cfRule>
  </conditionalFormatting>
  <conditionalFormatting sqref="AZ58">
    <cfRule type="cellIs" dxfId="14915" priority="3384" operator="lessThan">
      <formula>$C$4</formula>
    </cfRule>
  </conditionalFormatting>
  <conditionalFormatting sqref="AZ58">
    <cfRule type="cellIs" dxfId="14914" priority="3385" operator="lessThan">
      <formula>$C$4</formula>
    </cfRule>
  </conditionalFormatting>
  <conditionalFormatting sqref="AZ59">
    <cfRule type="cellIs" dxfId="14913" priority="3386" operator="lessThan">
      <formula>$C$4</formula>
    </cfRule>
  </conditionalFormatting>
  <conditionalFormatting sqref="AZ59">
    <cfRule type="cellIs" dxfId="14912" priority="3387" operator="lessThan">
      <formula>$C$4</formula>
    </cfRule>
  </conditionalFormatting>
  <conditionalFormatting sqref="AZ60">
    <cfRule type="cellIs" dxfId="14911" priority="3388" operator="lessThan">
      <formula>$C$4</formula>
    </cfRule>
  </conditionalFormatting>
  <conditionalFormatting sqref="AZ60">
    <cfRule type="cellIs" dxfId="14910" priority="3389" operator="lessThan">
      <formula>$C$4</formula>
    </cfRule>
  </conditionalFormatting>
  <conditionalFormatting sqref="BA11">
    <cfRule type="cellIs" dxfId="14909" priority="3390" operator="lessThan">
      <formula>$C$4</formula>
    </cfRule>
  </conditionalFormatting>
  <conditionalFormatting sqref="BA11">
    <cfRule type="cellIs" dxfId="14908" priority="3391" operator="lessThan">
      <formula>$C$4</formula>
    </cfRule>
  </conditionalFormatting>
  <conditionalFormatting sqref="BA12">
    <cfRule type="cellIs" dxfId="14907" priority="3392" operator="lessThan">
      <formula>$C$4</formula>
    </cfRule>
  </conditionalFormatting>
  <conditionalFormatting sqref="BA12">
    <cfRule type="cellIs" dxfId="14906" priority="3393" operator="lessThan">
      <formula>$C$4</formula>
    </cfRule>
  </conditionalFormatting>
  <conditionalFormatting sqref="BA13">
    <cfRule type="cellIs" dxfId="14905" priority="3394" operator="lessThan">
      <formula>$C$4</formula>
    </cfRule>
  </conditionalFormatting>
  <conditionalFormatting sqref="BA13">
    <cfRule type="cellIs" dxfId="14904" priority="3395" operator="lessThan">
      <formula>$C$4</formula>
    </cfRule>
  </conditionalFormatting>
  <conditionalFormatting sqref="BA14">
    <cfRule type="cellIs" dxfId="14903" priority="3396" operator="lessThan">
      <formula>$C$4</formula>
    </cfRule>
  </conditionalFormatting>
  <conditionalFormatting sqref="BA14">
    <cfRule type="cellIs" dxfId="14902" priority="3397" operator="lessThan">
      <formula>$C$4</formula>
    </cfRule>
  </conditionalFormatting>
  <conditionalFormatting sqref="BA15">
    <cfRule type="cellIs" dxfId="14901" priority="3398" operator="lessThan">
      <formula>$C$4</formula>
    </cfRule>
  </conditionalFormatting>
  <conditionalFormatting sqref="BA15">
    <cfRule type="cellIs" dxfId="14900" priority="3399" operator="lessThan">
      <formula>$C$4</formula>
    </cfRule>
  </conditionalFormatting>
  <conditionalFormatting sqref="BA16">
    <cfRule type="cellIs" dxfId="14899" priority="3400" operator="lessThan">
      <formula>$C$4</formula>
    </cfRule>
  </conditionalFormatting>
  <conditionalFormatting sqref="BA16">
    <cfRule type="cellIs" dxfId="14898" priority="3401" operator="lessThan">
      <formula>$C$4</formula>
    </cfRule>
  </conditionalFormatting>
  <conditionalFormatting sqref="BA17">
    <cfRule type="cellIs" dxfId="14897" priority="3402" operator="lessThan">
      <formula>$C$4</formula>
    </cfRule>
  </conditionalFormatting>
  <conditionalFormatting sqref="BA17">
    <cfRule type="cellIs" dxfId="14896" priority="3403" operator="lessThan">
      <formula>$C$4</formula>
    </cfRule>
  </conditionalFormatting>
  <conditionalFormatting sqref="BA18">
    <cfRule type="cellIs" dxfId="14895" priority="3404" operator="lessThan">
      <formula>$C$4</formula>
    </cfRule>
  </conditionalFormatting>
  <conditionalFormatting sqref="BA18">
    <cfRule type="cellIs" dxfId="14894" priority="3405" operator="lessThan">
      <formula>$C$4</formula>
    </cfRule>
  </conditionalFormatting>
  <conditionalFormatting sqref="BA19">
    <cfRule type="cellIs" dxfId="14893" priority="3406" operator="lessThan">
      <formula>$C$4</formula>
    </cfRule>
  </conditionalFormatting>
  <conditionalFormatting sqref="BA19">
    <cfRule type="cellIs" dxfId="14892" priority="3407" operator="lessThan">
      <formula>$C$4</formula>
    </cfRule>
  </conditionalFormatting>
  <conditionalFormatting sqref="BA20">
    <cfRule type="cellIs" dxfId="14891" priority="3408" operator="lessThan">
      <formula>$C$4</formula>
    </cfRule>
  </conditionalFormatting>
  <conditionalFormatting sqref="BA20">
    <cfRule type="cellIs" dxfId="14890" priority="3409" operator="lessThan">
      <formula>$C$4</formula>
    </cfRule>
  </conditionalFormatting>
  <conditionalFormatting sqref="BA21">
    <cfRule type="cellIs" dxfId="14889" priority="3410" operator="lessThan">
      <formula>$C$4</formula>
    </cfRule>
  </conditionalFormatting>
  <conditionalFormatting sqref="BA21">
    <cfRule type="cellIs" dxfId="14888" priority="3411" operator="lessThan">
      <formula>$C$4</formula>
    </cfRule>
  </conditionalFormatting>
  <conditionalFormatting sqref="BA22">
    <cfRule type="cellIs" dxfId="14887" priority="3412" operator="lessThan">
      <formula>$C$4</formula>
    </cfRule>
  </conditionalFormatting>
  <conditionalFormatting sqref="BA22">
    <cfRule type="cellIs" dxfId="14886" priority="3413" operator="lessThan">
      <formula>$C$4</formula>
    </cfRule>
  </conditionalFormatting>
  <conditionalFormatting sqref="BA23">
    <cfRule type="cellIs" dxfId="14885" priority="3414" operator="lessThan">
      <formula>$C$4</formula>
    </cfRule>
  </conditionalFormatting>
  <conditionalFormatting sqref="BA23">
    <cfRule type="cellIs" dxfId="14884" priority="3415" operator="lessThan">
      <formula>$C$4</formula>
    </cfRule>
  </conditionalFormatting>
  <conditionalFormatting sqref="BA24">
    <cfRule type="cellIs" dxfId="14883" priority="3416" operator="lessThan">
      <formula>$C$4</formula>
    </cfRule>
  </conditionalFormatting>
  <conditionalFormatting sqref="BA24">
    <cfRule type="cellIs" dxfId="14882" priority="3417" operator="lessThan">
      <formula>$C$4</formula>
    </cfRule>
  </conditionalFormatting>
  <conditionalFormatting sqref="BA25">
    <cfRule type="cellIs" dxfId="14881" priority="3418" operator="lessThan">
      <formula>$C$4</formula>
    </cfRule>
  </conditionalFormatting>
  <conditionalFormatting sqref="BA25">
    <cfRule type="cellIs" dxfId="14880" priority="3419" operator="lessThan">
      <formula>$C$4</formula>
    </cfRule>
  </conditionalFormatting>
  <conditionalFormatting sqref="BA26">
    <cfRule type="cellIs" dxfId="14879" priority="3420" operator="lessThan">
      <formula>$C$4</formula>
    </cfRule>
  </conditionalFormatting>
  <conditionalFormatting sqref="BA26">
    <cfRule type="cellIs" dxfId="14878" priority="3421" operator="lessThan">
      <formula>$C$4</formula>
    </cfRule>
  </conditionalFormatting>
  <conditionalFormatting sqref="BA27">
    <cfRule type="cellIs" dxfId="14877" priority="3422" operator="lessThan">
      <formula>$C$4</formula>
    </cfRule>
  </conditionalFormatting>
  <conditionalFormatting sqref="BA27">
    <cfRule type="cellIs" dxfId="14876" priority="3423" operator="lessThan">
      <formula>$C$4</formula>
    </cfRule>
  </conditionalFormatting>
  <conditionalFormatting sqref="BA28">
    <cfRule type="cellIs" dxfId="14875" priority="3424" operator="lessThan">
      <formula>$C$4</formula>
    </cfRule>
  </conditionalFormatting>
  <conditionalFormatting sqref="BA28">
    <cfRule type="cellIs" dxfId="14874" priority="3425" operator="lessThan">
      <formula>$C$4</formula>
    </cfRule>
  </conditionalFormatting>
  <conditionalFormatting sqref="BA29">
    <cfRule type="cellIs" dxfId="14873" priority="3426" operator="lessThan">
      <formula>$C$4</formula>
    </cfRule>
  </conditionalFormatting>
  <conditionalFormatting sqref="BA29">
    <cfRule type="cellIs" dxfId="14872" priority="3427" operator="lessThan">
      <formula>$C$4</formula>
    </cfRule>
  </conditionalFormatting>
  <conditionalFormatting sqref="BA30">
    <cfRule type="cellIs" dxfId="14871" priority="3428" operator="lessThan">
      <formula>$C$4</formula>
    </cfRule>
  </conditionalFormatting>
  <conditionalFormatting sqref="BA30">
    <cfRule type="cellIs" dxfId="14870" priority="3429" operator="lessThan">
      <formula>$C$4</formula>
    </cfRule>
  </conditionalFormatting>
  <conditionalFormatting sqref="BA31">
    <cfRule type="cellIs" dxfId="14869" priority="3430" operator="lessThan">
      <formula>$C$4</formula>
    </cfRule>
  </conditionalFormatting>
  <conditionalFormatting sqref="BA31">
    <cfRule type="cellIs" dxfId="14868" priority="3431" operator="lessThan">
      <formula>$C$4</formula>
    </cfRule>
  </conditionalFormatting>
  <conditionalFormatting sqref="BA32">
    <cfRule type="cellIs" dxfId="14867" priority="3432" operator="lessThan">
      <formula>$C$4</formula>
    </cfRule>
  </conditionalFormatting>
  <conditionalFormatting sqref="BA32">
    <cfRule type="cellIs" dxfId="14866" priority="3433" operator="lessThan">
      <formula>$C$4</formula>
    </cfRule>
  </conditionalFormatting>
  <conditionalFormatting sqref="BA33">
    <cfRule type="cellIs" dxfId="14865" priority="3434" operator="lessThan">
      <formula>$C$4</formula>
    </cfRule>
  </conditionalFormatting>
  <conditionalFormatting sqref="BA33">
    <cfRule type="cellIs" dxfId="14864" priority="3435" operator="lessThan">
      <formula>$C$4</formula>
    </cfRule>
  </conditionalFormatting>
  <conditionalFormatting sqref="BA34">
    <cfRule type="cellIs" dxfId="14863" priority="3436" operator="lessThan">
      <formula>$C$4</formula>
    </cfRule>
  </conditionalFormatting>
  <conditionalFormatting sqref="BA34">
    <cfRule type="cellIs" dxfId="14862" priority="3437" operator="lessThan">
      <formula>$C$4</formula>
    </cfRule>
  </conditionalFormatting>
  <conditionalFormatting sqref="BA35">
    <cfRule type="cellIs" dxfId="14861" priority="3438" operator="lessThan">
      <formula>$C$4</formula>
    </cfRule>
  </conditionalFormatting>
  <conditionalFormatting sqref="BA35">
    <cfRule type="cellIs" dxfId="14860" priority="3439" operator="lessThan">
      <formula>$C$4</formula>
    </cfRule>
  </conditionalFormatting>
  <conditionalFormatting sqref="BA36">
    <cfRule type="cellIs" dxfId="14859" priority="3440" operator="lessThan">
      <formula>$C$4</formula>
    </cfRule>
  </conditionalFormatting>
  <conditionalFormatting sqref="BA36">
    <cfRule type="cellIs" dxfId="14858" priority="3441" operator="lessThan">
      <formula>$C$4</formula>
    </cfRule>
  </conditionalFormatting>
  <conditionalFormatting sqref="BA37">
    <cfRule type="cellIs" dxfId="14857" priority="3442" operator="lessThan">
      <formula>$C$4</formula>
    </cfRule>
  </conditionalFormatting>
  <conditionalFormatting sqref="BA37">
    <cfRule type="cellIs" dxfId="14856" priority="3443" operator="lessThan">
      <formula>$C$4</formula>
    </cfRule>
  </conditionalFormatting>
  <conditionalFormatting sqref="BA38">
    <cfRule type="cellIs" dxfId="14855" priority="3444" operator="lessThan">
      <formula>$C$4</formula>
    </cfRule>
  </conditionalFormatting>
  <conditionalFormatting sqref="BA38">
    <cfRule type="cellIs" dxfId="14854" priority="3445" operator="lessThan">
      <formula>$C$4</formula>
    </cfRule>
  </conditionalFormatting>
  <conditionalFormatting sqref="BA39">
    <cfRule type="cellIs" dxfId="14853" priority="3446" operator="lessThan">
      <formula>$C$4</formula>
    </cfRule>
  </conditionalFormatting>
  <conditionalFormatting sqref="BA39">
    <cfRule type="cellIs" dxfId="14852" priority="3447" operator="lessThan">
      <formula>$C$4</formula>
    </cfRule>
  </conditionalFormatting>
  <conditionalFormatting sqref="BA40">
    <cfRule type="cellIs" dxfId="14851" priority="3448" operator="lessThan">
      <formula>$C$4</formula>
    </cfRule>
  </conditionalFormatting>
  <conditionalFormatting sqref="BA40">
    <cfRule type="cellIs" dxfId="14850" priority="3449" operator="lessThan">
      <formula>$C$4</formula>
    </cfRule>
  </conditionalFormatting>
  <conditionalFormatting sqref="BA41">
    <cfRule type="cellIs" dxfId="14849" priority="3450" operator="lessThan">
      <formula>$C$4</formula>
    </cfRule>
  </conditionalFormatting>
  <conditionalFormatting sqref="BA41">
    <cfRule type="cellIs" dxfId="14848" priority="3451" operator="lessThan">
      <formula>$C$4</formula>
    </cfRule>
  </conditionalFormatting>
  <conditionalFormatting sqref="BA42">
    <cfRule type="cellIs" dxfId="14847" priority="3452" operator="lessThan">
      <formula>$C$4</formula>
    </cfRule>
  </conditionalFormatting>
  <conditionalFormatting sqref="BA42">
    <cfRule type="cellIs" dxfId="14846" priority="3453" operator="lessThan">
      <formula>$C$4</formula>
    </cfRule>
  </conditionalFormatting>
  <conditionalFormatting sqref="BA43">
    <cfRule type="cellIs" dxfId="14845" priority="3454" operator="lessThan">
      <formula>$C$4</formula>
    </cfRule>
  </conditionalFormatting>
  <conditionalFormatting sqref="BA43">
    <cfRule type="cellIs" dxfId="14844" priority="3455" operator="lessThan">
      <formula>$C$4</formula>
    </cfRule>
  </conditionalFormatting>
  <conditionalFormatting sqref="BA44">
    <cfRule type="cellIs" dxfId="14843" priority="3456" operator="lessThan">
      <formula>$C$4</formula>
    </cfRule>
  </conditionalFormatting>
  <conditionalFormatting sqref="BA44">
    <cfRule type="cellIs" dxfId="14842" priority="3457" operator="lessThan">
      <formula>$C$4</formula>
    </cfRule>
  </conditionalFormatting>
  <conditionalFormatting sqref="BA45">
    <cfRule type="cellIs" dxfId="14841" priority="3458" operator="lessThan">
      <formula>$C$4</formula>
    </cfRule>
  </conditionalFormatting>
  <conditionalFormatting sqref="BA45">
    <cfRule type="cellIs" dxfId="14840" priority="3459" operator="lessThan">
      <formula>$C$4</formula>
    </cfRule>
  </conditionalFormatting>
  <conditionalFormatting sqref="BA46">
    <cfRule type="cellIs" dxfId="14839" priority="3460" operator="lessThan">
      <formula>$C$4</formula>
    </cfRule>
  </conditionalFormatting>
  <conditionalFormatting sqref="BA46">
    <cfRule type="cellIs" dxfId="14838" priority="3461" operator="lessThan">
      <formula>$C$4</formula>
    </cfRule>
  </conditionalFormatting>
  <conditionalFormatting sqref="BA47">
    <cfRule type="cellIs" dxfId="14837" priority="3462" operator="lessThan">
      <formula>$C$4</formula>
    </cfRule>
  </conditionalFormatting>
  <conditionalFormatting sqref="BA47">
    <cfRule type="cellIs" dxfId="14836" priority="3463" operator="lessThan">
      <formula>$C$4</formula>
    </cfRule>
  </conditionalFormatting>
  <conditionalFormatting sqref="BA48">
    <cfRule type="cellIs" dxfId="14835" priority="3464" operator="lessThan">
      <formula>$C$4</formula>
    </cfRule>
  </conditionalFormatting>
  <conditionalFormatting sqref="BA48">
    <cfRule type="cellIs" dxfId="14834" priority="3465" operator="lessThan">
      <formula>$C$4</formula>
    </cfRule>
  </conditionalFormatting>
  <conditionalFormatting sqref="BA49">
    <cfRule type="cellIs" dxfId="14833" priority="3466" operator="lessThan">
      <formula>$C$4</formula>
    </cfRule>
  </conditionalFormatting>
  <conditionalFormatting sqref="BA49">
    <cfRule type="cellIs" dxfId="14832" priority="3467" operator="lessThan">
      <formula>$C$4</formula>
    </cfRule>
  </conditionalFormatting>
  <conditionalFormatting sqref="BA50">
    <cfRule type="cellIs" dxfId="14831" priority="3468" operator="lessThan">
      <formula>$C$4</formula>
    </cfRule>
  </conditionalFormatting>
  <conditionalFormatting sqref="BA50">
    <cfRule type="cellIs" dxfId="14830" priority="3469" operator="lessThan">
      <formula>$C$4</formula>
    </cfRule>
  </conditionalFormatting>
  <conditionalFormatting sqref="BA51">
    <cfRule type="cellIs" dxfId="14829" priority="3470" operator="lessThan">
      <formula>$C$4</formula>
    </cfRule>
  </conditionalFormatting>
  <conditionalFormatting sqref="BA51">
    <cfRule type="cellIs" dxfId="14828" priority="3471" operator="lessThan">
      <formula>$C$4</formula>
    </cfRule>
  </conditionalFormatting>
  <conditionalFormatting sqref="BA52">
    <cfRule type="cellIs" dxfId="14827" priority="3472" operator="lessThan">
      <formula>$C$4</formula>
    </cfRule>
  </conditionalFormatting>
  <conditionalFormatting sqref="BA52">
    <cfRule type="cellIs" dxfId="14826" priority="3473" operator="lessThan">
      <formula>$C$4</formula>
    </cfRule>
  </conditionalFormatting>
  <conditionalFormatting sqref="BA53">
    <cfRule type="cellIs" dxfId="14825" priority="3474" operator="lessThan">
      <formula>$C$4</formula>
    </cfRule>
  </conditionalFormatting>
  <conditionalFormatting sqref="BA53">
    <cfRule type="cellIs" dxfId="14824" priority="3475" operator="lessThan">
      <formula>$C$4</formula>
    </cfRule>
  </conditionalFormatting>
  <conditionalFormatting sqref="BA54">
    <cfRule type="cellIs" dxfId="14823" priority="3476" operator="lessThan">
      <formula>$C$4</formula>
    </cfRule>
  </conditionalFormatting>
  <conditionalFormatting sqref="BA54">
    <cfRule type="cellIs" dxfId="14822" priority="3477" operator="lessThan">
      <formula>$C$4</formula>
    </cfRule>
  </conditionalFormatting>
  <conditionalFormatting sqref="BA55">
    <cfRule type="cellIs" dxfId="14821" priority="3478" operator="lessThan">
      <formula>$C$4</formula>
    </cfRule>
  </conditionalFormatting>
  <conditionalFormatting sqref="BA55">
    <cfRule type="cellIs" dxfId="14820" priority="3479" operator="lessThan">
      <formula>$C$4</formula>
    </cfRule>
  </conditionalFormatting>
  <conditionalFormatting sqref="BA56">
    <cfRule type="cellIs" dxfId="14819" priority="3480" operator="lessThan">
      <formula>$C$4</formula>
    </cfRule>
  </conditionalFormatting>
  <conditionalFormatting sqref="BA56">
    <cfRule type="cellIs" dxfId="14818" priority="3481" operator="lessThan">
      <formula>$C$4</formula>
    </cfRule>
  </conditionalFormatting>
  <conditionalFormatting sqref="BA57">
    <cfRule type="cellIs" dxfId="14817" priority="3482" operator="lessThan">
      <formula>$C$4</formula>
    </cfRule>
  </conditionalFormatting>
  <conditionalFormatting sqref="BA57">
    <cfRule type="cellIs" dxfId="14816" priority="3483" operator="lessThan">
      <formula>$C$4</formula>
    </cfRule>
  </conditionalFormatting>
  <conditionalFormatting sqref="BA58">
    <cfRule type="cellIs" dxfId="14815" priority="3484" operator="lessThan">
      <formula>$C$4</formula>
    </cfRule>
  </conditionalFormatting>
  <conditionalFormatting sqref="BA58">
    <cfRule type="cellIs" dxfId="14814" priority="3485" operator="lessThan">
      <formula>$C$4</formula>
    </cfRule>
  </conditionalFormatting>
  <conditionalFormatting sqref="BA59">
    <cfRule type="cellIs" dxfId="14813" priority="3486" operator="lessThan">
      <formula>$C$4</formula>
    </cfRule>
  </conditionalFormatting>
  <conditionalFormatting sqref="BA59">
    <cfRule type="cellIs" dxfId="14812" priority="3487" operator="lessThan">
      <formula>$C$4</formula>
    </cfRule>
  </conditionalFormatting>
  <conditionalFormatting sqref="BA60">
    <cfRule type="cellIs" dxfId="14811" priority="3488" operator="lessThan">
      <formula>$C$4</formula>
    </cfRule>
  </conditionalFormatting>
  <conditionalFormatting sqref="BA60">
    <cfRule type="cellIs" dxfId="14810" priority="3489" operator="lessThan">
      <formula>$C$4</formula>
    </cfRule>
  </conditionalFormatting>
  <conditionalFormatting sqref="BB11">
    <cfRule type="cellIs" dxfId="14809" priority="3490" operator="lessThan">
      <formula>$C$4</formula>
    </cfRule>
  </conditionalFormatting>
  <conditionalFormatting sqref="BB11">
    <cfRule type="cellIs" dxfId="14808" priority="3491" operator="lessThan">
      <formula>$C$4</formula>
    </cfRule>
  </conditionalFormatting>
  <conditionalFormatting sqref="BB12">
    <cfRule type="cellIs" dxfId="14807" priority="3492" operator="lessThan">
      <formula>$C$4</formula>
    </cfRule>
  </conditionalFormatting>
  <conditionalFormatting sqref="BB12">
    <cfRule type="cellIs" dxfId="14806" priority="3493" operator="lessThan">
      <formula>$C$4</formula>
    </cfRule>
  </conditionalFormatting>
  <conditionalFormatting sqref="BB13">
    <cfRule type="cellIs" dxfId="14805" priority="3494" operator="lessThan">
      <formula>$C$4</formula>
    </cfRule>
  </conditionalFormatting>
  <conditionalFormatting sqref="BB13">
    <cfRule type="cellIs" dxfId="14804" priority="3495" operator="lessThan">
      <formula>$C$4</formula>
    </cfRule>
  </conditionalFormatting>
  <conditionalFormatting sqref="BB14">
    <cfRule type="cellIs" dxfId="14803" priority="3496" operator="lessThan">
      <formula>$C$4</formula>
    </cfRule>
  </conditionalFormatting>
  <conditionalFormatting sqref="BB14">
    <cfRule type="cellIs" dxfId="14802" priority="3497" operator="lessThan">
      <formula>$C$4</formula>
    </cfRule>
  </conditionalFormatting>
  <conditionalFormatting sqref="BB15">
    <cfRule type="cellIs" dxfId="14801" priority="3498" operator="lessThan">
      <formula>$C$4</formula>
    </cfRule>
  </conditionalFormatting>
  <conditionalFormatting sqref="BB15">
    <cfRule type="cellIs" dxfId="14800" priority="3499" operator="lessThan">
      <formula>$C$4</formula>
    </cfRule>
  </conditionalFormatting>
  <conditionalFormatting sqref="BB16">
    <cfRule type="cellIs" dxfId="14799" priority="3500" operator="lessThan">
      <formula>$C$4</formula>
    </cfRule>
  </conditionalFormatting>
  <conditionalFormatting sqref="BB16">
    <cfRule type="cellIs" dxfId="14798" priority="3501" operator="lessThan">
      <formula>$C$4</formula>
    </cfRule>
  </conditionalFormatting>
  <conditionalFormatting sqref="BB17">
    <cfRule type="cellIs" dxfId="14797" priority="3502" operator="lessThan">
      <formula>$C$4</formula>
    </cfRule>
  </conditionalFormatting>
  <conditionalFormatting sqref="BB17">
    <cfRule type="cellIs" dxfId="14796" priority="3503" operator="lessThan">
      <formula>$C$4</formula>
    </cfRule>
  </conditionalFormatting>
  <conditionalFormatting sqref="BB18">
    <cfRule type="cellIs" dxfId="14795" priority="3504" operator="lessThan">
      <formula>$C$4</formula>
    </cfRule>
  </conditionalFormatting>
  <conditionalFormatting sqref="BB18">
    <cfRule type="cellIs" dxfId="14794" priority="3505" operator="lessThan">
      <formula>$C$4</formula>
    </cfRule>
  </conditionalFormatting>
  <conditionalFormatting sqref="BB19">
    <cfRule type="cellIs" dxfId="14793" priority="3506" operator="lessThan">
      <formula>$C$4</formula>
    </cfRule>
  </conditionalFormatting>
  <conditionalFormatting sqref="BB19">
    <cfRule type="cellIs" dxfId="14792" priority="3507" operator="lessThan">
      <formula>$C$4</formula>
    </cfRule>
  </conditionalFormatting>
  <conditionalFormatting sqref="BB20">
    <cfRule type="cellIs" dxfId="14791" priority="3508" operator="lessThan">
      <formula>$C$4</formula>
    </cfRule>
  </conditionalFormatting>
  <conditionalFormatting sqref="BB20">
    <cfRule type="cellIs" dxfId="14790" priority="3509" operator="lessThan">
      <formula>$C$4</formula>
    </cfRule>
  </conditionalFormatting>
  <conditionalFormatting sqref="BB21">
    <cfRule type="cellIs" dxfId="14789" priority="3510" operator="lessThan">
      <formula>$C$4</formula>
    </cfRule>
  </conditionalFormatting>
  <conditionalFormatting sqref="BB21">
    <cfRule type="cellIs" dxfId="14788" priority="3511" operator="lessThan">
      <formula>$C$4</formula>
    </cfRule>
  </conditionalFormatting>
  <conditionalFormatting sqref="BB22">
    <cfRule type="cellIs" dxfId="14787" priority="3512" operator="lessThan">
      <formula>$C$4</formula>
    </cfRule>
  </conditionalFormatting>
  <conditionalFormatting sqref="BB22">
    <cfRule type="cellIs" dxfId="14786" priority="3513" operator="lessThan">
      <formula>$C$4</formula>
    </cfRule>
  </conditionalFormatting>
  <conditionalFormatting sqref="BB23">
    <cfRule type="cellIs" dxfId="14785" priority="3514" operator="lessThan">
      <formula>$C$4</formula>
    </cfRule>
  </conditionalFormatting>
  <conditionalFormatting sqref="BB23">
    <cfRule type="cellIs" dxfId="14784" priority="3515" operator="lessThan">
      <formula>$C$4</formula>
    </cfRule>
  </conditionalFormatting>
  <conditionalFormatting sqref="BB24">
    <cfRule type="cellIs" dxfId="14783" priority="3516" operator="lessThan">
      <formula>$C$4</formula>
    </cfRule>
  </conditionalFormatting>
  <conditionalFormatting sqref="BB24">
    <cfRule type="cellIs" dxfId="14782" priority="3517" operator="lessThan">
      <formula>$C$4</formula>
    </cfRule>
  </conditionalFormatting>
  <conditionalFormatting sqref="BB25">
    <cfRule type="cellIs" dxfId="14781" priority="3518" operator="lessThan">
      <formula>$C$4</formula>
    </cfRule>
  </conditionalFormatting>
  <conditionalFormatting sqref="BB25">
    <cfRule type="cellIs" dxfId="14780" priority="3519" operator="lessThan">
      <formula>$C$4</formula>
    </cfRule>
  </conditionalFormatting>
  <conditionalFormatting sqref="BB26">
    <cfRule type="cellIs" dxfId="14779" priority="3520" operator="lessThan">
      <formula>$C$4</formula>
    </cfRule>
  </conditionalFormatting>
  <conditionalFormatting sqref="BB26">
    <cfRule type="cellIs" dxfId="14778" priority="3521" operator="lessThan">
      <formula>$C$4</formula>
    </cfRule>
  </conditionalFormatting>
  <conditionalFormatting sqref="BB27">
    <cfRule type="cellIs" dxfId="14777" priority="3522" operator="lessThan">
      <formula>$C$4</formula>
    </cfRule>
  </conditionalFormatting>
  <conditionalFormatting sqref="BB27">
    <cfRule type="cellIs" dxfId="14776" priority="3523" operator="lessThan">
      <formula>$C$4</formula>
    </cfRule>
  </conditionalFormatting>
  <conditionalFormatting sqref="BB28">
    <cfRule type="cellIs" dxfId="14775" priority="3524" operator="lessThan">
      <formula>$C$4</formula>
    </cfRule>
  </conditionalFormatting>
  <conditionalFormatting sqref="BB28">
    <cfRule type="cellIs" dxfId="14774" priority="3525" operator="lessThan">
      <formula>$C$4</formula>
    </cfRule>
  </conditionalFormatting>
  <conditionalFormatting sqref="BB29">
    <cfRule type="cellIs" dxfId="14773" priority="3526" operator="lessThan">
      <formula>$C$4</formula>
    </cfRule>
  </conditionalFormatting>
  <conditionalFormatting sqref="BB29">
    <cfRule type="cellIs" dxfId="14772" priority="3527" operator="lessThan">
      <formula>$C$4</formula>
    </cfRule>
  </conditionalFormatting>
  <conditionalFormatting sqref="BB30">
    <cfRule type="cellIs" dxfId="14771" priority="3528" operator="lessThan">
      <formula>$C$4</formula>
    </cfRule>
  </conditionalFormatting>
  <conditionalFormatting sqref="BB30">
    <cfRule type="cellIs" dxfId="14770" priority="3529" operator="lessThan">
      <formula>$C$4</formula>
    </cfRule>
  </conditionalFormatting>
  <conditionalFormatting sqref="BB31">
    <cfRule type="cellIs" dxfId="14769" priority="3530" operator="lessThan">
      <formula>$C$4</formula>
    </cfRule>
  </conditionalFormatting>
  <conditionalFormatting sqref="BB31">
    <cfRule type="cellIs" dxfId="14768" priority="3531" operator="lessThan">
      <formula>$C$4</formula>
    </cfRule>
  </conditionalFormatting>
  <conditionalFormatting sqref="BB32">
    <cfRule type="cellIs" dxfId="14767" priority="3532" operator="lessThan">
      <formula>$C$4</formula>
    </cfRule>
  </conditionalFormatting>
  <conditionalFormatting sqref="BB32">
    <cfRule type="cellIs" dxfId="14766" priority="3533" operator="lessThan">
      <formula>$C$4</formula>
    </cfRule>
  </conditionalFormatting>
  <conditionalFormatting sqref="BB33">
    <cfRule type="cellIs" dxfId="14765" priority="3534" operator="lessThan">
      <formula>$C$4</formula>
    </cfRule>
  </conditionalFormatting>
  <conditionalFormatting sqref="BB33">
    <cfRule type="cellIs" dxfId="14764" priority="3535" operator="lessThan">
      <formula>$C$4</formula>
    </cfRule>
  </conditionalFormatting>
  <conditionalFormatting sqref="BB34">
    <cfRule type="cellIs" dxfId="14763" priority="3536" operator="lessThan">
      <formula>$C$4</formula>
    </cfRule>
  </conditionalFormatting>
  <conditionalFormatting sqref="BB34">
    <cfRule type="cellIs" dxfId="14762" priority="3537" operator="lessThan">
      <formula>$C$4</formula>
    </cfRule>
  </conditionalFormatting>
  <conditionalFormatting sqref="BB35">
    <cfRule type="cellIs" dxfId="14761" priority="3538" operator="lessThan">
      <formula>$C$4</formula>
    </cfRule>
  </conditionalFormatting>
  <conditionalFormatting sqref="BB35">
    <cfRule type="cellIs" dxfId="14760" priority="3539" operator="lessThan">
      <formula>$C$4</formula>
    </cfRule>
  </conditionalFormatting>
  <conditionalFormatting sqref="BB37">
    <cfRule type="cellIs" dxfId="14759" priority="3542" operator="lessThan">
      <formula>$C$4</formula>
    </cfRule>
  </conditionalFormatting>
  <conditionalFormatting sqref="BB37">
    <cfRule type="cellIs" dxfId="14758" priority="3543" operator="lessThan">
      <formula>$C$4</formula>
    </cfRule>
  </conditionalFormatting>
  <conditionalFormatting sqref="BB38">
    <cfRule type="cellIs" dxfId="14757" priority="3544" operator="lessThan">
      <formula>$C$4</formula>
    </cfRule>
  </conditionalFormatting>
  <conditionalFormatting sqref="BB38">
    <cfRule type="cellIs" dxfId="14756" priority="3545" operator="lessThan">
      <formula>$C$4</formula>
    </cfRule>
  </conditionalFormatting>
  <conditionalFormatting sqref="BB39">
    <cfRule type="cellIs" dxfId="14755" priority="3546" operator="lessThan">
      <formula>$C$4</formula>
    </cfRule>
  </conditionalFormatting>
  <conditionalFormatting sqref="BB39">
    <cfRule type="cellIs" dxfId="14754" priority="3547" operator="lessThan">
      <formula>$C$4</formula>
    </cfRule>
  </conditionalFormatting>
  <conditionalFormatting sqref="BB40">
    <cfRule type="cellIs" dxfId="14753" priority="3548" operator="lessThan">
      <formula>$C$4</formula>
    </cfRule>
  </conditionalFormatting>
  <conditionalFormatting sqref="BB40">
    <cfRule type="cellIs" dxfId="14752" priority="3549" operator="lessThan">
      <formula>$C$4</formula>
    </cfRule>
  </conditionalFormatting>
  <conditionalFormatting sqref="BB41">
    <cfRule type="cellIs" dxfId="14751" priority="3550" operator="lessThan">
      <formula>$C$4</formula>
    </cfRule>
  </conditionalFormatting>
  <conditionalFormatting sqref="BB41">
    <cfRule type="cellIs" dxfId="14750" priority="3551" operator="lessThan">
      <formula>$C$4</formula>
    </cfRule>
  </conditionalFormatting>
  <conditionalFormatting sqref="BB42">
    <cfRule type="cellIs" dxfId="14749" priority="3552" operator="lessThan">
      <formula>$C$4</formula>
    </cfRule>
  </conditionalFormatting>
  <conditionalFormatting sqref="BB42">
    <cfRule type="cellIs" dxfId="14748" priority="3553" operator="lessThan">
      <formula>$C$4</formula>
    </cfRule>
  </conditionalFormatting>
  <conditionalFormatting sqref="BB43">
    <cfRule type="cellIs" dxfId="14747" priority="3554" operator="lessThan">
      <formula>$C$4</formula>
    </cfRule>
  </conditionalFormatting>
  <conditionalFormatting sqref="BB43">
    <cfRule type="cellIs" dxfId="14746" priority="3555" operator="lessThan">
      <formula>$C$4</formula>
    </cfRule>
  </conditionalFormatting>
  <conditionalFormatting sqref="BB44">
    <cfRule type="cellIs" dxfId="14745" priority="3556" operator="lessThan">
      <formula>$C$4</formula>
    </cfRule>
  </conditionalFormatting>
  <conditionalFormatting sqref="BB44">
    <cfRule type="cellIs" dxfId="14744" priority="3557" operator="lessThan">
      <formula>$C$4</formula>
    </cfRule>
  </conditionalFormatting>
  <conditionalFormatting sqref="BB45">
    <cfRule type="cellIs" dxfId="14743" priority="3558" operator="lessThan">
      <formula>$C$4</formula>
    </cfRule>
  </conditionalFormatting>
  <conditionalFormatting sqref="BB45">
    <cfRule type="cellIs" dxfId="14742" priority="3559" operator="lessThan">
      <formula>$C$4</formula>
    </cfRule>
  </conditionalFormatting>
  <conditionalFormatting sqref="BB46">
    <cfRule type="cellIs" dxfId="14741" priority="3560" operator="lessThan">
      <formula>$C$4</formula>
    </cfRule>
  </conditionalFormatting>
  <conditionalFormatting sqref="BB46">
    <cfRule type="cellIs" dxfId="14740" priority="3561" operator="lessThan">
      <formula>$C$4</formula>
    </cfRule>
  </conditionalFormatting>
  <conditionalFormatting sqref="BB47">
    <cfRule type="cellIs" dxfId="14739" priority="3562" operator="lessThan">
      <formula>$C$4</formula>
    </cfRule>
  </conditionalFormatting>
  <conditionalFormatting sqref="BB47">
    <cfRule type="cellIs" dxfId="14738" priority="3563" operator="lessThan">
      <formula>$C$4</formula>
    </cfRule>
  </conditionalFormatting>
  <conditionalFormatting sqref="BB48">
    <cfRule type="cellIs" dxfId="14737" priority="3564" operator="lessThan">
      <formula>$C$4</formula>
    </cfRule>
  </conditionalFormatting>
  <conditionalFormatting sqref="BB48">
    <cfRule type="cellIs" dxfId="14736" priority="3565" operator="lessThan">
      <formula>$C$4</formula>
    </cfRule>
  </conditionalFormatting>
  <conditionalFormatting sqref="BB49">
    <cfRule type="cellIs" dxfId="14735" priority="3566" operator="lessThan">
      <formula>$C$4</formula>
    </cfRule>
  </conditionalFormatting>
  <conditionalFormatting sqref="BB49">
    <cfRule type="cellIs" dxfId="14734" priority="3567" operator="lessThan">
      <formula>$C$4</formula>
    </cfRule>
  </conditionalFormatting>
  <conditionalFormatting sqref="BB50">
    <cfRule type="cellIs" dxfId="14733" priority="3568" operator="lessThan">
      <formula>$C$4</formula>
    </cfRule>
  </conditionalFormatting>
  <conditionalFormatting sqref="BB50">
    <cfRule type="cellIs" dxfId="14732" priority="3569" operator="lessThan">
      <formula>$C$4</formula>
    </cfRule>
  </conditionalFormatting>
  <conditionalFormatting sqref="BB51">
    <cfRule type="cellIs" dxfId="14731" priority="3570" operator="lessThan">
      <formula>$C$4</formula>
    </cfRule>
  </conditionalFormatting>
  <conditionalFormatting sqref="BB51">
    <cfRule type="cellIs" dxfId="14730" priority="3571" operator="lessThan">
      <formula>$C$4</formula>
    </cfRule>
  </conditionalFormatting>
  <conditionalFormatting sqref="BB52">
    <cfRule type="cellIs" dxfId="14729" priority="3572" operator="lessThan">
      <formula>$C$4</formula>
    </cfRule>
  </conditionalFormatting>
  <conditionalFormatting sqref="BB52">
    <cfRule type="cellIs" dxfId="14728" priority="3573" operator="lessThan">
      <formula>$C$4</formula>
    </cfRule>
  </conditionalFormatting>
  <conditionalFormatting sqref="BB53">
    <cfRule type="cellIs" dxfId="14727" priority="3574" operator="lessThan">
      <formula>$C$4</formula>
    </cfRule>
  </conditionalFormatting>
  <conditionalFormatting sqref="BB53">
    <cfRule type="cellIs" dxfId="14726" priority="3575" operator="lessThan">
      <formula>$C$4</formula>
    </cfRule>
  </conditionalFormatting>
  <conditionalFormatting sqref="BB54">
    <cfRule type="cellIs" dxfId="14725" priority="3576" operator="lessThan">
      <formula>$C$4</formula>
    </cfRule>
  </conditionalFormatting>
  <conditionalFormatting sqref="BB54">
    <cfRule type="cellIs" dxfId="14724" priority="3577" operator="lessThan">
      <formula>$C$4</formula>
    </cfRule>
  </conditionalFormatting>
  <conditionalFormatting sqref="BB55">
    <cfRule type="cellIs" dxfId="14723" priority="3578" operator="lessThan">
      <formula>$C$4</formula>
    </cfRule>
  </conditionalFormatting>
  <conditionalFormatting sqref="BB55">
    <cfRule type="cellIs" dxfId="14722" priority="3579" operator="lessThan">
      <formula>$C$4</formula>
    </cfRule>
  </conditionalFormatting>
  <conditionalFormatting sqref="BB56">
    <cfRule type="cellIs" dxfId="14721" priority="3580" operator="lessThan">
      <formula>$C$4</formula>
    </cfRule>
  </conditionalFormatting>
  <conditionalFormatting sqref="BB56">
    <cfRule type="cellIs" dxfId="14720" priority="3581" operator="lessThan">
      <formula>$C$4</formula>
    </cfRule>
  </conditionalFormatting>
  <conditionalFormatting sqref="BB57">
    <cfRule type="cellIs" dxfId="14719" priority="3582" operator="lessThan">
      <formula>$C$4</formula>
    </cfRule>
  </conditionalFormatting>
  <conditionalFormatting sqref="BB57">
    <cfRule type="cellIs" dxfId="14718" priority="3583" operator="lessThan">
      <formula>$C$4</formula>
    </cfRule>
  </conditionalFormatting>
  <conditionalFormatting sqref="BB58">
    <cfRule type="cellIs" dxfId="14717" priority="3584" operator="lessThan">
      <formula>$C$4</formula>
    </cfRule>
  </conditionalFormatting>
  <conditionalFormatting sqref="BB58">
    <cfRule type="cellIs" dxfId="14716" priority="3585" operator="lessThan">
      <formula>$C$4</formula>
    </cfRule>
  </conditionalFormatting>
  <conditionalFormatting sqref="BB59">
    <cfRule type="cellIs" dxfId="14715" priority="3586" operator="lessThan">
      <formula>$C$4</formula>
    </cfRule>
  </conditionalFormatting>
  <conditionalFormatting sqref="BB59">
    <cfRule type="cellIs" dxfId="14714" priority="3587" operator="lessThan">
      <formula>$C$4</formula>
    </cfRule>
  </conditionalFormatting>
  <conditionalFormatting sqref="BB60">
    <cfRule type="cellIs" dxfId="14713" priority="3588" operator="lessThan">
      <formula>$C$4</formula>
    </cfRule>
  </conditionalFormatting>
  <conditionalFormatting sqref="BB60">
    <cfRule type="cellIs" dxfId="14712" priority="3589" operator="lessThan">
      <formula>$C$4</formula>
    </cfRule>
  </conditionalFormatting>
  <conditionalFormatting sqref="BC11">
    <cfRule type="cellIs" dxfId="14711" priority="3590" operator="lessThan">
      <formula>$C$4</formula>
    </cfRule>
  </conditionalFormatting>
  <conditionalFormatting sqref="BC11">
    <cfRule type="cellIs" dxfId="14710" priority="3591" operator="lessThan">
      <formula>$C$4</formula>
    </cfRule>
  </conditionalFormatting>
  <conditionalFormatting sqref="BC12">
    <cfRule type="cellIs" dxfId="14709" priority="3592" operator="lessThan">
      <formula>$C$4</formula>
    </cfRule>
  </conditionalFormatting>
  <conditionalFormatting sqref="BC12">
    <cfRule type="cellIs" dxfId="14708" priority="3593" operator="lessThan">
      <formula>$C$4</formula>
    </cfRule>
  </conditionalFormatting>
  <conditionalFormatting sqref="BC13">
    <cfRule type="cellIs" dxfId="14707" priority="3594" operator="lessThan">
      <formula>$C$4</formula>
    </cfRule>
  </conditionalFormatting>
  <conditionalFormatting sqref="BC13">
    <cfRule type="cellIs" dxfId="14706" priority="3595" operator="lessThan">
      <formula>$C$4</formula>
    </cfRule>
  </conditionalFormatting>
  <conditionalFormatting sqref="BC14">
    <cfRule type="cellIs" dxfId="14705" priority="3596" operator="lessThan">
      <formula>$C$4</formula>
    </cfRule>
  </conditionalFormatting>
  <conditionalFormatting sqref="BC14">
    <cfRule type="cellIs" dxfId="14704" priority="3597" operator="lessThan">
      <formula>$C$4</formula>
    </cfRule>
  </conditionalFormatting>
  <conditionalFormatting sqref="BC15">
    <cfRule type="cellIs" dxfId="14703" priority="3598" operator="lessThan">
      <formula>$C$4</formula>
    </cfRule>
  </conditionalFormatting>
  <conditionalFormatting sqref="BC15">
    <cfRule type="cellIs" dxfId="14702" priority="3599" operator="lessThan">
      <formula>$C$4</formula>
    </cfRule>
  </conditionalFormatting>
  <conditionalFormatting sqref="BC16">
    <cfRule type="cellIs" dxfId="14701" priority="3600" operator="lessThan">
      <formula>$C$4</formula>
    </cfRule>
  </conditionalFormatting>
  <conditionalFormatting sqref="BC16">
    <cfRule type="cellIs" dxfId="14700" priority="3601" operator="lessThan">
      <formula>$C$4</formula>
    </cfRule>
  </conditionalFormatting>
  <conditionalFormatting sqref="BC17">
    <cfRule type="cellIs" dxfId="14699" priority="3602" operator="lessThan">
      <formula>$C$4</formula>
    </cfRule>
  </conditionalFormatting>
  <conditionalFormatting sqref="BC17">
    <cfRule type="cellIs" dxfId="14698" priority="3603" operator="lessThan">
      <formula>$C$4</formula>
    </cfRule>
  </conditionalFormatting>
  <conditionalFormatting sqref="BC18">
    <cfRule type="cellIs" dxfId="14697" priority="3604" operator="lessThan">
      <formula>$C$4</formula>
    </cfRule>
  </conditionalFormatting>
  <conditionalFormatting sqref="BC18">
    <cfRule type="cellIs" dxfId="14696" priority="3605" operator="lessThan">
      <formula>$C$4</formula>
    </cfRule>
  </conditionalFormatting>
  <conditionalFormatting sqref="BC19">
    <cfRule type="cellIs" dxfId="14695" priority="3606" operator="lessThan">
      <formula>$C$4</formula>
    </cfRule>
  </conditionalFormatting>
  <conditionalFormatting sqref="BC19">
    <cfRule type="cellIs" dxfId="14694" priority="3607" operator="lessThan">
      <formula>$C$4</formula>
    </cfRule>
  </conditionalFormatting>
  <conditionalFormatting sqref="BC20">
    <cfRule type="cellIs" dxfId="14693" priority="3608" operator="lessThan">
      <formula>$C$4</formula>
    </cfRule>
  </conditionalFormatting>
  <conditionalFormatting sqref="BC20">
    <cfRule type="cellIs" dxfId="14692" priority="3609" operator="lessThan">
      <formula>$C$4</formula>
    </cfRule>
  </conditionalFormatting>
  <conditionalFormatting sqref="BC21">
    <cfRule type="cellIs" dxfId="14691" priority="3610" operator="lessThan">
      <formula>$C$4</formula>
    </cfRule>
  </conditionalFormatting>
  <conditionalFormatting sqref="BC21">
    <cfRule type="cellIs" dxfId="14690" priority="3611" operator="lessThan">
      <formula>$C$4</formula>
    </cfRule>
  </conditionalFormatting>
  <conditionalFormatting sqref="BC22">
    <cfRule type="cellIs" dxfId="14689" priority="3612" operator="lessThan">
      <formula>$C$4</formula>
    </cfRule>
  </conditionalFormatting>
  <conditionalFormatting sqref="BC22">
    <cfRule type="cellIs" dxfId="14688" priority="3613" operator="lessThan">
      <formula>$C$4</formula>
    </cfRule>
  </conditionalFormatting>
  <conditionalFormatting sqref="BC23">
    <cfRule type="cellIs" dxfId="14687" priority="3614" operator="lessThan">
      <formula>$C$4</formula>
    </cfRule>
  </conditionalFormatting>
  <conditionalFormatting sqref="BC23">
    <cfRule type="cellIs" dxfId="14686" priority="3615" operator="lessThan">
      <formula>$C$4</formula>
    </cfRule>
  </conditionalFormatting>
  <conditionalFormatting sqref="BC24">
    <cfRule type="cellIs" dxfId="14685" priority="3616" operator="lessThan">
      <formula>$C$4</formula>
    </cfRule>
  </conditionalFormatting>
  <conditionalFormatting sqref="BC24">
    <cfRule type="cellIs" dxfId="14684" priority="3617" operator="lessThan">
      <formula>$C$4</formula>
    </cfRule>
  </conditionalFormatting>
  <conditionalFormatting sqref="BC25">
    <cfRule type="cellIs" dxfId="14683" priority="3618" operator="lessThan">
      <formula>$C$4</formula>
    </cfRule>
  </conditionalFormatting>
  <conditionalFormatting sqref="BC25">
    <cfRule type="cellIs" dxfId="14682" priority="3619" operator="lessThan">
      <formula>$C$4</formula>
    </cfRule>
  </conditionalFormatting>
  <conditionalFormatting sqref="BC26">
    <cfRule type="cellIs" dxfId="14681" priority="3620" operator="lessThan">
      <formula>$C$4</formula>
    </cfRule>
  </conditionalFormatting>
  <conditionalFormatting sqref="BC26">
    <cfRule type="cellIs" dxfId="14680" priority="3621" operator="lessThan">
      <formula>$C$4</formula>
    </cfRule>
  </conditionalFormatting>
  <conditionalFormatting sqref="BC27">
    <cfRule type="cellIs" dxfId="14679" priority="3622" operator="lessThan">
      <formula>$C$4</formula>
    </cfRule>
  </conditionalFormatting>
  <conditionalFormatting sqref="BC27">
    <cfRule type="cellIs" dxfId="14678" priority="3623" operator="lessThan">
      <formula>$C$4</formula>
    </cfRule>
  </conditionalFormatting>
  <conditionalFormatting sqref="BC28">
    <cfRule type="cellIs" dxfId="14677" priority="3624" operator="lessThan">
      <formula>$C$4</formula>
    </cfRule>
  </conditionalFormatting>
  <conditionalFormatting sqref="BC28">
    <cfRule type="cellIs" dxfId="14676" priority="3625" operator="lessThan">
      <formula>$C$4</formula>
    </cfRule>
  </conditionalFormatting>
  <conditionalFormatting sqref="BC29">
    <cfRule type="cellIs" dxfId="14675" priority="3626" operator="lessThan">
      <formula>$C$4</formula>
    </cfRule>
  </conditionalFormatting>
  <conditionalFormatting sqref="BC29">
    <cfRule type="cellIs" dxfId="14674" priority="3627" operator="lessThan">
      <formula>$C$4</formula>
    </cfRule>
  </conditionalFormatting>
  <conditionalFormatting sqref="BC30">
    <cfRule type="cellIs" dxfId="14673" priority="3628" operator="lessThan">
      <formula>$C$4</formula>
    </cfRule>
  </conditionalFormatting>
  <conditionalFormatting sqref="BC30">
    <cfRule type="cellIs" dxfId="14672" priority="3629" operator="lessThan">
      <formula>$C$4</formula>
    </cfRule>
  </conditionalFormatting>
  <conditionalFormatting sqref="BC31">
    <cfRule type="cellIs" dxfId="14671" priority="3630" operator="lessThan">
      <formula>$C$4</formula>
    </cfRule>
  </conditionalFormatting>
  <conditionalFormatting sqref="BC31">
    <cfRule type="cellIs" dxfId="14670" priority="3631" operator="lessThan">
      <formula>$C$4</formula>
    </cfRule>
  </conditionalFormatting>
  <conditionalFormatting sqref="BC32">
    <cfRule type="cellIs" dxfId="14669" priority="3632" operator="lessThan">
      <formula>$C$4</formula>
    </cfRule>
  </conditionalFormatting>
  <conditionalFormatting sqref="BC32">
    <cfRule type="cellIs" dxfId="14668" priority="3633" operator="lessThan">
      <formula>$C$4</formula>
    </cfRule>
  </conditionalFormatting>
  <conditionalFormatting sqref="BC33">
    <cfRule type="cellIs" dxfId="14667" priority="3634" operator="lessThan">
      <formula>$C$4</formula>
    </cfRule>
  </conditionalFormatting>
  <conditionalFormatting sqref="BC33">
    <cfRule type="cellIs" dxfId="14666" priority="3635" operator="lessThan">
      <formula>$C$4</formula>
    </cfRule>
  </conditionalFormatting>
  <conditionalFormatting sqref="BC34">
    <cfRule type="cellIs" dxfId="14665" priority="3636" operator="lessThan">
      <formula>$C$4</formula>
    </cfRule>
  </conditionalFormatting>
  <conditionalFormatting sqref="BC34">
    <cfRule type="cellIs" dxfId="14664" priority="3637" operator="lessThan">
      <formula>$C$4</formula>
    </cfRule>
  </conditionalFormatting>
  <conditionalFormatting sqref="BC35">
    <cfRule type="cellIs" dxfId="14663" priority="3638" operator="lessThan">
      <formula>$C$4</formula>
    </cfRule>
  </conditionalFormatting>
  <conditionalFormatting sqref="BC35">
    <cfRule type="cellIs" dxfId="14662" priority="3639" operator="lessThan">
      <formula>$C$4</formula>
    </cfRule>
  </conditionalFormatting>
  <conditionalFormatting sqref="BC36">
    <cfRule type="cellIs" dxfId="14661" priority="3640" operator="lessThan">
      <formula>$C$4</formula>
    </cfRule>
  </conditionalFormatting>
  <conditionalFormatting sqref="BC36">
    <cfRule type="cellIs" dxfId="14660" priority="3641" operator="lessThan">
      <formula>$C$4</formula>
    </cfRule>
  </conditionalFormatting>
  <conditionalFormatting sqref="BC37">
    <cfRule type="cellIs" dxfId="14659" priority="3642" operator="lessThan">
      <formula>$C$4</formula>
    </cfRule>
  </conditionalFormatting>
  <conditionalFormatting sqref="BC37">
    <cfRule type="cellIs" dxfId="14658" priority="3643" operator="lessThan">
      <formula>$C$4</formula>
    </cfRule>
  </conditionalFormatting>
  <conditionalFormatting sqref="BC38">
    <cfRule type="cellIs" dxfId="14657" priority="3644" operator="lessThan">
      <formula>$C$4</formula>
    </cfRule>
  </conditionalFormatting>
  <conditionalFormatting sqref="BC38">
    <cfRule type="cellIs" dxfId="14656" priority="3645" operator="lessThan">
      <formula>$C$4</formula>
    </cfRule>
  </conditionalFormatting>
  <conditionalFormatting sqref="BC39">
    <cfRule type="cellIs" dxfId="14655" priority="3646" operator="lessThan">
      <formula>$C$4</formula>
    </cfRule>
  </conditionalFormatting>
  <conditionalFormatting sqref="BC39">
    <cfRule type="cellIs" dxfId="14654" priority="3647" operator="lessThan">
      <formula>$C$4</formula>
    </cfRule>
  </conditionalFormatting>
  <conditionalFormatting sqref="BC40">
    <cfRule type="cellIs" dxfId="14653" priority="3648" operator="lessThan">
      <formula>$C$4</formula>
    </cfRule>
  </conditionalFormatting>
  <conditionalFormatting sqref="BC40">
    <cfRule type="cellIs" dxfId="14652" priority="3649" operator="lessThan">
      <formula>$C$4</formula>
    </cfRule>
  </conditionalFormatting>
  <conditionalFormatting sqref="BC41">
    <cfRule type="cellIs" dxfId="14651" priority="3650" operator="lessThan">
      <formula>$C$4</formula>
    </cfRule>
  </conditionalFormatting>
  <conditionalFormatting sqref="BC41">
    <cfRule type="cellIs" dxfId="14650" priority="3651" operator="lessThan">
      <formula>$C$4</formula>
    </cfRule>
  </conditionalFormatting>
  <conditionalFormatting sqref="BC42">
    <cfRule type="cellIs" dxfId="14649" priority="3652" operator="lessThan">
      <formula>$C$4</formula>
    </cfRule>
  </conditionalFormatting>
  <conditionalFormatting sqref="BC42">
    <cfRule type="cellIs" dxfId="14648" priority="3653" operator="lessThan">
      <formula>$C$4</formula>
    </cfRule>
  </conditionalFormatting>
  <conditionalFormatting sqref="BC43">
    <cfRule type="cellIs" dxfId="14647" priority="3654" operator="lessThan">
      <formula>$C$4</formula>
    </cfRule>
  </conditionalFormatting>
  <conditionalFormatting sqref="BC43">
    <cfRule type="cellIs" dxfId="14646" priority="3655" operator="lessThan">
      <formula>$C$4</formula>
    </cfRule>
  </conditionalFormatting>
  <conditionalFormatting sqref="BC44">
    <cfRule type="cellIs" dxfId="14645" priority="3656" operator="lessThan">
      <formula>$C$4</formula>
    </cfRule>
  </conditionalFormatting>
  <conditionalFormatting sqref="BC44">
    <cfRule type="cellIs" dxfId="14644" priority="3657" operator="lessThan">
      <formula>$C$4</formula>
    </cfRule>
  </conditionalFormatting>
  <conditionalFormatting sqref="BC45">
    <cfRule type="cellIs" dxfId="14643" priority="3658" operator="lessThan">
      <formula>$C$4</formula>
    </cfRule>
  </conditionalFormatting>
  <conditionalFormatting sqref="BC45">
    <cfRule type="cellIs" dxfId="14642" priority="3659" operator="lessThan">
      <formula>$C$4</formula>
    </cfRule>
  </conditionalFormatting>
  <conditionalFormatting sqref="BC46">
    <cfRule type="cellIs" dxfId="14641" priority="3660" operator="lessThan">
      <formula>$C$4</formula>
    </cfRule>
  </conditionalFormatting>
  <conditionalFormatting sqref="BC46">
    <cfRule type="cellIs" dxfId="14640" priority="3661" operator="lessThan">
      <formula>$C$4</formula>
    </cfRule>
  </conditionalFormatting>
  <conditionalFormatting sqref="BC47">
    <cfRule type="cellIs" dxfId="14639" priority="3662" operator="lessThan">
      <formula>$C$4</formula>
    </cfRule>
  </conditionalFormatting>
  <conditionalFormatting sqref="BC47">
    <cfRule type="cellIs" dxfId="14638" priority="3663" operator="lessThan">
      <formula>$C$4</formula>
    </cfRule>
  </conditionalFormatting>
  <conditionalFormatting sqref="BC48">
    <cfRule type="cellIs" dxfId="14637" priority="3664" operator="lessThan">
      <formula>$C$4</formula>
    </cfRule>
  </conditionalFormatting>
  <conditionalFormatting sqref="BC48">
    <cfRule type="cellIs" dxfId="14636" priority="3665" operator="lessThan">
      <formula>$C$4</formula>
    </cfRule>
  </conditionalFormatting>
  <conditionalFormatting sqref="BC49">
    <cfRule type="cellIs" dxfId="14635" priority="3666" operator="lessThan">
      <formula>$C$4</formula>
    </cfRule>
  </conditionalFormatting>
  <conditionalFormatting sqref="BC49">
    <cfRule type="cellIs" dxfId="14634" priority="3667" operator="lessThan">
      <formula>$C$4</formula>
    </cfRule>
  </conditionalFormatting>
  <conditionalFormatting sqref="BC50">
    <cfRule type="cellIs" dxfId="14633" priority="3668" operator="lessThan">
      <formula>$C$4</formula>
    </cfRule>
  </conditionalFormatting>
  <conditionalFormatting sqref="BC50">
    <cfRule type="cellIs" dxfId="14632" priority="3669" operator="lessThan">
      <formula>$C$4</formula>
    </cfRule>
  </conditionalFormatting>
  <conditionalFormatting sqref="BC51">
    <cfRule type="cellIs" dxfId="14631" priority="3670" operator="lessThan">
      <formula>$C$4</formula>
    </cfRule>
  </conditionalFormatting>
  <conditionalFormatting sqref="BC51">
    <cfRule type="cellIs" dxfId="14630" priority="3671" operator="lessThan">
      <formula>$C$4</formula>
    </cfRule>
  </conditionalFormatting>
  <conditionalFormatting sqref="BC52">
    <cfRule type="cellIs" dxfId="14629" priority="3672" operator="lessThan">
      <formula>$C$4</formula>
    </cfRule>
  </conditionalFormatting>
  <conditionalFormatting sqref="BC52">
    <cfRule type="cellIs" dxfId="14628" priority="3673" operator="lessThan">
      <formula>$C$4</formula>
    </cfRule>
  </conditionalFormatting>
  <conditionalFormatting sqref="BC53">
    <cfRule type="cellIs" dxfId="14627" priority="3674" operator="lessThan">
      <formula>$C$4</formula>
    </cfRule>
  </conditionalFormatting>
  <conditionalFormatting sqref="BC53">
    <cfRule type="cellIs" dxfId="14626" priority="3675" operator="lessThan">
      <formula>$C$4</formula>
    </cfRule>
  </conditionalFormatting>
  <conditionalFormatting sqref="BC54">
    <cfRule type="cellIs" dxfId="14625" priority="3676" operator="lessThan">
      <formula>$C$4</formula>
    </cfRule>
  </conditionalFormatting>
  <conditionalFormatting sqref="BC54">
    <cfRule type="cellIs" dxfId="14624" priority="3677" operator="lessThan">
      <formula>$C$4</formula>
    </cfRule>
  </conditionalFormatting>
  <conditionalFormatting sqref="BC55">
    <cfRule type="cellIs" dxfId="14623" priority="3678" operator="lessThan">
      <formula>$C$4</formula>
    </cfRule>
  </conditionalFormatting>
  <conditionalFormatting sqref="BC55">
    <cfRule type="cellIs" dxfId="14622" priority="3679" operator="lessThan">
      <formula>$C$4</formula>
    </cfRule>
  </conditionalFormatting>
  <conditionalFormatting sqref="BC56">
    <cfRule type="cellIs" dxfId="14621" priority="3680" operator="lessThan">
      <formula>$C$4</formula>
    </cfRule>
  </conditionalFormatting>
  <conditionalFormatting sqref="BC56">
    <cfRule type="cellIs" dxfId="14620" priority="3681" operator="lessThan">
      <formula>$C$4</formula>
    </cfRule>
  </conditionalFormatting>
  <conditionalFormatting sqref="BC57">
    <cfRule type="cellIs" dxfId="14619" priority="3682" operator="lessThan">
      <formula>$C$4</formula>
    </cfRule>
  </conditionalFormatting>
  <conditionalFormatting sqref="BC57">
    <cfRule type="cellIs" dxfId="14618" priority="3683" operator="lessThan">
      <formula>$C$4</formula>
    </cfRule>
  </conditionalFormatting>
  <conditionalFormatting sqref="BC58">
    <cfRule type="cellIs" dxfId="14617" priority="3684" operator="lessThan">
      <formula>$C$4</formula>
    </cfRule>
  </conditionalFormatting>
  <conditionalFormatting sqref="BC58">
    <cfRule type="cellIs" dxfId="14616" priority="3685" operator="lessThan">
      <formula>$C$4</formula>
    </cfRule>
  </conditionalFormatting>
  <conditionalFormatting sqref="BC59">
    <cfRule type="cellIs" dxfId="14615" priority="3686" operator="lessThan">
      <formula>$C$4</formula>
    </cfRule>
  </conditionalFormatting>
  <conditionalFormatting sqref="BC59">
    <cfRule type="cellIs" dxfId="14614" priority="3687" operator="lessThan">
      <formula>$C$4</formula>
    </cfRule>
  </conditionalFormatting>
  <conditionalFormatting sqref="BC60">
    <cfRule type="cellIs" dxfId="14613" priority="3688" operator="lessThan">
      <formula>$C$4</formula>
    </cfRule>
  </conditionalFormatting>
  <conditionalFormatting sqref="BC60">
    <cfRule type="cellIs" dxfId="14612" priority="3689" operator="lessThan">
      <formula>$C$4</formula>
    </cfRule>
  </conditionalFormatting>
  <conditionalFormatting sqref="BD11">
    <cfRule type="cellIs" dxfId="14611" priority="3690" operator="lessThan">
      <formula>$C$4</formula>
    </cfRule>
  </conditionalFormatting>
  <conditionalFormatting sqref="BD11">
    <cfRule type="cellIs" dxfId="14610" priority="3691" operator="lessThan">
      <formula>$C$4</formula>
    </cfRule>
  </conditionalFormatting>
  <conditionalFormatting sqref="BD12">
    <cfRule type="cellIs" dxfId="14609" priority="3692" operator="lessThan">
      <formula>$C$4</formula>
    </cfRule>
  </conditionalFormatting>
  <conditionalFormatting sqref="BD12">
    <cfRule type="cellIs" dxfId="14608" priority="3693" operator="lessThan">
      <formula>$C$4</formula>
    </cfRule>
  </conditionalFormatting>
  <conditionalFormatting sqref="BD13">
    <cfRule type="cellIs" dxfId="14607" priority="3694" operator="lessThan">
      <formula>$C$4</formula>
    </cfRule>
  </conditionalFormatting>
  <conditionalFormatting sqref="BD13">
    <cfRule type="cellIs" dxfId="14606" priority="3695" operator="lessThan">
      <formula>$C$4</formula>
    </cfRule>
  </conditionalFormatting>
  <conditionalFormatting sqref="BD14">
    <cfRule type="cellIs" dxfId="14605" priority="3696" operator="lessThan">
      <formula>$C$4</formula>
    </cfRule>
  </conditionalFormatting>
  <conditionalFormatting sqref="BD14">
    <cfRule type="cellIs" dxfId="14604" priority="3697" operator="lessThan">
      <formula>$C$4</formula>
    </cfRule>
  </conditionalFormatting>
  <conditionalFormatting sqref="BD15">
    <cfRule type="cellIs" dxfId="14603" priority="3698" operator="lessThan">
      <formula>$C$4</formula>
    </cfRule>
  </conditionalFormatting>
  <conditionalFormatting sqref="BD15">
    <cfRule type="cellIs" dxfId="14602" priority="3699" operator="lessThan">
      <formula>$C$4</formula>
    </cfRule>
  </conditionalFormatting>
  <conditionalFormatting sqref="BD16">
    <cfRule type="cellIs" dxfId="14601" priority="3700" operator="lessThan">
      <formula>$C$4</formula>
    </cfRule>
  </conditionalFormatting>
  <conditionalFormatting sqref="BD16">
    <cfRule type="cellIs" dxfId="14600" priority="3701" operator="lessThan">
      <formula>$C$4</formula>
    </cfRule>
  </conditionalFormatting>
  <conditionalFormatting sqref="BD17">
    <cfRule type="cellIs" dxfId="14599" priority="3702" operator="lessThan">
      <formula>$C$4</formula>
    </cfRule>
  </conditionalFormatting>
  <conditionalFormatting sqref="BD17">
    <cfRule type="cellIs" dxfId="14598" priority="3703" operator="lessThan">
      <formula>$C$4</formula>
    </cfRule>
  </conditionalFormatting>
  <conditionalFormatting sqref="BD18">
    <cfRule type="cellIs" dxfId="14597" priority="3704" operator="lessThan">
      <formula>$C$4</formula>
    </cfRule>
  </conditionalFormatting>
  <conditionalFormatting sqref="BD18">
    <cfRule type="cellIs" dxfId="14596" priority="3705" operator="lessThan">
      <formula>$C$4</formula>
    </cfRule>
  </conditionalFormatting>
  <conditionalFormatting sqref="BD19">
    <cfRule type="cellIs" dxfId="14595" priority="3706" operator="lessThan">
      <formula>$C$4</formula>
    </cfRule>
  </conditionalFormatting>
  <conditionalFormatting sqref="BD19">
    <cfRule type="cellIs" dxfId="14594" priority="3707" operator="lessThan">
      <formula>$C$4</formula>
    </cfRule>
  </conditionalFormatting>
  <conditionalFormatting sqref="BD20">
    <cfRule type="cellIs" dxfId="14593" priority="3708" operator="lessThan">
      <formula>$C$4</formula>
    </cfRule>
  </conditionalFormatting>
  <conditionalFormatting sqref="BD20">
    <cfRule type="cellIs" dxfId="14592" priority="3709" operator="lessThan">
      <formula>$C$4</formula>
    </cfRule>
  </conditionalFormatting>
  <conditionalFormatting sqref="BD21">
    <cfRule type="cellIs" dxfId="14591" priority="3710" operator="lessThan">
      <formula>$C$4</formula>
    </cfRule>
  </conditionalFormatting>
  <conditionalFormatting sqref="BD21">
    <cfRule type="cellIs" dxfId="14590" priority="3711" operator="lessThan">
      <formula>$C$4</formula>
    </cfRule>
  </conditionalFormatting>
  <conditionalFormatting sqref="BD22">
    <cfRule type="cellIs" dxfId="14589" priority="3712" operator="lessThan">
      <formula>$C$4</formula>
    </cfRule>
  </conditionalFormatting>
  <conditionalFormatting sqref="BD22">
    <cfRule type="cellIs" dxfId="14588" priority="3713" operator="lessThan">
      <formula>$C$4</formula>
    </cfRule>
  </conditionalFormatting>
  <conditionalFormatting sqref="BD23">
    <cfRule type="cellIs" dxfId="14587" priority="3714" operator="lessThan">
      <formula>$C$4</formula>
    </cfRule>
  </conditionalFormatting>
  <conditionalFormatting sqref="BD23">
    <cfRule type="cellIs" dxfId="14586" priority="3715" operator="lessThan">
      <formula>$C$4</formula>
    </cfRule>
  </conditionalFormatting>
  <conditionalFormatting sqref="BD24">
    <cfRule type="cellIs" dxfId="14585" priority="3716" operator="lessThan">
      <formula>$C$4</formula>
    </cfRule>
  </conditionalFormatting>
  <conditionalFormatting sqref="BD24">
    <cfRule type="cellIs" dxfId="14584" priority="3717" operator="lessThan">
      <formula>$C$4</formula>
    </cfRule>
  </conditionalFormatting>
  <conditionalFormatting sqref="BD25">
    <cfRule type="cellIs" dxfId="14583" priority="3718" operator="lessThan">
      <formula>$C$4</formula>
    </cfRule>
  </conditionalFormatting>
  <conditionalFormatting sqref="BD25">
    <cfRule type="cellIs" dxfId="14582" priority="3719" operator="lessThan">
      <formula>$C$4</formula>
    </cfRule>
  </conditionalFormatting>
  <conditionalFormatting sqref="BD26">
    <cfRule type="cellIs" dxfId="14581" priority="3720" operator="lessThan">
      <formula>$C$4</formula>
    </cfRule>
  </conditionalFormatting>
  <conditionalFormatting sqref="BD26">
    <cfRule type="cellIs" dxfId="14580" priority="3721" operator="lessThan">
      <formula>$C$4</formula>
    </cfRule>
  </conditionalFormatting>
  <conditionalFormatting sqref="BD27">
    <cfRule type="cellIs" dxfId="14579" priority="3722" operator="lessThan">
      <formula>$C$4</formula>
    </cfRule>
  </conditionalFormatting>
  <conditionalFormatting sqref="BD27">
    <cfRule type="cellIs" dxfId="14578" priority="3723" operator="lessThan">
      <formula>$C$4</formula>
    </cfRule>
  </conditionalFormatting>
  <conditionalFormatting sqref="BD28">
    <cfRule type="cellIs" dxfId="14577" priority="3724" operator="lessThan">
      <formula>$C$4</formula>
    </cfRule>
  </conditionalFormatting>
  <conditionalFormatting sqref="BD28">
    <cfRule type="cellIs" dxfId="14576" priority="3725" operator="lessThan">
      <formula>$C$4</formula>
    </cfRule>
  </conditionalFormatting>
  <conditionalFormatting sqref="BD29">
    <cfRule type="cellIs" dxfId="14575" priority="3726" operator="lessThan">
      <formula>$C$4</formula>
    </cfRule>
  </conditionalFormatting>
  <conditionalFormatting sqref="BD29">
    <cfRule type="cellIs" dxfId="14574" priority="3727" operator="lessThan">
      <formula>$C$4</formula>
    </cfRule>
  </conditionalFormatting>
  <conditionalFormatting sqref="BD30">
    <cfRule type="cellIs" dxfId="14573" priority="3728" operator="lessThan">
      <formula>$C$4</formula>
    </cfRule>
  </conditionalFormatting>
  <conditionalFormatting sqref="BD30">
    <cfRule type="cellIs" dxfId="14572" priority="3729" operator="lessThan">
      <formula>$C$4</formula>
    </cfRule>
  </conditionalFormatting>
  <conditionalFormatting sqref="BD31">
    <cfRule type="cellIs" dxfId="14571" priority="3730" operator="lessThan">
      <formula>$C$4</formula>
    </cfRule>
  </conditionalFormatting>
  <conditionalFormatting sqref="BD31">
    <cfRule type="cellIs" dxfId="14570" priority="3731" operator="lessThan">
      <formula>$C$4</formula>
    </cfRule>
  </conditionalFormatting>
  <conditionalFormatting sqref="BD32">
    <cfRule type="cellIs" dxfId="14569" priority="3732" operator="lessThan">
      <formula>$C$4</formula>
    </cfRule>
  </conditionalFormatting>
  <conditionalFormatting sqref="BD32">
    <cfRule type="cellIs" dxfId="14568" priority="3733" operator="lessThan">
      <formula>$C$4</formula>
    </cfRule>
  </conditionalFormatting>
  <conditionalFormatting sqref="BD33">
    <cfRule type="cellIs" dxfId="14567" priority="3734" operator="lessThan">
      <formula>$C$4</formula>
    </cfRule>
  </conditionalFormatting>
  <conditionalFormatting sqref="BD33">
    <cfRule type="cellIs" dxfId="14566" priority="3735" operator="lessThan">
      <formula>$C$4</formula>
    </cfRule>
  </conditionalFormatting>
  <conditionalFormatting sqref="BD34">
    <cfRule type="cellIs" dxfId="14565" priority="3736" operator="lessThan">
      <formula>$C$4</formula>
    </cfRule>
  </conditionalFormatting>
  <conditionalFormatting sqref="BD34">
    <cfRule type="cellIs" dxfId="14564" priority="3737" operator="lessThan">
      <formula>$C$4</formula>
    </cfRule>
  </conditionalFormatting>
  <conditionalFormatting sqref="BD35">
    <cfRule type="cellIs" dxfId="14563" priority="3738" operator="lessThan">
      <formula>$C$4</formula>
    </cfRule>
  </conditionalFormatting>
  <conditionalFormatting sqref="BD35">
    <cfRule type="cellIs" dxfId="14562" priority="3739" operator="lessThan">
      <formula>$C$4</formula>
    </cfRule>
  </conditionalFormatting>
  <conditionalFormatting sqref="BD36">
    <cfRule type="cellIs" dxfId="14561" priority="3740" operator="lessThan">
      <formula>$C$4</formula>
    </cfRule>
  </conditionalFormatting>
  <conditionalFormatting sqref="BD36">
    <cfRule type="cellIs" dxfId="14560" priority="3741" operator="lessThan">
      <formula>$C$4</formula>
    </cfRule>
  </conditionalFormatting>
  <conditionalFormatting sqref="BD37">
    <cfRule type="cellIs" dxfId="14559" priority="3742" operator="lessThan">
      <formula>$C$4</formula>
    </cfRule>
  </conditionalFormatting>
  <conditionalFormatting sqref="BD37">
    <cfRule type="cellIs" dxfId="14558" priority="3743" operator="lessThan">
      <formula>$C$4</formula>
    </cfRule>
  </conditionalFormatting>
  <conditionalFormatting sqref="BD38">
    <cfRule type="cellIs" dxfId="14557" priority="3744" operator="lessThan">
      <formula>$C$4</formula>
    </cfRule>
  </conditionalFormatting>
  <conditionalFormatting sqref="BD38">
    <cfRule type="cellIs" dxfId="14556" priority="3745" operator="lessThan">
      <formula>$C$4</formula>
    </cfRule>
  </conditionalFormatting>
  <conditionalFormatting sqref="BD39">
    <cfRule type="cellIs" dxfId="14555" priority="3746" operator="lessThan">
      <formula>$C$4</formula>
    </cfRule>
  </conditionalFormatting>
  <conditionalFormatting sqref="BD39">
    <cfRule type="cellIs" dxfId="14554" priority="3747" operator="lessThan">
      <formula>$C$4</formula>
    </cfRule>
  </conditionalFormatting>
  <conditionalFormatting sqref="BD40">
    <cfRule type="cellIs" dxfId="14553" priority="3748" operator="lessThan">
      <formula>$C$4</formula>
    </cfRule>
  </conditionalFormatting>
  <conditionalFormatting sqref="BD40">
    <cfRule type="cellIs" dxfId="14552" priority="3749" operator="lessThan">
      <formula>$C$4</formula>
    </cfRule>
  </conditionalFormatting>
  <conditionalFormatting sqref="BD41">
    <cfRule type="cellIs" dxfId="14551" priority="3750" operator="lessThan">
      <formula>$C$4</formula>
    </cfRule>
  </conditionalFormatting>
  <conditionalFormatting sqref="BD41">
    <cfRule type="cellIs" dxfId="14550" priority="3751" operator="lessThan">
      <formula>$C$4</formula>
    </cfRule>
  </conditionalFormatting>
  <conditionalFormatting sqref="BD42">
    <cfRule type="cellIs" dxfId="14549" priority="3752" operator="lessThan">
      <formula>$C$4</formula>
    </cfRule>
  </conditionalFormatting>
  <conditionalFormatting sqref="BD42">
    <cfRule type="cellIs" dxfId="14548" priority="3753" operator="lessThan">
      <formula>$C$4</formula>
    </cfRule>
  </conditionalFormatting>
  <conditionalFormatting sqref="BD43">
    <cfRule type="cellIs" dxfId="14547" priority="3754" operator="lessThan">
      <formula>$C$4</formula>
    </cfRule>
  </conditionalFormatting>
  <conditionalFormatting sqref="BD43">
    <cfRule type="cellIs" dxfId="14546" priority="3755" operator="lessThan">
      <formula>$C$4</formula>
    </cfRule>
  </conditionalFormatting>
  <conditionalFormatting sqref="BD44">
    <cfRule type="cellIs" dxfId="14545" priority="3756" operator="lessThan">
      <formula>$C$4</formula>
    </cfRule>
  </conditionalFormatting>
  <conditionalFormatting sqref="BD44">
    <cfRule type="cellIs" dxfId="14544" priority="3757" operator="lessThan">
      <formula>$C$4</formula>
    </cfRule>
  </conditionalFormatting>
  <conditionalFormatting sqref="BD45">
    <cfRule type="cellIs" dxfId="14543" priority="3758" operator="lessThan">
      <formula>$C$4</formula>
    </cfRule>
  </conditionalFormatting>
  <conditionalFormatting sqref="BD45">
    <cfRule type="cellIs" dxfId="14542" priority="3759" operator="lessThan">
      <formula>$C$4</formula>
    </cfRule>
  </conditionalFormatting>
  <conditionalFormatting sqref="BD46">
    <cfRule type="cellIs" dxfId="14541" priority="3760" operator="lessThan">
      <formula>$C$4</formula>
    </cfRule>
  </conditionalFormatting>
  <conditionalFormatting sqref="BD46">
    <cfRule type="cellIs" dxfId="14540" priority="3761" operator="lessThan">
      <formula>$C$4</formula>
    </cfRule>
  </conditionalFormatting>
  <conditionalFormatting sqref="BD47">
    <cfRule type="cellIs" dxfId="14539" priority="3762" operator="lessThan">
      <formula>$C$4</formula>
    </cfRule>
  </conditionalFormatting>
  <conditionalFormatting sqref="BD47">
    <cfRule type="cellIs" dxfId="14538" priority="3763" operator="lessThan">
      <formula>$C$4</formula>
    </cfRule>
  </conditionalFormatting>
  <conditionalFormatting sqref="BD48">
    <cfRule type="cellIs" dxfId="14537" priority="3764" operator="lessThan">
      <formula>$C$4</formula>
    </cfRule>
  </conditionalFormatting>
  <conditionalFormatting sqref="BD48">
    <cfRule type="cellIs" dxfId="14536" priority="3765" operator="lessThan">
      <formula>$C$4</formula>
    </cfRule>
  </conditionalFormatting>
  <conditionalFormatting sqref="BD49">
    <cfRule type="cellIs" dxfId="14535" priority="3766" operator="lessThan">
      <formula>$C$4</formula>
    </cfRule>
  </conditionalFormatting>
  <conditionalFormatting sqref="BD49">
    <cfRule type="cellIs" dxfId="14534" priority="3767" operator="lessThan">
      <formula>$C$4</formula>
    </cfRule>
  </conditionalFormatting>
  <conditionalFormatting sqref="BD50">
    <cfRule type="cellIs" dxfId="14533" priority="3768" operator="lessThan">
      <formula>$C$4</formula>
    </cfRule>
  </conditionalFormatting>
  <conditionalFormatting sqref="BD50">
    <cfRule type="cellIs" dxfId="14532" priority="3769" operator="lessThan">
      <formula>$C$4</formula>
    </cfRule>
  </conditionalFormatting>
  <conditionalFormatting sqref="BD51">
    <cfRule type="cellIs" dxfId="14531" priority="3770" operator="lessThan">
      <formula>$C$4</formula>
    </cfRule>
  </conditionalFormatting>
  <conditionalFormatting sqref="BD51">
    <cfRule type="cellIs" dxfId="14530" priority="3771" operator="lessThan">
      <formula>$C$4</formula>
    </cfRule>
  </conditionalFormatting>
  <conditionalFormatting sqref="BD52">
    <cfRule type="cellIs" dxfId="14529" priority="3772" operator="lessThan">
      <formula>$C$4</formula>
    </cfRule>
  </conditionalFormatting>
  <conditionalFormatting sqref="BD52">
    <cfRule type="cellIs" dxfId="14528" priority="3773" operator="lessThan">
      <formula>$C$4</formula>
    </cfRule>
  </conditionalFormatting>
  <conditionalFormatting sqref="BD53">
    <cfRule type="cellIs" dxfId="14527" priority="3774" operator="lessThan">
      <formula>$C$4</formula>
    </cfRule>
  </conditionalFormatting>
  <conditionalFormatting sqref="BD53">
    <cfRule type="cellIs" dxfId="14526" priority="3775" operator="lessThan">
      <formula>$C$4</formula>
    </cfRule>
  </conditionalFormatting>
  <conditionalFormatting sqref="BD54">
    <cfRule type="cellIs" dxfId="14525" priority="3776" operator="lessThan">
      <formula>$C$4</formula>
    </cfRule>
  </conditionalFormatting>
  <conditionalFormatting sqref="BD54">
    <cfRule type="cellIs" dxfId="14524" priority="3777" operator="lessThan">
      <formula>$C$4</formula>
    </cfRule>
  </conditionalFormatting>
  <conditionalFormatting sqref="BD55">
    <cfRule type="cellIs" dxfId="14523" priority="3778" operator="lessThan">
      <formula>$C$4</formula>
    </cfRule>
  </conditionalFormatting>
  <conditionalFormatting sqref="BD55">
    <cfRule type="cellIs" dxfId="14522" priority="3779" operator="lessThan">
      <formula>$C$4</formula>
    </cfRule>
  </conditionalFormatting>
  <conditionalFormatting sqref="BD56">
    <cfRule type="cellIs" dxfId="14521" priority="3780" operator="lessThan">
      <formula>$C$4</formula>
    </cfRule>
  </conditionalFormatting>
  <conditionalFormatting sqref="BD56">
    <cfRule type="cellIs" dxfId="14520" priority="3781" operator="lessThan">
      <formula>$C$4</formula>
    </cfRule>
  </conditionalFormatting>
  <conditionalFormatting sqref="BD57">
    <cfRule type="cellIs" dxfId="14519" priority="3782" operator="lessThan">
      <formula>$C$4</formula>
    </cfRule>
  </conditionalFormatting>
  <conditionalFormatting sqref="BD57">
    <cfRule type="cellIs" dxfId="14518" priority="3783" operator="lessThan">
      <formula>$C$4</formula>
    </cfRule>
  </conditionalFormatting>
  <conditionalFormatting sqref="BD58">
    <cfRule type="cellIs" dxfId="14517" priority="3784" operator="lessThan">
      <formula>$C$4</formula>
    </cfRule>
  </conditionalFormatting>
  <conditionalFormatting sqref="BD58">
    <cfRule type="cellIs" dxfId="14516" priority="3785" operator="lessThan">
      <formula>$C$4</formula>
    </cfRule>
  </conditionalFormatting>
  <conditionalFormatting sqref="BD59">
    <cfRule type="cellIs" dxfId="14515" priority="3786" operator="lessThan">
      <formula>$C$4</formula>
    </cfRule>
  </conditionalFormatting>
  <conditionalFormatting sqref="BD59">
    <cfRule type="cellIs" dxfId="14514" priority="3787" operator="lessThan">
      <formula>$C$4</formula>
    </cfRule>
  </conditionalFormatting>
  <conditionalFormatting sqref="BD60">
    <cfRule type="cellIs" dxfId="14513" priority="3788" operator="lessThan">
      <formula>$C$4</formula>
    </cfRule>
  </conditionalFormatting>
  <conditionalFormatting sqref="BD60">
    <cfRule type="cellIs" dxfId="14512" priority="3789" operator="lessThan">
      <formula>$C$4</formula>
    </cfRule>
  </conditionalFormatting>
  <conditionalFormatting sqref="BE11">
    <cfRule type="cellIs" dxfId="14511" priority="3790" operator="lessThan">
      <formula>$C$4</formula>
    </cfRule>
  </conditionalFormatting>
  <conditionalFormatting sqref="BE11">
    <cfRule type="cellIs" dxfId="14510" priority="3791" operator="lessThan">
      <formula>$C$4</formula>
    </cfRule>
  </conditionalFormatting>
  <conditionalFormatting sqref="BE12">
    <cfRule type="cellIs" dxfId="14509" priority="3792" operator="lessThan">
      <formula>$C$4</formula>
    </cfRule>
  </conditionalFormatting>
  <conditionalFormatting sqref="BE12">
    <cfRule type="cellIs" dxfId="14508" priority="3793" operator="lessThan">
      <formula>$C$4</formula>
    </cfRule>
  </conditionalFormatting>
  <conditionalFormatting sqref="BE13">
    <cfRule type="cellIs" dxfId="14507" priority="3794" operator="lessThan">
      <formula>$C$4</formula>
    </cfRule>
  </conditionalFormatting>
  <conditionalFormatting sqref="BE13">
    <cfRule type="cellIs" dxfId="14506" priority="3795" operator="lessThan">
      <formula>$C$4</formula>
    </cfRule>
  </conditionalFormatting>
  <conditionalFormatting sqref="BE14">
    <cfRule type="cellIs" dxfId="14505" priority="3796" operator="lessThan">
      <formula>$C$4</formula>
    </cfRule>
  </conditionalFormatting>
  <conditionalFormatting sqref="BE14">
    <cfRule type="cellIs" dxfId="14504" priority="3797" operator="lessThan">
      <formula>$C$4</formula>
    </cfRule>
  </conditionalFormatting>
  <conditionalFormatting sqref="BE15">
    <cfRule type="cellIs" dxfId="14503" priority="3798" operator="lessThan">
      <formula>$C$4</formula>
    </cfRule>
  </conditionalFormatting>
  <conditionalFormatting sqref="BE15">
    <cfRule type="cellIs" dxfId="14502" priority="3799" operator="lessThan">
      <formula>$C$4</formula>
    </cfRule>
  </conditionalFormatting>
  <conditionalFormatting sqref="BE16">
    <cfRule type="cellIs" dxfId="14501" priority="3800" operator="lessThan">
      <formula>$C$4</formula>
    </cfRule>
  </conditionalFormatting>
  <conditionalFormatting sqref="BE16">
    <cfRule type="cellIs" dxfId="14500" priority="3801" operator="lessThan">
      <formula>$C$4</formula>
    </cfRule>
  </conditionalFormatting>
  <conditionalFormatting sqref="BE17">
    <cfRule type="cellIs" dxfId="14499" priority="3802" operator="lessThan">
      <formula>$C$4</formula>
    </cfRule>
  </conditionalFormatting>
  <conditionalFormatting sqref="BE17">
    <cfRule type="cellIs" dxfId="14498" priority="3803" operator="lessThan">
      <formula>$C$4</formula>
    </cfRule>
  </conditionalFormatting>
  <conditionalFormatting sqref="BE18">
    <cfRule type="cellIs" dxfId="14497" priority="3804" operator="lessThan">
      <formula>$C$4</formula>
    </cfRule>
  </conditionalFormatting>
  <conditionalFormatting sqref="BE18">
    <cfRule type="cellIs" dxfId="14496" priority="3805" operator="lessThan">
      <formula>$C$4</formula>
    </cfRule>
  </conditionalFormatting>
  <conditionalFormatting sqref="BE19">
    <cfRule type="cellIs" dxfId="14495" priority="3806" operator="lessThan">
      <formula>$C$4</formula>
    </cfRule>
  </conditionalFormatting>
  <conditionalFormatting sqref="BE19">
    <cfRule type="cellIs" dxfId="14494" priority="3807" operator="lessThan">
      <formula>$C$4</formula>
    </cfRule>
  </conditionalFormatting>
  <conditionalFormatting sqref="BE20">
    <cfRule type="cellIs" dxfId="14493" priority="3808" operator="lessThan">
      <formula>$C$4</formula>
    </cfRule>
  </conditionalFormatting>
  <conditionalFormatting sqref="BE20">
    <cfRule type="cellIs" dxfId="14492" priority="3809" operator="lessThan">
      <formula>$C$4</formula>
    </cfRule>
  </conditionalFormatting>
  <conditionalFormatting sqref="BE21">
    <cfRule type="cellIs" dxfId="14491" priority="3810" operator="lessThan">
      <formula>$C$4</formula>
    </cfRule>
  </conditionalFormatting>
  <conditionalFormatting sqref="BE21">
    <cfRule type="cellIs" dxfId="14490" priority="3811" operator="lessThan">
      <formula>$C$4</formula>
    </cfRule>
  </conditionalFormatting>
  <conditionalFormatting sqref="BE22">
    <cfRule type="cellIs" dxfId="14489" priority="3812" operator="lessThan">
      <formula>$C$4</formula>
    </cfRule>
  </conditionalFormatting>
  <conditionalFormatting sqref="BE22">
    <cfRule type="cellIs" dxfId="14488" priority="3813" operator="lessThan">
      <formula>$C$4</formula>
    </cfRule>
  </conditionalFormatting>
  <conditionalFormatting sqref="BE23">
    <cfRule type="cellIs" dxfId="14487" priority="3814" operator="lessThan">
      <formula>$C$4</formula>
    </cfRule>
  </conditionalFormatting>
  <conditionalFormatting sqref="BE23">
    <cfRule type="cellIs" dxfId="14486" priority="3815" operator="lessThan">
      <formula>$C$4</formula>
    </cfRule>
  </conditionalFormatting>
  <conditionalFormatting sqref="BE24">
    <cfRule type="cellIs" dxfId="14485" priority="3816" operator="lessThan">
      <formula>$C$4</formula>
    </cfRule>
  </conditionalFormatting>
  <conditionalFormatting sqref="BE24">
    <cfRule type="cellIs" dxfId="14484" priority="3817" operator="lessThan">
      <formula>$C$4</formula>
    </cfRule>
  </conditionalFormatting>
  <conditionalFormatting sqref="BE25">
    <cfRule type="cellIs" dxfId="14483" priority="3818" operator="lessThan">
      <formula>$C$4</formula>
    </cfRule>
  </conditionalFormatting>
  <conditionalFormatting sqref="BE25">
    <cfRule type="cellIs" dxfId="14482" priority="3819" operator="lessThan">
      <formula>$C$4</formula>
    </cfRule>
  </conditionalFormatting>
  <conditionalFormatting sqref="BE26">
    <cfRule type="cellIs" dxfId="14481" priority="3820" operator="lessThan">
      <formula>$C$4</formula>
    </cfRule>
  </conditionalFormatting>
  <conditionalFormatting sqref="BE26">
    <cfRule type="cellIs" dxfId="14480" priority="3821" operator="lessThan">
      <formula>$C$4</formula>
    </cfRule>
  </conditionalFormatting>
  <conditionalFormatting sqref="BE27">
    <cfRule type="cellIs" dxfId="14479" priority="3822" operator="lessThan">
      <formula>$C$4</formula>
    </cfRule>
  </conditionalFormatting>
  <conditionalFormatting sqref="BE27">
    <cfRule type="cellIs" dxfId="14478" priority="3823" operator="lessThan">
      <formula>$C$4</formula>
    </cfRule>
  </conditionalFormatting>
  <conditionalFormatting sqref="BE28">
    <cfRule type="cellIs" dxfId="14477" priority="3824" operator="lessThan">
      <formula>$C$4</formula>
    </cfRule>
  </conditionalFormatting>
  <conditionalFormatting sqref="BE28">
    <cfRule type="cellIs" dxfId="14476" priority="3825" operator="lessThan">
      <formula>$C$4</formula>
    </cfRule>
  </conditionalFormatting>
  <conditionalFormatting sqref="BE29">
    <cfRule type="cellIs" dxfId="14475" priority="3826" operator="lessThan">
      <formula>$C$4</formula>
    </cfRule>
  </conditionalFormatting>
  <conditionalFormatting sqref="BE29">
    <cfRule type="cellIs" dxfId="14474" priority="3827" operator="lessThan">
      <formula>$C$4</formula>
    </cfRule>
  </conditionalFormatting>
  <conditionalFormatting sqref="BE30">
    <cfRule type="cellIs" dxfId="14473" priority="3828" operator="lessThan">
      <formula>$C$4</formula>
    </cfRule>
  </conditionalFormatting>
  <conditionalFormatting sqref="BE30">
    <cfRule type="cellIs" dxfId="14472" priority="3829" operator="lessThan">
      <formula>$C$4</formula>
    </cfRule>
  </conditionalFormatting>
  <conditionalFormatting sqref="BE31">
    <cfRule type="cellIs" dxfId="14471" priority="3830" operator="lessThan">
      <formula>$C$4</formula>
    </cfRule>
  </conditionalFormatting>
  <conditionalFormatting sqref="BE31">
    <cfRule type="cellIs" dxfId="14470" priority="3831" operator="lessThan">
      <formula>$C$4</formula>
    </cfRule>
  </conditionalFormatting>
  <conditionalFormatting sqref="BE32">
    <cfRule type="cellIs" dxfId="14469" priority="3832" operator="lessThan">
      <formula>$C$4</formula>
    </cfRule>
  </conditionalFormatting>
  <conditionalFormatting sqref="BE32">
    <cfRule type="cellIs" dxfId="14468" priority="3833" operator="lessThan">
      <formula>$C$4</formula>
    </cfRule>
  </conditionalFormatting>
  <conditionalFormatting sqref="BE33">
    <cfRule type="cellIs" dxfId="14467" priority="3834" operator="lessThan">
      <formula>$C$4</formula>
    </cfRule>
  </conditionalFormatting>
  <conditionalFormatting sqref="BE33">
    <cfRule type="cellIs" dxfId="14466" priority="3835" operator="lessThan">
      <formula>$C$4</formula>
    </cfRule>
  </conditionalFormatting>
  <conditionalFormatting sqref="BE34">
    <cfRule type="cellIs" dxfId="14465" priority="3836" operator="lessThan">
      <formula>$C$4</formula>
    </cfRule>
  </conditionalFormatting>
  <conditionalFormatting sqref="BE34">
    <cfRule type="cellIs" dxfId="14464" priority="3837" operator="lessThan">
      <formula>$C$4</formula>
    </cfRule>
  </conditionalFormatting>
  <conditionalFormatting sqref="BE35">
    <cfRule type="cellIs" dxfId="14463" priority="3838" operator="lessThan">
      <formula>$C$4</formula>
    </cfRule>
  </conditionalFormatting>
  <conditionalFormatting sqref="BE35">
    <cfRule type="cellIs" dxfId="14462" priority="3839" operator="lessThan">
      <formula>$C$4</formula>
    </cfRule>
  </conditionalFormatting>
  <conditionalFormatting sqref="BE36">
    <cfRule type="cellIs" dxfId="14461" priority="3840" operator="lessThan">
      <formula>$C$4</formula>
    </cfRule>
  </conditionalFormatting>
  <conditionalFormatting sqref="BE36">
    <cfRule type="cellIs" dxfId="14460" priority="3841" operator="lessThan">
      <formula>$C$4</formula>
    </cfRule>
  </conditionalFormatting>
  <conditionalFormatting sqref="BE37">
    <cfRule type="cellIs" dxfId="14459" priority="3842" operator="lessThan">
      <formula>$C$4</formula>
    </cfRule>
  </conditionalFormatting>
  <conditionalFormatting sqref="BE37">
    <cfRule type="cellIs" dxfId="14458" priority="3843" operator="lessThan">
      <formula>$C$4</formula>
    </cfRule>
  </conditionalFormatting>
  <conditionalFormatting sqref="BE38">
    <cfRule type="cellIs" dxfId="14457" priority="3844" operator="lessThan">
      <formula>$C$4</formula>
    </cfRule>
  </conditionalFormatting>
  <conditionalFormatting sqref="BE38">
    <cfRule type="cellIs" dxfId="14456" priority="3845" operator="lessThan">
      <formula>$C$4</formula>
    </cfRule>
  </conditionalFormatting>
  <conditionalFormatting sqref="BE39">
    <cfRule type="cellIs" dxfId="14455" priority="3846" operator="lessThan">
      <formula>$C$4</formula>
    </cfRule>
  </conditionalFormatting>
  <conditionalFormatting sqref="BE39">
    <cfRule type="cellIs" dxfId="14454" priority="3847" operator="lessThan">
      <formula>$C$4</formula>
    </cfRule>
  </conditionalFormatting>
  <conditionalFormatting sqref="BE40">
    <cfRule type="cellIs" dxfId="14453" priority="3848" operator="lessThan">
      <formula>$C$4</formula>
    </cfRule>
  </conditionalFormatting>
  <conditionalFormatting sqref="BE40">
    <cfRule type="cellIs" dxfId="14452" priority="3849" operator="lessThan">
      <formula>$C$4</formula>
    </cfRule>
  </conditionalFormatting>
  <conditionalFormatting sqref="BE41">
    <cfRule type="cellIs" dxfId="14451" priority="3850" operator="lessThan">
      <formula>$C$4</formula>
    </cfRule>
  </conditionalFormatting>
  <conditionalFormatting sqref="BE41">
    <cfRule type="cellIs" dxfId="14450" priority="3851" operator="lessThan">
      <formula>$C$4</formula>
    </cfRule>
  </conditionalFormatting>
  <conditionalFormatting sqref="BE42">
    <cfRule type="cellIs" dxfId="14449" priority="3852" operator="lessThan">
      <formula>$C$4</formula>
    </cfRule>
  </conditionalFormatting>
  <conditionalFormatting sqref="BE42">
    <cfRule type="cellIs" dxfId="14448" priority="3853" operator="lessThan">
      <formula>$C$4</formula>
    </cfRule>
  </conditionalFormatting>
  <conditionalFormatting sqref="BE43">
    <cfRule type="cellIs" dxfId="14447" priority="3854" operator="lessThan">
      <formula>$C$4</formula>
    </cfRule>
  </conditionalFormatting>
  <conditionalFormatting sqref="BE43">
    <cfRule type="cellIs" dxfId="14446" priority="3855" operator="lessThan">
      <formula>$C$4</formula>
    </cfRule>
  </conditionalFormatting>
  <conditionalFormatting sqref="BE44">
    <cfRule type="cellIs" dxfId="14445" priority="3856" operator="lessThan">
      <formula>$C$4</formula>
    </cfRule>
  </conditionalFormatting>
  <conditionalFormatting sqref="BE44">
    <cfRule type="cellIs" dxfId="14444" priority="3857" operator="lessThan">
      <formula>$C$4</formula>
    </cfRule>
  </conditionalFormatting>
  <conditionalFormatting sqref="BE45">
    <cfRule type="cellIs" dxfId="14443" priority="3858" operator="lessThan">
      <formula>$C$4</formula>
    </cfRule>
  </conditionalFormatting>
  <conditionalFormatting sqref="BE45">
    <cfRule type="cellIs" dxfId="14442" priority="3859" operator="lessThan">
      <formula>$C$4</formula>
    </cfRule>
  </conditionalFormatting>
  <conditionalFormatting sqref="BE46">
    <cfRule type="cellIs" dxfId="14441" priority="3860" operator="lessThan">
      <formula>$C$4</formula>
    </cfRule>
  </conditionalFormatting>
  <conditionalFormatting sqref="BE46">
    <cfRule type="cellIs" dxfId="14440" priority="3861" operator="lessThan">
      <formula>$C$4</formula>
    </cfRule>
  </conditionalFormatting>
  <conditionalFormatting sqref="BE47">
    <cfRule type="cellIs" dxfId="14439" priority="3862" operator="lessThan">
      <formula>$C$4</formula>
    </cfRule>
  </conditionalFormatting>
  <conditionalFormatting sqref="BE47">
    <cfRule type="cellIs" dxfId="14438" priority="3863" operator="lessThan">
      <formula>$C$4</formula>
    </cfRule>
  </conditionalFormatting>
  <conditionalFormatting sqref="BE48">
    <cfRule type="cellIs" dxfId="14437" priority="3864" operator="lessThan">
      <formula>$C$4</formula>
    </cfRule>
  </conditionalFormatting>
  <conditionalFormatting sqref="BE48">
    <cfRule type="cellIs" dxfId="14436" priority="3865" operator="lessThan">
      <formula>$C$4</formula>
    </cfRule>
  </conditionalFormatting>
  <conditionalFormatting sqref="BE49">
    <cfRule type="cellIs" dxfId="14435" priority="3866" operator="lessThan">
      <formula>$C$4</formula>
    </cfRule>
  </conditionalFormatting>
  <conditionalFormatting sqref="BE49">
    <cfRule type="cellIs" dxfId="14434" priority="3867" operator="lessThan">
      <formula>$C$4</formula>
    </cfRule>
  </conditionalFormatting>
  <conditionalFormatting sqref="BE50">
    <cfRule type="cellIs" dxfId="14433" priority="3868" operator="lessThan">
      <formula>$C$4</formula>
    </cfRule>
  </conditionalFormatting>
  <conditionalFormatting sqref="BE50">
    <cfRule type="cellIs" dxfId="14432" priority="3869" operator="lessThan">
      <formula>$C$4</formula>
    </cfRule>
  </conditionalFormatting>
  <conditionalFormatting sqref="BE51">
    <cfRule type="cellIs" dxfId="14431" priority="3870" operator="lessThan">
      <formula>$C$4</formula>
    </cfRule>
  </conditionalFormatting>
  <conditionalFormatting sqref="BE51">
    <cfRule type="cellIs" dxfId="14430" priority="3871" operator="lessThan">
      <formula>$C$4</formula>
    </cfRule>
  </conditionalFormatting>
  <conditionalFormatting sqref="BE52">
    <cfRule type="cellIs" dxfId="14429" priority="3872" operator="lessThan">
      <formula>$C$4</formula>
    </cfRule>
  </conditionalFormatting>
  <conditionalFormatting sqref="BE52">
    <cfRule type="cellIs" dxfId="14428" priority="3873" operator="lessThan">
      <formula>$C$4</formula>
    </cfRule>
  </conditionalFormatting>
  <conditionalFormatting sqref="BE53">
    <cfRule type="cellIs" dxfId="14427" priority="3874" operator="lessThan">
      <formula>$C$4</formula>
    </cfRule>
  </conditionalFormatting>
  <conditionalFormatting sqref="BE53">
    <cfRule type="cellIs" dxfId="14426" priority="3875" operator="lessThan">
      <formula>$C$4</formula>
    </cfRule>
  </conditionalFormatting>
  <conditionalFormatting sqref="BE54">
    <cfRule type="cellIs" dxfId="14425" priority="3876" operator="lessThan">
      <formula>$C$4</formula>
    </cfRule>
  </conditionalFormatting>
  <conditionalFormatting sqref="BE54">
    <cfRule type="cellIs" dxfId="14424" priority="3877" operator="lessThan">
      <formula>$C$4</formula>
    </cfRule>
  </conditionalFormatting>
  <conditionalFormatting sqref="BE55">
    <cfRule type="cellIs" dxfId="14423" priority="3878" operator="lessThan">
      <formula>$C$4</formula>
    </cfRule>
  </conditionalFormatting>
  <conditionalFormatting sqref="BE55">
    <cfRule type="cellIs" dxfId="14422" priority="3879" operator="lessThan">
      <formula>$C$4</formula>
    </cfRule>
  </conditionalFormatting>
  <conditionalFormatting sqref="BE56">
    <cfRule type="cellIs" dxfId="14421" priority="3880" operator="lessThan">
      <formula>$C$4</formula>
    </cfRule>
  </conditionalFormatting>
  <conditionalFormatting sqref="BE56">
    <cfRule type="cellIs" dxfId="14420" priority="3881" operator="lessThan">
      <formula>$C$4</formula>
    </cfRule>
  </conditionalFormatting>
  <conditionalFormatting sqref="BE57">
    <cfRule type="cellIs" dxfId="14419" priority="3882" operator="lessThan">
      <formula>$C$4</formula>
    </cfRule>
  </conditionalFormatting>
  <conditionalFormatting sqref="BE57">
    <cfRule type="cellIs" dxfId="14418" priority="3883" operator="lessThan">
      <formula>$C$4</formula>
    </cfRule>
  </conditionalFormatting>
  <conditionalFormatting sqref="BE58">
    <cfRule type="cellIs" dxfId="14417" priority="3884" operator="lessThan">
      <formula>$C$4</formula>
    </cfRule>
  </conditionalFormatting>
  <conditionalFormatting sqref="BE58">
    <cfRule type="cellIs" dxfId="14416" priority="3885" operator="lessThan">
      <formula>$C$4</formula>
    </cfRule>
  </conditionalFormatting>
  <conditionalFormatting sqref="BE59">
    <cfRule type="cellIs" dxfId="14415" priority="3886" operator="lessThan">
      <formula>$C$4</formula>
    </cfRule>
  </conditionalFormatting>
  <conditionalFormatting sqref="BE59">
    <cfRule type="cellIs" dxfId="14414" priority="3887" operator="lessThan">
      <formula>$C$4</formula>
    </cfRule>
  </conditionalFormatting>
  <conditionalFormatting sqref="BE60">
    <cfRule type="cellIs" dxfId="14413" priority="3888" operator="lessThan">
      <formula>$C$4</formula>
    </cfRule>
  </conditionalFormatting>
  <conditionalFormatting sqref="BE60">
    <cfRule type="cellIs" dxfId="14412" priority="3889" operator="lessThan">
      <formula>$C$4</formula>
    </cfRule>
  </conditionalFormatting>
  <conditionalFormatting sqref="BF11">
    <cfRule type="cellIs" dxfId="14411" priority="3890" operator="lessThan">
      <formula>$C$4</formula>
    </cfRule>
  </conditionalFormatting>
  <conditionalFormatting sqref="BF11">
    <cfRule type="cellIs" dxfId="14410" priority="3891" operator="lessThan">
      <formula>$C$4</formula>
    </cfRule>
  </conditionalFormatting>
  <conditionalFormatting sqref="BF12">
    <cfRule type="cellIs" dxfId="14409" priority="3892" operator="lessThan">
      <formula>$C$4</formula>
    </cfRule>
  </conditionalFormatting>
  <conditionalFormatting sqref="BF12">
    <cfRule type="cellIs" dxfId="14408" priority="3893" operator="lessThan">
      <formula>$C$4</formula>
    </cfRule>
  </conditionalFormatting>
  <conditionalFormatting sqref="BF13">
    <cfRule type="cellIs" dxfId="14407" priority="3894" operator="lessThan">
      <formula>$C$4</formula>
    </cfRule>
  </conditionalFormatting>
  <conditionalFormatting sqref="BF13">
    <cfRule type="cellIs" dxfId="14406" priority="3895" operator="lessThan">
      <formula>$C$4</formula>
    </cfRule>
  </conditionalFormatting>
  <conditionalFormatting sqref="BF14">
    <cfRule type="cellIs" dxfId="14405" priority="3896" operator="lessThan">
      <formula>$C$4</formula>
    </cfRule>
  </conditionalFormatting>
  <conditionalFormatting sqref="BF14">
    <cfRule type="cellIs" dxfId="14404" priority="3897" operator="lessThan">
      <formula>$C$4</formula>
    </cfRule>
  </conditionalFormatting>
  <conditionalFormatting sqref="BF15">
    <cfRule type="cellIs" dxfId="14403" priority="3898" operator="lessThan">
      <formula>$C$4</formula>
    </cfRule>
  </conditionalFormatting>
  <conditionalFormatting sqref="BF15">
    <cfRule type="cellIs" dxfId="14402" priority="3899" operator="lessThan">
      <formula>$C$4</formula>
    </cfRule>
  </conditionalFormatting>
  <conditionalFormatting sqref="BF16">
    <cfRule type="cellIs" dxfId="14401" priority="3900" operator="lessThan">
      <formula>$C$4</formula>
    </cfRule>
  </conditionalFormatting>
  <conditionalFormatting sqref="BF16">
    <cfRule type="cellIs" dxfId="14400" priority="3901" operator="lessThan">
      <formula>$C$4</formula>
    </cfRule>
  </conditionalFormatting>
  <conditionalFormatting sqref="BF17">
    <cfRule type="cellIs" dxfId="14399" priority="3902" operator="lessThan">
      <formula>$C$4</formula>
    </cfRule>
  </conditionalFormatting>
  <conditionalFormatting sqref="BF17">
    <cfRule type="cellIs" dxfId="14398" priority="3903" operator="lessThan">
      <formula>$C$4</formula>
    </cfRule>
  </conditionalFormatting>
  <conditionalFormatting sqref="BF18">
    <cfRule type="cellIs" dxfId="14397" priority="3904" operator="lessThan">
      <formula>$C$4</formula>
    </cfRule>
  </conditionalFormatting>
  <conditionalFormatting sqref="BF18">
    <cfRule type="cellIs" dxfId="14396" priority="3905" operator="lessThan">
      <formula>$C$4</formula>
    </cfRule>
  </conditionalFormatting>
  <conditionalFormatting sqref="BF19">
    <cfRule type="cellIs" dxfId="14395" priority="3906" operator="lessThan">
      <formula>$C$4</formula>
    </cfRule>
  </conditionalFormatting>
  <conditionalFormatting sqref="BF19">
    <cfRule type="cellIs" dxfId="14394" priority="3907" operator="lessThan">
      <formula>$C$4</formula>
    </cfRule>
  </conditionalFormatting>
  <conditionalFormatting sqref="BF20">
    <cfRule type="cellIs" dxfId="14393" priority="3908" operator="lessThan">
      <formula>$C$4</formula>
    </cfRule>
  </conditionalFormatting>
  <conditionalFormatting sqref="BF20">
    <cfRule type="cellIs" dxfId="14392" priority="3909" operator="lessThan">
      <formula>$C$4</formula>
    </cfRule>
  </conditionalFormatting>
  <conditionalFormatting sqref="BF21">
    <cfRule type="cellIs" dxfId="14391" priority="3910" operator="lessThan">
      <formula>$C$4</formula>
    </cfRule>
  </conditionalFormatting>
  <conditionalFormatting sqref="BF21">
    <cfRule type="cellIs" dxfId="14390" priority="3911" operator="lessThan">
      <formula>$C$4</formula>
    </cfRule>
  </conditionalFormatting>
  <conditionalFormatting sqref="BF22">
    <cfRule type="cellIs" dxfId="14389" priority="3912" operator="lessThan">
      <formula>$C$4</formula>
    </cfRule>
  </conditionalFormatting>
  <conditionalFormatting sqref="BF22">
    <cfRule type="cellIs" dxfId="14388" priority="3913" operator="lessThan">
      <formula>$C$4</formula>
    </cfRule>
  </conditionalFormatting>
  <conditionalFormatting sqref="BF23">
    <cfRule type="cellIs" dxfId="14387" priority="3914" operator="lessThan">
      <formula>$C$4</formula>
    </cfRule>
  </conditionalFormatting>
  <conditionalFormatting sqref="BF23">
    <cfRule type="cellIs" dxfId="14386" priority="3915" operator="lessThan">
      <formula>$C$4</formula>
    </cfRule>
  </conditionalFormatting>
  <conditionalFormatting sqref="BF24">
    <cfRule type="cellIs" dxfId="14385" priority="3916" operator="lessThan">
      <formula>$C$4</formula>
    </cfRule>
  </conditionalFormatting>
  <conditionalFormatting sqref="BF24">
    <cfRule type="cellIs" dxfId="14384" priority="3917" operator="lessThan">
      <formula>$C$4</formula>
    </cfRule>
  </conditionalFormatting>
  <conditionalFormatting sqref="BF25">
    <cfRule type="cellIs" dxfId="14383" priority="3918" operator="lessThan">
      <formula>$C$4</formula>
    </cfRule>
  </conditionalFormatting>
  <conditionalFormatting sqref="BF25">
    <cfRule type="cellIs" dxfId="14382" priority="3919" operator="lessThan">
      <formula>$C$4</formula>
    </cfRule>
  </conditionalFormatting>
  <conditionalFormatting sqref="BF26">
    <cfRule type="cellIs" dxfId="14381" priority="3920" operator="lessThan">
      <formula>$C$4</formula>
    </cfRule>
  </conditionalFormatting>
  <conditionalFormatting sqref="BF26">
    <cfRule type="cellIs" dxfId="14380" priority="3921" operator="lessThan">
      <formula>$C$4</formula>
    </cfRule>
  </conditionalFormatting>
  <conditionalFormatting sqref="BF27">
    <cfRule type="cellIs" dxfId="14379" priority="3922" operator="lessThan">
      <formula>$C$4</formula>
    </cfRule>
  </conditionalFormatting>
  <conditionalFormatting sqref="BF27">
    <cfRule type="cellIs" dxfId="14378" priority="3923" operator="lessThan">
      <formula>$C$4</formula>
    </cfRule>
  </conditionalFormatting>
  <conditionalFormatting sqref="BF28">
    <cfRule type="cellIs" dxfId="14377" priority="3924" operator="lessThan">
      <formula>$C$4</formula>
    </cfRule>
  </conditionalFormatting>
  <conditionalFormatting sqref="BF28">
    <cfRule type="cellIs" dxfId="14376" priority="3925" operator="lessThan">
      <formula>$C$4</formula>
    </cfRule>
  </conditionalFormatting>
  <conditionalFormatting sqref="BF29">
    <cfRule type="cellIs" dxfId="14375" priority="3926" operator="lessThan">
      <formula>$C$4</formula>
    </cfRule>
  </conditionalFormatting>
  <conditionalFormatting sqref="BF29">
    <cfRule type="cellIs" dxfId="14374" priority="3927" operator="lessThan">
      <formula>$C$4</formula>
    </cfRule>
  </conditionalFormatting>
  <conditionalFormatting sqref="BF30">
    <cfRule type="cellIs" dxfId="14373" priority="3928" operator="lessThan">
      <formula>$C$4</formula>
    </cfRule>
  </conditionalFormatting>
  <conditionalFormatting sqref="BF30">
    <cfRule type="cellIs" dxfId="14372" priority="3929" operator="lessThan">
      <formula>$C$4</formula>
    </cfRule>
  </conditionalFormatting>
  <conditionalFormatting sqref="BF31">
    <cfRule type="cellIs" dxfId="14371" priority="3930" operator="lessThan">
      <formula>$C$4</formula>
    </cfRule>
  </conditionalFormatting>
  <conditionalFormatting sqref="BF31">
    <cfRule type="cellIs" dxfId="14370" priority="3931" operator="lessThan">
      <formula>$C$4</formula>
    </cfRule>
  </conditionalFormatting>
  <conditionalFormatting sqref="BF32">
    <cfRule type="cellIs" dxfId="14369" priority="3932" operator="lessThan">
      <formula>$C$4</formula>
    </cfRule>
  </conditionalFormatting>
  <conditionalFormatting sqref="BF32">
    <cfRule type="cellIs" dxfId="14368" priority="3933" operator="lessThan">
      <formula>$C$4</formula>
    </cfRule>
  </conditionalFormatting>
  <conditionalFormatting sqref="BF33">
    <cfRule type="cellIs" dxfId="14367" priority="3934" operator="lessThan">
      <formula>$C$4</formula>
    </cfRule>
  </conditionalFormatting>
  <conditionalFormatting sqref="BF33">
    <cfRule type="cellIs" dxfId="14366" priority="3935" operator="lessThan">
      <formula>$C$4</formula>
    </cfRule>
  </conditionalFormatting>
  <conditionalFormatting sqref="BF34">
    <cfRule type="cellIs" dxfId="14365" priority="3936" operator="lessThan">
      <formula>$C$4</formula>
    </cfRule>
  </conditionalFormatting>
  <conditionalFormatting sqref="BF34">
    <cfRule type="cellIs" dxfId="14364" priority="3937" operator="lessThan">
      <formula>$C$4</formula>
    </cfRule>
  </conditionalFormatting>
  <conditionalFormatting sqref="BF35">
    <cfRule type="cellIs" dxfId="14363" priority="3938" operator="lessThan">
      <formula>$C$4</formula>
    </cfRule>
  </conditionalFormatting>
  <conditionalFormatting sqref="BF35">
    <cfRule type="cellIs" dxfId="14362" priority="3939" operator="lessThan">
      <formula>$C$4</formula>
    </cfRule>
  </conditionalFormatting>
  <conditionalFormatting sqref="BF36">
    <cfRule type="cellIs" dxfId="14361" priority="3940" operator="lessThan">
      <formula>$C$4</formula>
    </cfRule>
  </conditionalFormatting>
  <conditionalFormatting sqref="BF36">
    <cfRule type="cellIs" dxfId="14360" priority="3941" operator="lessThan">
      <formula>$C$4</formula>
    </cfRule>
  </conditionalFormatting>
  <conditionalFormatting sqref="BF37">
    <cfRule type="cellIs" dxfId="14359" priority="3942" operator="lessThan">
      <formula>$C$4</formula>
    </cfRule>
  </conditionalFormatting>
  <conditionalFormatting sqref="BF37">
    <cfRule type="cellIs" dxfId="14358" priority="3943" operator="lessThan">
      <formula>$C$4</formula>
    </cfRule>
  </conditionalFormatting>
  <conditionalFormatting sqref="BF38">
    <cfRule type="cellIs" dxfId="14357" priority="3944" operator="lessThan">
      <formula>$C$4</formula>
    </cfRule>
  </conditionalFormatting>
  <conditionalFormatting sqref="BF38">
    <cfRule type="cellIs" dxfId="14356" priority="3945" operator="lessThan">
      <formula>$C$4</formula>
    </cfRule>
  </conditionalFormatting>
  <conditionalFormatting sqref="BF39">
    <cfRule type="cellIs" dxfId="14355" priority="3946" operator="lessThan">
      <formula>$C$4</formula>
    </cfRule>
  </conditionalFormatting>
  <conditionalFormatting sqref="BF39">
    <cfRule type="cellIs" dxfId="14354" priority="3947" operator="lessThan">
      <formula>$C$4</formula>
    </cfRule>
  </conditionalFormatting>
  <conditionalFormatting sqref="BF40">
    <cfRule type="cellIs" dxfId="14353" priority="3948" operator="lessThan">
      <formula>$C$4</formula>
    </cfRule>
  </conditionalFormatting>
  <conditionalFormatting sqref="BF40">
    <cfRule type="cellIs" dxfId="14352" priority="3949" operator="lessThan">
      <formula>$C$4</formula>
    </cfRule>
  </conditionalFormatting>
  <conditionalFormatting sqref="BF41">
    <cfRule type="cellIs" dxfId="14351" priority="3950" operator="lessThan">
      <formula>$C$4</formula>
    </cfRule>
  </conditionalFormatting>
  <conditionalFormatting sqref="BF41">
    <cfRule type="cellIs" dxfId="14350" priority="3951" operator="lessThan">
      <formula>$C$4</formula>
    </cfRule>
  </conditionalFormatting>
  <conditionalFormatting sqref="BF42">
    <cfRule type="cellIs" dxfId="14349" priority="3952" operator="lessThan">
      <formula>$C$4</formula>
    </cfRule>
  </conditionalFormatting>
  <conditionalFormatting sqref="BF42">
    <cfRule type="cellIs" dxfId="14348" priority="3953" operator="lessThan">
      <formula>$C$4</formula>
    </cfRule>
  </conditionalFormatting>
  <conditionalFormatting sqref="BF43">
    <cfRule type="cellIs" dxfId="14347" priority="3954" operator="lessThan">
      <formula>$C$4</formula>
    </cfRule>
  </conditionalFormatting>
  <conditionalFormatting sqref="BF43">
    <cfRule type="cellIs" dxfId="14346" priority="3955" operator="lessThan">
      <formula>$C$4</formula>
    </cfRule>
  </conditionalFormatting>
  <conditionalFormatting sqref="BF44">
    <cfRule type="cellIs" dxfId="14345" priority="3956" operator="lessThan">
      <formula>$C$4</formula>
    </cfRule>
  </conditionalFormatting>
  <conditionalFormatting sqref="BF44">
    <cfRule type="cellIs" dxfId="14344" priority="3957" operator="lessThan">
      <formula>$C$4</formula>
    </cfRule>
  </conditionalFormatting>
  <conditionalFormatting sqref="BF45">
    <cfRule type="cellIs" dxfId="14343" priority="3958" operator="lessThan">
      <formula>$C$4</formula>
    </cfRule>
  </conditionalFormatting>
  <conditionalFormatting sqref="BF45">
    <cfRule type="cellIs" dxfId="14342" priority="3959" operator="lessThan">
      <formula>$C$4</formula>
    </cfRule>
  </conditionalFormatting>
  <conditionalFormatting sqref="BF46">
    <cfRule type="cellIs" dxfId="14341" priority="3960" operator="lessThan">
      <formula>$C$4</formula>
    </cfRule>
  </conditionalFormatting>
  <conditionalFormatting sqref="BF46">
    <cfRule type="cellIs" dxfId="14340" priority="3961" operator="lessThan">
      <formula>$C$4</formula>
    </cfRule>
  </conditionalFormatting>
  <conditionalFormatting sqref="BF47">
    <cfRule type="cellIs" dxfId="14339" priority="3962" operator="lessThan">
      <formula>$C$4</formula>
    </cfRule>
  </conditionalFormatting>
  <conditionalFormatting sqref="BF47">
    <cfRule type="cellIs" dxfId="14338" priority="3963" operator="lessThan">
      <formula>$C$4</formula>
    </cfRule>
  </conditionalFormatting>
  <conditionalFormatting sqref="BF48">
    <cfRule type="cellIs" dxfId="14337" priority="3964" operator="lessThan">
      <formula>$C$4</formula>
    </cfRule>
  </conditionalFormatting>
  <conditionalFormatting sqref="BF48">
    <cfRule type="cellIs" dxfId="14336" priority="3965" operator="lessThan">
      <formula>$C$4</formula>
    </cfRule>
  </conditionalFormatting>
  <conditionalFormatting sqref="BF49">
    <cfRule type="cellIs" dxfId="14335" priority="3966" operator="lessThan">
      <formula>$C$4</formula>
    </cfRule>
  </conditionalFormatting>
  <conditionalFormatting sqref="BF49">
    <cfRule type="cellIs" dxfId="14334" priority="3967" operator="lessThan">
      <formula>$C$4</formula>
    </cfRule>
  </conditionalFormatting>
  <conditionalFormatting sqref="BF50">
    <cfRule type="cellIs" dxfId="14333" priority="3968" operator="lessThan">
      <formula>$C$4</formula>
    </cfRule>
  </conditionalFormatting>
  <conditionalFormatting sqref="BF50">
    <cfRule type="cellIs" dxfId="14332" priority="3969" operator="lessThan">
      <formula>$C$4</formula>
    </cfRule>
  </conditionalFormatting>
  <conditionalFormatting sqref="BF51">
    <cfRule type="cellIs" dxfId="14331" priority="3970" operator="lessThan">
      <formula>$C$4</formula>
    </cfRule>
  </conditionalFormatting>
  <conditionalFormatting sqref="BF51">
    <cfRule type="cellIs" dxfId="14330" priority="3971" operator="lessThan">
      <formula>$C$4</formula>
    </cfRule>
  </conditionalFormatting>
  <conditionalFormatting sqref="BF52">
    <cfRule type="cellIs" dxfId="14329" priority="3972" operator="lessThan">
      <formula>$C$4</formula>
    </cfRule>
  </conditionalFormatting>
  <conditionalFormatting sqref="BF52">
    <cfRule type="cellIs" dxfId="14328" priority="3973" operator="lessThan">
      <formula>$C$4</formula>
    </cfRule>
  </conditionalFormatting>
  <conditionalFormatting sqref="BF53">
    <cfRule type="cellIs" dxfId="14327" priority="3974" operator="lessThan">
      <formula>$C$4</formula>
    </cfRule>
  </conditionalFormatting>
  <conditionalFormatting sqref="BF53">
    <cfRule type="cellIs" dxfId="14326" priority="3975" operator="lessThan">
      <formula>$C$4</formula>
    </cfRule>
  </conditionalFormatting>
  <conditionalFormatting sqref="BF54">
    <cfRule type="cellIs" dxfId="14325" priority="3976" operator="lessThan">
      <formula>$C$4</formula>
    </cfRule>
  </conditionalFormatting>
  <conditionalFormatting sqref="BF54">
    <cfRule type="cellIs" dxfId="14324" priority="3977" operator="lessThan">
      <formula>$C$4</formula>
    </cfRule>
  </conditionalFormatting>
  <conditionalFormatting sqref="BF55">
    <cfRule type="cellIs" dxfId="14323" priority="3978" operator="lessThan">
      <formula>$C$4</formula>
    </cfRule>
  </conditionalFormatting>
  <conditionalFormatting sqref="BF55">
    <cfRule type="cellIs" dxfId="14322" priority="3979" operator="lessThan">
      <formula>$C$4</formula>
    </cfRule>
  </conditionalFormatting>
  <conditionalFormatting sqref="BF56">
    <cfRule type="cellIs" dxfId="14321" priority="3980" operator="lessThan">
      <formula>$C$4</formula>
    </cfRule>
  </conditionalFormatting>
  <conditionalFormatting sqref="BF56">
    <cfRule type="cellIs" dxfId="14320" priority="3981" operator="lessThan">
      <formula>$C$4</formula>
    </cfRule>
  </conditionalFormatting>
  <conditionalFormatting sqref="BF57">
    <cfRule type="cellIs" dxfId="14319" priority="3982" operator="lessThan">
      <formula>$C$4</formula>
    </cfRule>
  </conditionalFormatting>
  <conditionalFormatting sqref="BF57">
    <cfRule type="cellIs" dxfId="14318" priority="3983" operator="lessThan">
      <formula>$C$4</formula>
    </cfRule>
  </conditionalFormatting>
  <conditionalFormatting sqref="BF58">
    <cfRule type="cellIs" dxfId="14317" priority="3984" operator="lessThan">
      <formula>$C$4</formula>
    </cfRule>
  </conditionalFormatting>
  <conditionalFormatting sqref="BF58">
    <cfRule type="cellIs" dxfId="14316" priority="3985" operator="lessThan">
      <formula>$C$4</formula>
    </cfRule>
  </conditionalFormatting>
  <conditionalFormatting sqref="BF59">
    <cfRule type="cellIs" dxfId="14315" priority="3986" operator="lessThan">
      <formula>$C$4</formula>
    </cfRule>
  </conditionalFormatting>
  <conditionalFormatting sqref="BF59">
    <cfRule type="cellIs" dxfId="14314" priority="3987" operator="lessThan">
      <formula>$C$4</formula>
    </cfRule>
  </conditionalFormatting>
  <conditionalFormatting sqref="BF60">
    <cfRule type="cellIs" dxfId="14313" priority="3988" operator="lessThan">
      <formula>$C$4</formula>
    </cfRule>
  </conditionalFormatting>
  <conditionalFormatting sqref="BF60">
    <cfRule type="cellIs" dxfId="14312" priority="3989" operator="lessThan">
      <formula>$C$4</formula>
    </cfRule>
  </conditionalFormatting>
  <conditionalFormatting sqref="BG11">
    <cfRule type="cellIs" dxfId="14311" priority="3990" operator="lessThan">
      <formula>$C$4</formula>
    </cfRule>
  </conditionalFormatting>
  <conditionalFormatting sqref="BG11">
    <cfRule type="cellIs" dxfId="14310" priority="3991" operator="lessThan">
      <formula>$C$4</formula>
    </cfRule>
  </conditionalFormatting>
  <conditionalFormatting sqref="BG12">
    <cfRule type="cellIs" dxfId="14309" priority="3992" operator="lessThan">
      <formula>$C$4</formula>
    </cfRule>
  </conditionalFormatting>
  <conditionalFormatting sqref="BG12">
    <cfRule type="cellIs" dxfId="14308" priority="3993" operator="lessThan">
      <formula>$C$4</formula>
    </cfRule>
  </conditionalFormatting>
  <conditionalFormatting sqref="BG13">
    <cfRule type="cellIs" dxfId="14307" priority="3994" operator="lessThan">
      <formula>$C$4</formula>
    </cfRule>
  </conditionalFormatting>
  <conditionalFormatting sqref="BG13">
    <cfRule type="cellIs" dxfId="14306" priority="3995" operator="lessThan">
      <formula>$C$4</formula>
    </cfRule>
  </conditionalFormatting>
  <conditionalFormatting sqref="BG14">
    <cfRule type="cellIs" dxfId="14305" priority="3996" operator="lessThan">
      <formula>$C$4</formula>
    </cfRule>
  </conditionalFormatting>
  <conditionalFormatting sqref="BG14">
    <cfRule type="cellIs" dxfId="14304" priority="3997" operator="lessThan">
      <formula>$C$4</formula>
    </cfRule>
  </conditionalFormatting>
  <conditionalFormatting sqref="BG15">
    <cfRule type="cellIs" dxfId="14303" priority="3998" operator="lessThan">
      <formula>$C$4</formula>
    </cfRule>
  </conditionalFormatting>
  <conditionalFormatting sqref="BG15">
    <cfRule type="cellIs" dxfId="14302" priority="3999" operator="lessThan">
      <formula>$C$4</formula>
    </cfRule>
  </conditionalFormatting>
  <conditionalFormatting sqref="BG16">
    <cfRule type="cellIs" dxfId="14301" priority="4000" operator="lessThan">
      <formula>$C$4</formula>
    </cfRule>
  </conditionalFormatting>
  <conditionalFormatting sqref="BG16">
    <cfRule type="cellIs" dxfId="14300" priority="4001" operator="lessThan">
      <formula>$C$4</formula>
    </cfRule>
  </conditionalFormatting>
  <conditionalFormatting sqref="BG17">
    <cfRule type="cellIs" dxfId="14299" priority="4002" operator="lessThan">
      <formula>$C$4</formula>
    </cfRule>
  </conditionalFormatting>
  <conditionalFormatting sqref="BG17">
    <cfRule type="cellIs" dxfId="14298" priority="4003" operator="lessThan">
      <formula>$C$4</formula>
    </cfRule>
  </conditionalFormatting>
  <conditionalFormatting sqref="BG18">
    <cfRule type="cellIs" dxfId="14297" priority="4004" operator="lessThan">
      <formula>$C$4</formula>
    </cfRule>
  </conditionalFormatting>
  <conditionalFormatting sqref="BG18">
    <cfRule type="cellIs" dxfId="14296" priority="4005" operator="lessThan">
      <formula>$C$4</formula>
    </cfRule>
  </conditionalFormatting>
  <conditionalFormatting sqref="BG19">
    <cfRule type="cellIs" dxfId="14295" priority="4006" operator="lessThan">
      <formula>$C$4</formula>
    </cfRule>
  </conditionalFormatting>
  <conditionalFormatting sqref="BG19">
    <cfRule type="cellIs" dxfId="14294" priority="4007" operator="lessThan">
      <formula>$C$4</formula>
    </cfRule>
  </conditionalFormatting>
  <conditionalFormatting sqref="BG20">
    <cfRule type="cellIs" dxfId="14293" priority="4008" operator="lessThan">
      <formula>$C$4</formula>
    </cfRule>
  </conditionalFormatting>
  <conditionalFormatting sqref="BG20">
    <cfRule type="cellIs" dxfId="14292" priority="4009" operator="lessThan">
      <formula>$C$4</formula>
    </cfRule>
  </conditionalFormatting>
  <conditionalFormatting sqref="BG21">
    <cfRule type="cellIs" dxfId="14291" priority="4010" operator="lessThan">
      <formula>$C$4</formula>
    </cfRule>
  </conditionalFormatting>
  <conditionalFormatting sqref="BG21">
    <cfRule type="cellIs" dxfId="14290" priority="4011" operator="lessThan">
      <formula>$C$4</formula>
    </cfRule>
  </conditionalFormatting>
  <conditionalFormatting sqref="BG22">
    <cfRule type="cellIs" dxfId="14289" priority="4012" operator="lessThan">
      <formula>$C$4</formula>
    </cfRule>
  </conditionalFormatting>
  <conditionalFormatting sqref="BG22">
    <cfRule type="cellIs" dxfId="14288" priority="4013" operator="lessThan">
      <formula>$C$4</formula>
    </cfRule>
  </conditionalFormatting>
  <conditionalFormatting sqref="BG23">
    <cfRule type="cellIs" dxfId="14287" priority="4014" operator="lessThan">
      <formula>$C$4</formula>
    </cfRule>
  </conditionalFormatting>
  <conditionalFormatting sqref="BG23">
    <cfRule type="cellIs" dxfId="14286" priority="4015" operator="lessThan">
      <formula>$C$4</formula>
    </cfRule>
  </conditionalFormatting>
  <conditionalFormatting sqref="BG24">
    <cfRule type="cellIs" dxfId="14285" priority="4016" operator="lessThan">
      <formula>$C$4</formula>
    </cfRule>
  </conditionalFormatting>
  <conditionalFormatting sqref="BG24">
    <cfRule type="cellIs" dxfId="14284" priority="4017" operator="lessThan">
      <formula>$C$4</formula>
    </cfRule>
  </conditionalFormatting>
  <conditionalFormatting sqref="BG25">
    <cfRule type="cellIs" dxfId="14283" priority="4018" operator="lessThan">
      <formula>$C$4</formula>
    </cfRule>
  </conditionalFormatting>
  <conditionalFormatting sqref="BG25">
    <cfRule type="cellIs" dxfId="14282" priority="4019" operator="lessThan">
      <formula>$C$4</formula>
    </cfRule>
  </conditionalFormatting>
  <conditionalFormatting sqref="BG26">
    <cfRule type="cellIs" dxfId="14281" priority="4020" operator="lessThan">
      <formula>$C$4</formula>
    </cfRule>
  </conditionalFormatting>
  <conditionalFormatting sqref="BG26">
    <cfRule type="cellIs" dxfId="14280" priority="4021" operator="lessThan">
      <formula>$C$4</formula>
    </cfRule>
  </conditionalFormatting>
  <conditionalFormatting sqref="BG27">
    <cfRule type="cellIs" dxfId="14279" priority="4022" operator="lessThan">
      <formula>$C$4</formula>
    </cfRule>
  </conditionalFormatting>
  <conditionalFormatting sqref="BG27">
    <cfRule type="cellIs" dxfId="14278" priority="4023" operator="lessThan">
      <formula>$C$4</formula>
    </cfRule>
  </conditionalFormatting>
  <conditionalFormatting sqref="BG28">
    <cfRule type="cellIs" dxfId="14277" priority="4024" operator="lessThan">
      <formula>$C$4</formula>
    </cfRule>
  </conditionalFormatting>
  <conditionalFormatting sqref="BG28">
    <cfRule type="cellIs" dxfId="14276" priority="4025" operator="lessThan">
      <formula>$C$4</formula>
    </cfRule>
  </conditionalFormatting>
  <conditionalFormatting sqref="BG29">
    <cfRule type="cellIs" dxfId="14275" priority="4026" operator="lessThan">
      <formula>$C$4</formula>
    </cfRule>
  </conditionalFormatting>
  <conditionalFormatting sqref="BG29">
    <cfRule type="cellIs" dxfId="14274" priority="4027" operator="lessThan">
      <formula>$C$4</formula>
    </cfRule>
  </conditionalFormatting>
  <conditionalFormatting sqref="BG30">
    <cfRule type="cellIs" dxfId="14273" priority="4028" operator="lessThan">
      <formula>$C$4</formula>
    </cfRule>
  </conditionalFormatting>
  <conditionalFormatting sqref="BG30">
    <cfRule type="cellIs" dxfId="14272" priority="4029" operator="lessThan">
      <formula>$C$4</formula>
    </cfRule>
  </conditionalFormatting>
  <conditionalFormatting sqref="BG31">
    <cfRule type="cellIs" dxfId="14271" priority="4030" operator="lessThan">
      <formula>$C$4</formula>
    </cfRule>
  </conditionalFormatting>
  <conditionalFormatting sqref="BG31">
    <cfRule type="cellIs" dxfId="14270" priority="4031" operator="lessThan">
      <formula>$C$4</formula>
    </cfRule>
  </conditionalFormatting>
  <conditionalFormatting sqref="BG32">
    <cfRule type="cellIs" dxfId="14269" priority="4032" operator="lessThan">
      <formula>$C$4</formula>
    </cfRule>
  </conditionalFormatting>
  <conditionalFormatting sqref="BG32">
    <cfRule type="cellIs" dxfId="14268" priority="4033" operator="lessThan">
      <formula>$C$4</formula>
    </cfRule>
  </conditionalFormatting>
  <conditionalFormatting sqref="BG33">
    <cfRule type="cellIs" dxfId="14267" priority="4034" operator="lessThan">
      <formula>$C$4</formula>
    </cfRule>
  </conditionalFormatting>
  <conditionalFormatting sqref="BG33">
    <cfRule type="cellIs" dxfId="14266" priority="4035" operator="lessThan">
      <formula>$C$4</formula>
    </cfRule>
  </conditionalFormatting>
  <conditionalFormatting sqref="BG34">
    <cfRule type="cellIs" dxfId="14265" priority="4036" operator="lessThan">
      <formula>$C$4</formula>
    </cfRule>
  </conditionalFormatting>
  <conditionalFormatting sqref="BG34">
    <cfRule type="cellIs" dxfId="14264" priority="4037" operator="lessThan">
      <formula>$C$4</formula>
    </cfRule>
  </conditionalFormatting>
  <conditionalFormatting sqref="BG35">
    <cfRule type="cellIs" dxfId="14263" priority="4038" operator="lessThan">
      <formula>$C$4</formula>
    </cfRule>
  </conditionalFormatting>
  <conditionalFormatting sqref="BG35">
    <cfRule type="cellIs" dxfId="14262" priority="4039" operator="lessThan">
      <formula>$C$4</formula>
    </cfRule>
  </conditionalFormatting>
  <conditionalFormatting sqref="BG36">
    <cfRule type="cellIs" dxfId="14261" priority="4040" operator="lessThan">
      <formula>$C$4</formula>
    </cfRule>
  </conditionalFormatting>
  <conditionalFormatting sqref="BG36">
    <cfRule type="cellIs" dxfId="14260" priority="4041" operator="lessThan">
      <formula>$C$4</formula>
    </cfRule>
  </conditionalFormatting>
  <conditionalFormatting sqref="BG37">
    <cfRule type="cellIs" dxfId="14259" priority="4042" operator="lessThan">
      <formula>$C$4</formula>
    </cfRule>
  </conditionalFormatting>
  <conditionalFormatting sqref="BG37">
    <cfRule type="cellIs" dxfId="14258" priority="4043" operator="lessThan">
      <formula>$C$4</formula>
    </cfRule>
  </conditionalFormatting>
  <conditionalFormatting sqref="BG38">
    <cfRule type="cellIs" dxfId="14257" priority="4044" operator="lessThan">
      <formula>$C$4</formula>
    </cfRule>
  </conditionalFormatting>
  <conditionalFormatting sqref="BG38">
    <cfRule type="cellIs" dxfId="14256" priority="4045" operator="lessThan">
      <formula>$C$4</formula>
    </cfRule>
  </conditionalFormatting>
  <conditionalFormatting sqref="BG39">
    <cfRule type="cellIs" dxfId="14255" priority="4046" operator="lessThan">
      <formula>$C$4</formula>
    </cfRule>
  </conditionalFormatting>
  <conditionalFormatting sqref="BG39">
    <cfRule type="cellIs" dxfId="14254" priority="4047" operator="lessThan">
      <formula>$C$4</formula>
    </cfRule>
  </conditionalFormatting>
  <conditionalFormatting sqref="BG40">
    <cfRule type="cellIs" dxfId="14253" priority="4048" operator="lessThan">
      <formula>$C$4</formula>
    </cfRule>
  </conditionalFormatting>
  <conditionalFormatting sqref="BG40">
    <cfRule type="cellIs" dxfId="14252" priority="4049" operator="lessThan">
      <formula>$C$4</formula>
    </cfRule>
  </conditionalFormatting>
  <conditionalFormatting sqref="BG41">
    <cfRule type="cellIs" dxfId="14251" priority="4050" operator="lessThan">
      <formula>$C$4</formula>
    </cfRule>
  </conditionalFormatting>
  <conditionalFormatting sqref="BG41">
    <cfRule type="cellIs" dxfId="14250" priority="4051" operator="lessThan">
      <formula>$C$4</formula>
    </cfRule>
  </conditionalFormatting>
  <conditionalFormatting sqref="BG42">
    <cfRule type="cellIs" dxfId="14249" priority="4052" operator="lessThan">
      <formula>$C$4</formula>
    </cfRule>
  </conditionalFormatting>
  <conditionalFormatting sqref="BG42">
    <cfRule type="cellIs" dxfId="14248" priority="4053" operator="lessThan">
      <formula>$C$4</formula>
    </cfRule>
  </conditionalFormatting>
  <conditionalFormatting sqref="BG43">
    <cfRule type="cellIs" dxfId="14247" priority="4054" operator="lessThan">
      <formula>$C$4</formula>
    </cfRule>
  </conditionalFormatting>
  <conditionalFormatting sqref="BG43">
    <cfRule type="cellIs" dxfId="14246" priority="4055" operator="lessThan">
      <formula>$C$4</formula>
    </cfRule>
  </conditionalFormatting>
  <conditionalFormatting sqref="BG44">
    <cfRule type="cellIs" dxfId="14245" priority="4056" operator="lessThan">
      <formula>$C$4</formula>
    </cfRule>
  </conditionalFormatting>
  <conditionalFormatting sqref="BG44">
    <cfRule type="cellIs" dxfId="14244" priority="4057" operator="lessThan">
      <formula>$C$4</formula>
    </cfRule>
  </conditionalFormatting>
  <conditionalFormatting sqref="BG45">
    <cfRule type="cellIs" dxfId="14243" priority="4058" operator="lessThan">
      <formula>$C$4</formula>
    </cfRule>
  </conditionalFormatting>
  <conditionalFormatting sqref="BG45">
    <cfRule type="cellIs" dxfId="14242" priority="4059" operator="lessThan">
      <formula>$C$4</formula>
    </cfRule>
  </conditionalFormatting>
  <conditionalFormatting sqref="BG46">
    <cfRule type="cellIs" dxfId="14241" priority="4060" operator="lessThan">
      <formula>$C$4</formula>
    </cfRule>
  </conditionalFormatting>
  <conditionalFormatting sqref="BG46">
    <cfRule type="cellIs" dxfId="14240" priority="4061" operator="lessThan">
      <formula>$C$4</formula>
    </cfRule>
  </conditionalFormatting>
  <conditionalFormatting sqref="BG47">
    <cfRule type="cellIs" dxfId="14239" priority="4062" operator="lessThan">
      <formula>$C$4</formula>
    </cfRule>
  </conditionalFormatting>
  <conditionalFormatting sqref="BG47">
    <cfRule type="cellIs" dxfId="14238" priority="4063" operator="lessThan">
      <formula>$C$4</formula>
    </cfRule>
  </conditionalFormatting>
  <conditionalFormatting sqref="BG48">
    <cfRule type="cellIs" dxfId="14237" priority="4064" operator="lessThan">
      <formula>$C$4</formula>
    </cfRule>
  </conditionalFormatting>
  <conditionalFormatting sqref="BG48">
    <cfRule type="cellIs" dxfId="14236" priority="4065" operator="lessThan">
      <formula>$C$4</formula>
    </cfRule>
  </conditionalFormatting>
  <conditionalFormatting sqref="BG49">
    <cfRule type="cellIs" dxfId="14235" priority="4066" operator="lessThan">
      <formula>$C$4</formula>
    </cfRule>
  </conditionalFormatting>
  <conditionalFormatting sqref="BG49">
    <cfRule type="cellIs" dxfId="14234" priority="4067" operator="lessThan">
      <formula>$C$4</formula>
    </cfRule>
  </conditionalFormatting>
  <conditionalFormatting sqref="BG50">
    <cfRule type="cellIs" dxfId="14233" priority="4068" operator="lessThan">
      <formula>$C$4</formula>
    </cfRule>
  </conditionalFormatting>
  <conditionalFormatting sqref="BG50">
    <cfRule type="cellIs" dxfId="14232" priority="4069" operator="lessThan">
      <formula>$C$4</formula>
    </cfRule>
  </conditionalFormatting>
  <conditionalFormatting sqref="BG51">
    <cfRule type="cellIs" dxfId="14231" priority="4070" operator="lessThan">
      <formula>$C$4</formula>
    </cfRule>
  </conditionalFormatting>
  <conditionalFormatting sqref="BG51">
    <cfRule type="cellIs" dxfId="14230" priority="4071" operator="lessThan">
      <formula>$C$4</formula>
    </cfRule>
  </conditionalFormatting>
  <conditionalFormatting sqref="BG52">
    <cfRule type="cellIs" dxfId="14229" priority="4072" operator="lessThan">
      <formula>$C$4</formula>
    </cfRule>
  </conditionalFormatting>
  <conditionalFormatting sqref="BG52">
    <cfRule type="cellIs" dxfId="14228" priority="4073" operator="lessThan">
      <formula>$C$4</formula>
    </cfRule>
  </conditionalFormatting>
  <conditionalFormatting sqref="BG53">
    <cfRule type="cellIs" dxfId="14227" priority="4074" operator="lessThan">
      <formula>$C$4</formula>
    </cfRule>
  </conditionalFormatting>
  <conditionalFormatting sqref="BG53">
    <cfRule type="cellIs" dxfId="14226" priority="4075" operator="lessThan">
      <formula>$C$4</formula>
    </cfRule>
  </conditionalFormatting>
  <conditionalFormatting sqref="BG54">
    <cfRule type="cellIs" dxfId="14225" priority="4076" operator="lessThan">
      <formula>$C$4</formula>
    </cfRule>
  </conditionalFormatting>
  <conditionalFormatting sqref="BG54">
    <cfRule type="cellIs" dxfId="14224" priority="4077" operator="lessThan">
      <formula>$C$4</formula>
    </cfRule>
  </conditionalFormatting>
  <conditionalFormatting sqref="BG55">
    <cfRule type="cellIs" dxfId="14223" priority="4078" operator="lessThan">
      <formula>$C$4</formula>
    </cfRule>
  </conditionalFormatting>
  <conditionalFormatting sqref="BG55">
    <cfRule type="cellIs" dxfId="14222" priority="4079" operator="lessThan">
      <formula>$C$4</formula>
    </cfRule>
  </conditionalFormatting>
  <conditionalFormatting sqref="BG56">
    <cfRule type="cellIs" dxfId="14221" priority="4080" operator="lessThan">
      <formula>$C$4</formula>
    </cfRule>
  </conditionalFormatting>
  <conditionalFormatting sqref="BG56">
    <cfRule type="cellIs" dxfId="14220" priority="4081" operator="lessThan">
      <formula>$C$4</formula>
    </cfRule>
  </conditionalFormatting>
  <conditionalFormatting sqref="BG57">
    <cfRule type="cellIs" dxfId="14219" priority="4082" operator="lessThan">
      <formula>$C$4</formula>
    </cfRule>
  </conditionalFormatting>
  <conditionalFormatting sqref="BG57">
    <cfRule type="cellIs" dxfId="14218" priority="4083" operator="lessThan">
      <formula>$C$4</formula>
    </cfRule>
  </conditionalFormatting>
  <conditionalFormatting sqref="BG58">
    <cfRule type="cellIs" dxfId="14217" priority="4084" operator="lessThan">
      <formula>$C$4</formula>
    </cfRule>
  </conditionalFormatting>
  <conditionalFormatting sqref="BG58">
    <cfRule type="cellIs" dxfId="14216" priority="4085" operator="lessThan">
      <formula>$C$4</formula>
    </cfRule>
  </conditionalFormatting>
  <conditionalFormatting sqref="BG59">
    <cfRule type="cellIs" dxfId="14215" priority="4086" operator="lessThan">
      <formula>$C$4</formula>
    </cfRule>
  </conditionalFormatting>
  <conditionalFormatting sqref="BG59">
    <cfRule type="cellIs" dxfId="14214" priority="4087" operator="lessThan">
      <formula>$C$4</formula>
    </cfRule>
  </conditionalFormatting>
  <conditionalFormatting sqref="BG60">
    <cfRule type="cellIs" dxfId="14213" priority="4088" operator="lessThan">
      <formula>$C$4</formula>
    </cfRule>
  </conditionalFormatting>
  <conditionalFormatting sqref="BG60">
    <cfRule type="cellIs" dxfId="14212" priority="4089" operator="lessThan">
      <formula>$C$4</formula>
    </cfRule>
  </conditionalFormatting>
  <conditionalFormatting sqref="BH11">
    <cfRule type="cellIs" dxfId="14211" priority="4090" operator="lessThan">
      <formula>$C$4</formula>
    </cfRule>
  </conditionalFormatting>
  <conditionalFormatting sqref="BH11">
    <cfRule type="cellIs" dxfId="14210" priority="4091" operator="lessThan">
      <formula>$C$4</formula>
    </cfRule>
  </conditionalFormatting>
  <conditionalFormatting sqref="BH12">
    <cfRule type="cellIs" dxfId="14209" priority="4092" operator="lessThan">
      <formula>$C$4</formula>
    </cfRule>
  </conditionalFormatting>
  <conditionalFormatting sqref="BH12">
    <cfRule type="cellIs" dxfId="14208" priority="4093" operator="lessThan">
      <formula>$C$4</formula>
    </cfRule>
  </conditionalFormatting>
  <conditionalFormatting sqref="BH13">
    <cfRule type="cellIs" dxfId="14207" priority="4094" operator="lessThan">
      <formula>$C$4</formula>
    </cfRule>
  </conditionalFormatting>
  <conditionalFormatting sqref="BH13">
    <cfRule type="cellIs" dxfId="14206" priority="4095" operator="lessThan">
      <formula>$C$4</formula>
    </cfRule>
  </conditionalFormatting>
  <conditionalFormatting sqref="BH14">
    <cfRule type="cellIs" dxfId="14205" priority="4096" operator="lessThan">
      <formula>$C$4</formula>
    </cfRule>
  </conditionalFormatting>
  <conditionalFormatting sqref="BH14">
    <cfRule type="cellIs" dxfId="14204" priority="4097" operator="lessThan">
      <formula>$C$4</formula>
    </cfRule>
  </conditionalFormatting>
  <conditionalFormatting sqref="BH15">
    <cfRule type="cellIs" dxfId="14203" priority="4098" operator="lessThan">
      <formula>$C$4</formula>
    </cfRule>
  </conditionalFormatting>
  <conditionalFormatting sqref="BH15">
    <cfRule type="cellIs" dxfId="14202" priority="4099" operator="lessThan">
      <formula>$C$4</formula>
    </cfRule>
  </conditionalFormatting>
  <conditionalFormatting sqref="BH16">
    <cfRule type="cellIs" dxfId="14201" priority="4100" operator="lessThan">
      <formula>$C$4</formula>
    </cfRule>
  </conditionalFormatting>
  <conditionalFormatting sqref="BH16">
    <cfRule type="cellIs" dxfId="14200" priority="4101" operator="lessThan">
      <formula>$C$4</formula>
    </cfRule>
  </conditionalFormatting>
  <conditionalFormatting sqref="BH17">
    <cfRule type="cellIs" dxfId="14199" priority="4102" operator="lessThan">
      <formula>$C$4</formula>
    </cfRule>
  </conditionalFormatting>
  <conditionalFormatting sqref="BH17">
    <cfRule type="cellIs" dxfId="14198" priority="4103" operator="lessThan">
      <formula>$C$4</formula>
    </cfRule>
  </conditionalFormatting>
  <conditionalFormatting sqref="BH18">
    <cfRule type="cellIs" dxfId="14197" priority="4104" operator="lessThan">
      <formula>$C$4</formula>
    </cfRule>
  </conditionalFormatting>
  <conditionalFormatting sqref="BH18">
    <cfRule type="cellIs" dxfId="14196" priority="4105" operator="lessThan">
      <formula>$C$4</formula>
    </cfRule>
  </conditionalFormatting>
  <conditionalFormatting sqref="BH19">
    <cfRule type="cellIs" dxfId="14195" priority="4106" operator="lessThan">
      <formula>$C$4</formula>
    </cfRule>
  </conditionalFormatting>
  <conditionalFormatting sqref="BH19">
    <cfRule type="cellIs" dxfId="14194" priority="4107" operator="lessThan">
      <formula>$C$4</formula>
    </cfRule>
  </conditionalFormatting>
  <conditionalFormatting sqref="BH20">
    <cfRule type="cellIs" dxfId="14193" priority="4108" operator="lessThan">
      <formula>$C$4</formula>
    </cfRule>
  </conditionalFormatting>
  <conditionalFormatting sqref="BH20">
    <cfRule type="cellIs" dxfId="14192" priority="4109" operator="lessThan">
      <formula>$C$4</formula>
    </cfRule>
  </conditionalFormatting>
  <conditionalFormatting sqref="BH21">
    <cfRule type="cellIs" dxfId="14191" priority="4110" operator="lessThan">
      <formula>$C$4</formula>
    </cfRule>
  </conditionalFormatting>
  <conditionalFormatting sqref="BH21">
    <cfRule type="cellIs" dxfId="14190" priority="4111" operator="lessThan">
      <formula>$C$4</formula>
    </cfRule>
  </conditionalFormatting>
  <conditionalFormatting sqref="BH22">
    <cfRule type="cellIs" dxfId="14189" priority="4112" operator="lessThan">
      <formula>$C$4</formula>
    </cfRule>
  </conditionalFormatting>
  <conditionalFormatting sqref="BH22">
    <cfRule type="cellIs" dxfId="14188" priority="4113" operator="lessThan">
      <formula>$C$4</formula>
    </cfRule>
  </conditionalFormatting>
  <conditionalFormatting sqref="BH23">
    <cfRule type="cellIs" dxfId="14187" priority="4114" operator="lessThan">
      <formula>$C$4</formula>
    </cfRule>
  </conditionalFormatting>
  <conditionalFormatting sqref="BH23">
    <cfRule type="cellIs" dxfId="14186" priority="4115" operator="lessThan">
      <formula>$C$4</formula>
    </cfRule>
  </conditionalFormatting>
  <conditionalFormatting sqref="BH24">
    <cfRule type="cellIs" dxfId="14185" priority="4116" operator="lessThan">
      <formula>$C$4</formula>
    </cfRule>
  </conditionalFormatting>
  <conditionalFormatting sqref="BH24">
    <cfRule type="cellIs" dxfId="14184" priority="4117" operator="lessThan">
      <formula>$C$4</formula>
    </cfRule>
  </conditionalFormatting>
  <conditionalFormatting sqref="BH25">
    <cfRule type="cellIs" dxfId="14183" priority="4118" operator="lessThan">
      <formula>$C$4</formula>
    </cfRule>
  </conditionalFormatting>
  <conditionalFormatting sqref="BH25">
    <cfRule type="cellIs" dxfId="14182" priority="4119" operator="lessThan">
      <formula>$C$4</formula>
    </cfRule>
  </conditionalFormatting>
  <conditionalFormatting sqref="BH26">
    <cfRule type="cellIs" dxfId="14181" priority="4120" operator="lessThan">
      <formula>$C$4</formula>
    </cfRule>
  </conditionalFormatting>
  <conditionalFormatting sqref="BH26">
    <cfRule type="cellIs" dxfId="14180" priority="4121" operator="lessThan">
      <formula>$C$4</formula>
    </cfRule>
  </conditionalFormatting>
  <conditionalFormatting sqref="BH27">
    <cfRule type="cellIs" dxfId="14179" priority="4122" operator="lessThan">
      <formula>$C$4</formula>
    </cfRule>
  </conditionalFormatting>
  <conditionalFormatting sqref="BH27">
    <cfRule type="cellIs" dxfId="14178" priority="4123" operator="lessThan">
      <formula>$C$4</formula>
    </cfRule>
  </conditionalFormatting>
  <conditionalFormatting sqref="BH28">
    <cfRule type="cellIs" dxfId="14177" priority="4124" operator="lessThan">
      <formula>$C$4</formula>
    </cfRule>
  </conditionalFormatting>
  <conditionalFormatting sqref="BH28">
    <cfRule type="cellIs" dxfId="14176" priority="4125" operator="lessThan">
      <formula>$C$4</formula>
    </cfRule>
  </conditionalFormatting>
  <conditionalFormatting sqref="BH29">
    <cfRule type="cellIs" dxfId="14175" priority="4126" operator="lessThan">
      <formula>$C$4</formula>
    </cfRule>
  </conditionalFormatting>
  <conditionalFormatting sqref="BH29">
    <cfRule type="cellIs" dxfId="14174" priority="4127" operator="lessThan">
      <formula>$C$4</formula>
    </cfRule>
  </conditionalFormatting>
  <conditionalFormatting sqref="BH30">
    <cfRule type="cellIs" dxfId="14173" priority="4128" operator="lessThan">
      <formula>$C$4</formula>
    </cfRule>
  </conditionalFormatting>
  <conditionalFormatting sqref="BH30">
    <cfRule type="cellIs" dxfId="14172" priority="4129" operator="lessThan">
      <formula>$C$4</formula>
    </cfRule>
  </conditionalFormatting>
  <conditionalFormatting sqref="BH31">
    <cfRule type="cellIs" dxfId="14171" priority="4130" operator="lessThan">
      <formula>$C$4</formula>
    </cfRule>
  </conditionalFormatting>
  <conditionalFormatting sqref="BH31">
    <cfRule type="cellIs" dxfId="14170" priority="4131" operator="lessThan">
      <formula>$C$4</formula>
    </cfRule>
  </conditionalFormatting>
  <conditionalFormatting sqref="BH32">
    <cfRule type="cellIs" dxfId="14169" priority="4132" operator="lessThan">
      <formula>$C$4</formula>
    </cfRule>
  </conditionalFormatting>
  <conditionalFormatting sqref="BH32">
    <cfRule type="cellIs" dxfId="14168" priority="4133" operator="lessThan">
      <formula>$C$4</formula>
    </cfRule>
  </conditionalFormatting>
  <conditionalFormatting sqref="BH33">
    <cfRule type="cellIs" dxfId="14167" priority="4134" operator="lessThan">
      <formula>$C$4</formula>
    </cfRule>
  </conditionalFormatting>
  <conditionalFormatting sqref="BH33">
    <cfRule type="cellIs" dxfId="14166" priority="4135" operator="lessThan">
      <formula>$C$4</formula>
    </cfRule>
  </conditionalFormatting>
  <conditionalFormatting sqref="BH34">
    <cfRule type="cellIs" dxfId="14165" priority="4136" operator="lessThan">
      <formula>$C$4</formula>
    </cfRule>
  </conditionalFormatting>
  <conditionalFormatting sqref="BH34">
    <cfRule type="cellIs" dxfId="14164" priority="4137" operator="lessThan">
      <formula>$C$4</formula>
    </cfRule>
  </conditionalFormatting>
  <conditionalFormatting sqref="BH35">
    <cfRule type="cellIs" dxfId="14163" priority="4138" operator="lessThan">
      <formula>$C$4</formula>
    </cfRule>
  </conditionalFormatting>
  <conditionalFormatting sqref="BH35">
    <cfRule type="cellIs" dxfId="14162" priority="4139" operator="lessThan">
      <formula>$C$4</formula>
    </cfRule>
  </conditionalFormatting>
  <conditionalFormatting sqref="BH36">
    <cfRule type="cellIs" dxfId="14161" priority="4140" operator="lessThan">
      <formula>$C$4</formula>
    </cfRule>
  </conditionalFormatting>
  <conditionalFormatting sqref="BH36">
    <cfRule type="cellIs" dxfId="14160" priority="4141" operator="lessThan">
      <formula>$C$4</formula>
    </cfRule>
  </conditionalFormatting>
  <conditionalFormatting sqref="BH37">
    <cfRule type="cellIs" dxfId="14159" priority="4142" operator="lessThan">
      <formula>$C$4</formula>
    </cfRule>
  </conditionalFormatting>
  <conditionalFormatting sqref="BH37">
    <cfRule type="cellIs" dxfId="14158" priority="4143" operator="lessThan">
      <formula>$C$4</formula>
    </cfRule>
  </conditionalFormatting>
  <conditionalFormatting sqref="BH38">
    <cfRule type="cellIs" dxfId="14157" priority="4144" operator="lessThan">
      <formula>$C$4</formula>
    </cfRule>
  </conditionalFormatting>
  <conditionalFormatting sqref="BH38">
    <cfRule type="cellIs" dxfId="14156" priority="4145" operator="lessThan">
      <formula>$C$4</formula>
    </cfRule>
  </conditionalFormatting>
  <conditionalFormatting sqref="BH39">
    <cfRule type="cellIs" dxfId="14155" priority="4146" operator="lessThan">
      <formula>$C$4</formula>
    </cfRule>
  </conditionalFormatting>
  <conditionalFormatting sqref="BH39">
    <cfRule type="cellIs" dxfId="14154" priority="4147" operator="lessThan">
      <formula>$C$4</formula>
    </cfRule>
  </conditionalFormatting>
  <conditionalFormatting sqref="BH40">
    <cfRule type="cellIs" dxfId="14153" priority="4148" operator="lessThan">
      <formula>$C$4</formula>
    </cfRule>
  </conditionalFormatting>
  <conditionalFormatting sqref="BH40">
    <cfRule type="cellIs" dxfId="14152" priority="4149" operator="lessThan">
      <formula>$C$4</formula>
    </cfRule>
  </conditionalFormatting>
  <conditionalFormatting sqref="BH41">
    <cfRule type="cellIs" dxfId="14151" priority="4150" operator="lessThan">
      <formula>$C$4</formula>
    </cfRule>
  </conditionalFormatting>
  <conditionalFormatting sqref="BH41">
    <cfRule type="cellIs" dxfId="14150" priority="4151" operator="lessThan">
      <formula>$C$4</formula>
    </cfRule>
  </conditionalFormatting>
  <conditionalFormatting sqref="BH42">
    <cfRule type="cellIs" dxfId="14149" priority="4152" operator="lessThan">
      <formula>$C$4</formula>
    </cfRule>
  </conditionalFormatting>
  <conditionalFormatting sqref="BH42">
    <cfRule type="cellIs" dxfId="14148" priority="4153" operator="lessThan">
      <formula>$C$4</formula>
    </cfRule>
  </conditionalFormatting>
  <conditionalFormatting sqref="BH43">
    <cfRule type="cellIs" dxfId="14147" priority="4154" operator="lessThan">
      <formula>$C$4</formula>
    </cfRule>
  </conditionalFormatting>
  <conditionalFormatting sqref="BH43">
    <cfRule type="cellIs" dxfId="14146" priority="4155" operator="lessThan">
      <formula>$C$4</formula>
    </cfRule>
  </conditionalFormatting>
  <conditionalFormatting sqref="BH44">
    <cfRule type="cellIs" dxfId="14145" priority="4156" operator="lessThan">
      <formula>$C$4</formula>
    </cfRule>
  </conditionalFormatting>
  <conditionalFormatting sqref="BH44">
    <cfRule type="cellIs" dxfId="14144" priority="4157" operator="lessThan">
      <formula>$C$4</formula>
    </cfRule>
  </conditionalFormatting>
  <conditionalFormatting sqref="BH45">
    <cfRule type="cellIs" dxfId="14143" priority="4158" operator="lessThan">
      <formula>$C$4</formula>
    </cfRule>
  </conditionalFormatting>
  <conditionalFormatting sqref="BH45">
    <cfRule type="cellIs" dxfId="14142" priority="4159" operator="lessThan">
      <formula>$C$4</formula>
    </cfRule>
  </conditionalFormatting>
  <conditionalFormatting sqref="BH46">
    <cfRule type="cellIs" dxfId="14141" priority="4160" operator="lessThan">
      <formula>$C$4</formula>
    </cfRule>
  </conditionalFormatting>
  <conditionalFormatting sqref="BH46">
    <cfRule type="cellIs" dxfId="14140" priority="4161" operator="lessThan">
      <formula>$C$4</formula>
    </cfRule>
  </conditionalFormatting>
  <conditionalFormatting sqref="BH47">
    <cfRule type="cellIs" dxfId="14139" priority="4162" operator="lessThan">
      <formula>$C$4</formula>
    </cfRule>
  </conditionalFormatting>
  <conditionalFormatting sqref="BH47">
    <cfRule type="cellIs" dxfId="14138" priority="4163" operator="lessThan">
      <formula>$C$4</formula>
    </cfRule>
  </conditionalFormatting>
  <conditionalFormatting sqref="BH48">
    <cfRule type="cellIs" dxfId="14137" priority="4164" operator="lessThan">
      <formula>$C$4</formula>
    </cfRule>
  </conditionalFormatting>
  <conditionalFormatting sqref="BH48">
    <cfRule type="cellIs" dxfId="14136" priority="4165" operator="lessThan">
      <formula>$C$4</formula>
    </cfRule>
  </conditionalFormatting>
  <conditionalFormatting sqref="BH49">
    <cfRule type="cellIs" dxfId="14135" priority="4166" operator="lessThan">
      <formula>$C$4</formula>
    </cfRule>
  </conditionalFormatting>
  <conditionalFormatting sqref="BH49">
    <cfRule type="cellIs" dxfId="14134" priority="4167" operator="lessThan">
      <formula>$C$4</formula>
    </cfRule>
  </conditionalFormatting>
  <conditionalFormatting sqref="BH50">
    <cfRule type="cellIs" dxfId="14133" priority="4168" operator="lessThan">
      <formula>$C$4</formula>
    </cfRule>
  </conditionalFormatting>
  <conditionalFormatting sqref="BH50">
    <cfRule type="cellIs" dxfId="14132" priority="4169" operator="lessThan">
      <formula>$C$4</formula>
    </cfRule>
  </conditionalFormatting>
  <conditionalFormatting sqref="BH51">
    <cfRule type="cellIs" dxfId="14131" priority="4170" operator="lessThan">
      <formula>$C$4</formula>
    </cfRule>
  </conditionalFormatting>
  <conditionalFormatting sqref="BH51">
    <cfRule type="cellIs" dxfId="14130" priority="4171" operator="lessThan">
      <formula>$C$4</formula>
    </cfRule>
  </conditionalFormatting>
  <conditionalFormatting sqref="BH52">
    <cfRule type="cellIs" dxfId="14129" priority="4172" operator="lessThan">
      <formula>$C$4</formula>
    </cfRule>
  </conditionalFormatting>
  <conditionalFormatting sqref="BH52">
    <cfRule type="cellIs" dxfId="14128" priority="4173" operator="lessThan">
      <formula>$C$4</formula>
    </cfRule>
  </conditionalFormatting>
  <conditionalFormatting sqref="BH53">
    <cfRule type="cellIs" dxfId="14127" priority="4174" operator="lessThan">
      <formula>$C$4</formula>
    </cfRule>
  </conditionalFormatting>
  <conditionalFormatting sqref="BH53">
    <cfRule type="cellIs" dxfId="14126" priority="4175" operator="lessThan">
      <formula>$C$4</formula>
    </cfRule>
  </conditionalFormatting>
  <conditionalFormatting sqref="BH54">
    <cfRule type="cellIs" dxfId="14125" priority="4176" operator="lessThan">
      <formula>$C$4</formula>
    </cfRule>
  </conditionalFormatting>
  <conditionalFormatting sqref="BH54">
    <cfRule type="cellIs" dxfId="14124" priority="4177" operator="lessThan">
      <formula>$C$4</formula>
    </cfRule>
  </conditionalFormatting>
  <conditionalFormatting sqref="BH55">
    <cfRule type="cellIs" dxfId="14123" priority="4178" operator="lessThan">
      <formula>$C$4</formula>
    </cfRule>
  </conditionalFormatting>
  <conditionalFormatting sqref="BH55">
    <cfRule type="cellIs" dxfId="14122" priority="4179" operator="lessThan">
      <formula>$C$4</formula>
    </cfRule>
  </conditionalFormatting>
  <conditionalFormatting sqref="BH56">
    <cfRule type="cellIs" dxfId="14121" priority="4180" operator="lessThan">
      <formula>$C$4</formula>
    </cfRule>
  </conditionalFormatting>
  <conditionalFormatting sqref="BH56">
    <cfRule type="cellIs" dxfId="14120" priority="4181" operator="lessThan">
      <formula>$C$4</formula>
    </cfRule>
  </conditionalFormatting>
  <conditionalFormatting sqref="BH57">
    <cfRule type="cellIs" dxfId="14119" priority="4182" operator="lessThan">
      <formula>$C$4</formula>
    </cfRule>
  </conditionalFormatting>
  <conditionalFormatting sqref="BH57">
    <cfRule type="cellIs" dxfId="14118" priority="4183" operator="lessThan">
      <formula>$C$4</formula>
    </cfRule>
  </conditionalFormatting>
  <conditionalFormatting sqref="BH58">
    <cfRule type="cellIs" dxfId="14117" priority="4184" operator="lessThan">
      <formula>$C$4</formula>
    </cfRule>
  </conditionalFormatting>
  <conditionalFormatting sqref="BH58">
    <cfRule type="cellIs" dxfId="14116" priority="4185" operator="lessThan">
      <formula>$C$4</formula>
    </cfRule>
  </conditionalFormatting>
  <conditionalFormatting sqref="BH59">
    <cfRule type="cellIs" dxfId="14115" priority="4186" operator="lessThan">
      <formula>$C$4</formula>
    </cfRule>
  </conditionalFormatting>
  <conditionalFormatting sqref="BH59">
    <cfRule type="cellIs" dxfId="14114" priority="4187" operator="lessThan">
      <formula>$C$4</formula>
    </cfRule>
  </conditionalFormatting>
  <conditionalFormatting sqref="BH60">
    <cfRule type="cellIs" dxfId="14113" priority="4188" operator="lessThan">
      <formula>$C$4</formula>
    </cfRule>
  </conditionalFormatting>
  <conditionalFormatting sqref="BH60">
    <cfRule type="cellIs" dxfId="14112" priority="4189" operator="lessThan">
      <formula>$C$4</formula>
    </cfRule>
  </conditionalFormatting>
  <conditionalFormatting sqref="BI11">
    <cfRule type="cellIs" dxfId="14111" priority="4190" operator="lessThan">
      <formula>$C$4</formula>
    </cfRule>
  </conditionalFormatting>
  <conditionalFormatting sqref="BI11">
    <cfRule type="cellIs" dxfId="14110" priority="4191" operator="lessThan">
      <formula>$C$4</formula>
    </cfRule>
  </conditionalFormatting>
  <conditionalFormatting sqref="BI12">
    <cfRule type="cellIs" dxfId="14109" priority="4192" operator="lessThan">
      <formula>$C$4</formula>
    </cfRule>
  </conditionalFormatting>
  <conditionalFormatting sqref="BI12">
    <cfRule type="cellIs" dxfId="14108" priority="4193" operator="lessThan">
      <formula>$C$4</formula>
    </cfRule>
  </conditionalFormatting>
  <conditionalFormatting sqref="BI13">
    <cfRule type="cellIs" dxfId="14107" priority="4194" operator="lessThan">
      <formula>$C$4</formula>
    </cfRule>
  </conditionalFormatting>
  <conditionalFormatting sqref="BI13">
    <cfRule type="cellIs" dxfId="14106" priority="4195" operator="lessThan">
      <formula>$C$4</formula>
    </cfRule>
  </conditionalFormatting>
  <conditionalFormatting sqref="BI14">
    <cfRule type="cellIs" dxfId="14105" priority="4196" operator="lessThan">
      <formula>$C$4</formula>
    </cfRule>
  </conditionalFormatting>
  <conditionalFormatting sqref="BI14">
    <cfRule type="cellIs" dxfId="14104" priority="4197" operator="lessThan">
      <formula>$C$4</formula>
    </cfRule>
  </conditionalFormatting>
  <conditionalFormatting sqref="BI15">
    <cfRule type="cellIs" dxfId="14103" priority="4198" operator="lessThan">
      <formula>$C$4</formula>
    </cfRule>
  </conditionalFormatting>
  <conditionalFormatting sqref="BI15">
    <cfRule type="cellIs" dxfId="14102" priority="4199" operator="lessThan">
      <formula>$C$4</formula>
    </cfRule>
  </conditionalFormatting>
  <conditionalFormatting sqref="BI16">
    <cfRule type="cellIs" dxfId="14101" priority="4200" operator="lessThan">
      <formula>$C$4</formula>
    </cfRule>
  </conditionalFormatting>
  <conditionalFormatting sqref="BI16">
    <cfRule type="cellIs" dxfId="14100" priority="4201" operator="lessThan">
      <formula>$C$4</formula>
    </cfRule>
  </conditionalFormatting>
  <conditionalFormatting sqref="BI17">
    <cfRule type="cellIs" dxfId="14099" priority="4202" operator="lessThan">
      <formula>$C$4</formula>
    </cfRule>
  </conditionalFormatting>
  <conditionalFormatting sqref="BI17">
    <cfRule type="cellIs" dxfId="14098" priority="4203" operator="lessThan">
      <formula>$C$4</formula>
    </cfRule>
  </conditionalFormatting>
  <conditionalFormatting sqref="BI18">
    <cfRule type="cellIs" dxfId="14097" priority="4204" operator="lessThan">
      <formula>$C$4</formula>
    </cfRule>
  </conditionalFormatting>
  <conditionalFormatting sqref="BI18">
    <cfRule type="cellIs" dxfId="14096" priority="4205" operator="lessThan">
      <formula>$C$4</formula>
    </cfRule>
  </conditionalFormatting>
  <conditionalFormatting sqref="BI19">
    <cfRule type="cellIs" dxfId="14095" priority="4206" operator="lessThan">
      <formula>$C$4</formula>
    </cfRule>
  </conditionalFormatting>
  <conditionalFormatting sqref="BI19">
    <cfRule type="cellIs" dxfId="14094" priority="4207" operator="lessThan">
      <formula>$C$4</formula>
    </cfRule>
  </conditionalFormatting>
  <conditionalFormatting sqref="BI20">
    <cfRule type="cellIs" dxfId="14093" priority="4208" operator="lessThan">
      <formula>$C$4</formula>
    </cfRule>
  </conditionalFormatting>
  <conditionalFormatting sqref="BI20">
    <cfRule type="cellIs" dxfId="14092" priority="4209" operator="lessThan">
      <formula>$C$4</formula>
    </cfRule>
  </conditionalFormatting>
  <conditionalFormatting sqref="BI21">
    <cfRule type="cellIs" dxfId="14091" priority="4210" operator="lessThan">
      <formula>$C$4</formula>
    </cfRule>
  </conditionalFormatting>
  <conditionalFormatting sqref="BI21">
    <cfRule type="cellIs" dxfId="14090" priority="4211" operator="lessThan">
      <formula>$C$4</formula>
    </cfRule>
  </conditionalFormatting>
  <conditionalFormatting sqref="BI22">
    <cfRule type="cellIs" dxfId="14089" priority="4212" operator="lessThan">
      <formula>$C$4</formula>
    </cfRule>
  </conditionalFormatting>
  <conditionalFormatting sqref="BI22">
    <cfRule type="cellIs" dxfId="14088" priority="4213" operator="lessThan">
      <formula>$C$4</formula>
    </cfRule>
  </conditionalFormatting>
  <conditionalFormatting sqref="BI23">
    <cfRule type="cellIs" dxfId="14087" priority="4214" operator="lessThan">
      <formula>$C$4</formula>
    </cfRule>
  </conditionalFormatting>
  <conditionalFormatting sqref="BI23">
    <cfRule type="cellIs" dxfId="14086" priority="4215" operator="lessThan">
      <formula>$C$4</formula>
    </cfRule>
  </conditionalFormatting>
  <conditionalFormatting sqref="BI24">
    <cfRule type="cellIs" dxfId="14085" priority="4216" operator="lessThan">
      <formula>$C$4</formula>
    </cfRule>
  </conditionalFormatting>
  <conditionalFormatting sqref="BI24">
    <cfRule type="cellIs" dxfId="14084" priority="4217" operator="lessThan">
      <formula>$C$4</formula>
    </cfRule>
  </conditionalFormatting>
  <conditionalFormatting sqref="BI25">
    <cfRule type="cellIs" dxfId="14083" priority="4218" operator="lessThan">
      <formula>$C$4</formula>
    </cfRule>
  </conditionalFormatting>
  <conditionalFormatting sqref="BI25">
    <cfRule type="cellIs" dxfId="14082" priority="4219" operator="lessThan">
      <formula>$C$4</formula>
    </cfRule>
  </conditionalFormatting>
  <conditionalFormatting sqref="BI26">
    <cfRule type="cellIs" dxfId="14081" priority="4220" operator="lessThan">
      <formula>$C$4</formula>
    </cfRule>
  </conditionalFormatting>
  <conditionalFormatting sqref="BI26">
    <cfRule type="cellIs" dxfId="14080" priority="4221" operator="lessThan">
      <formula>$C$4</formula>
    </cfRule>
  </conditionalFormatting>
  <conditionalFormatting sqref="BI27">
    <cfRule type="cellIs" dxfId="14079" priority="4222" operator="lessThan">
      <formula>$C$4</formula>
    </cfRule>
  </conditionalFormatting>
  <conditionalFormatting sqref="BI27">
    <cfRule type="cellIs" dxfId="14078" priority="4223" operator="lessThan">
      <formula>$C$4</formula>
    </cfRule>
  </conditionalFormatting>
  <conditionalFormatting sqref="BI28">
    <cfRule type="cellIs" dxfId="14077" priority="4224" operator="lessThan">
      <formula>$C$4</formula>
    </cfRule>
  </conditionalFormatting>
  <conditionalFormatting sqref="BI28">
    <cfRule type="cellIs" dxfId="14076" priority="4225" operator="lessThan">
      <formula>$C$4</formula>
    </cfRule>
  </conditionalFormatting>
  <conditionalFormatting sqref="BI29">
    <cfRule type="cellIs" dxfId="14075" priority="4226" operator="lessThan">
      <formula>$C$4</formula>
    </cfRule>
  </conditionalFormatting>
  <conditionalFormatting sqref="BI29">
    <cfRule type="cellIs" dxfId="14074" priority="4227" operator="lessThan">
      <formula>$C$4</formula>
    </cfRule>
  </conditionalFormatting>
  <conditionalFormatting sqref="BI30">
    <cfRule type="cellIs" dxfId="14073" priority="4228" operator="lessThan">
      <formula>$C$4</formula>
    </cfRule>
  </conditionalFormatting>
  <conditionalFormatting sqref="BI30">
    <cfRule type="cellIs" dxfId="14072" priority="4229" operator="lessThan">
      <formula>$C$4</formula>
    </cfRule>
  </conditionalFormatting>
  <conditionalFormatting sqref="BI31">
    <cfRule type="cellIs" dxfId="14071" priority="4230" operator="lessThan">
      <formula>$C$4</formula>
    </cfRule>
  </conditionalFormatting>
  <conditionalFormatting sqref="BI31">
    <cfRule type="cellIs" dxfId="14070" priority="4231" operator="lessThan">
      <formula>$C$4</formula>
    </cfRule>
  </conditionalFormatting>
  <conditionalFormatting sqref="BI32">
    <cfRule type="cellIs" dxfId="14069" priority="4232" operator="lessThan">
      <formula>$C$4</formula>
    </cfRule>
  </conditionalFormatting>
  <conditionalFormatting sqref="BI32">
    <cfRule type="cellIs" dxfId="14068" priority="4233" operator="lessThan">
      <formula>$C$4</formula>
    </cfRule>
  </conditionalFormatting>
  <conditionalFormatting sqref="BI33">
    <cfRule type="cellIs" dxfId="14067" priority="4234" operator="lessThan">
      <formula>$C$4</formula>
    </cfRule>
  </conditionalFormatting>
  <conditionalFormatting sqref="BI33">
    <cfRule type="cellIs" dxfId="14066" priority="4235" operator="lessThan">
      <formula>$C$4</formula>
    </cfRule>
  </conditionalFormatting>
  <conditionalFormatting sqref="BI34">
    <cfRule type="cellIs" dxfId="14065" priority="4236" operator="lessThan">
      <formula>$C$4</formula>
    </cfRule>
  </conditionalFormatting>
  <conditionalFormatting sqref="BI34">
    <cfRule type="cellIs" dxfId="14064" priority="4237" operator="lessThan">
      <formula>$C$4</formula>
    </cfRule>
  </conditionalFormatting>
  <conditionalFormatting sqref="BI35">
    <cfRule type="cellIs" dxfId="14063" priority="4238" operator="lessThan">
      <formula>$C$4</formula>
    </cfRule>
  </conditionalFormatting>
  <conditionalFormatting sqref="BI35">
    <cfRule type="cellIs" dxfId="14062" priority="4239" operator="lessThan">
      <formula>$C$4</formula>
    </cfRule>
  </conditionalFormatting>
  <conditionalFormatting sqref="BI36">
    <cfRule type="cellIs" dxfId="14061" priority="4240" operator="lessThan">
      <formula>$C$4</formula>
    </cfRule>
  </conditionalFormatting>
  <conditionalFormatting sqref="BI36">
    <cfRule type="cellIs" dxfId="14060" priority="4241" operator="lessThan">
      <formula>$C$4</formula>
    </cfRule>
  </conditionalFormatting>
  <conditionalFormatting sqref="BI37">
    <cfRule type="cellIs" dxfId="14059" priority="4242" operator="lessThan">
      <formula>$C$4</formula>
    </cfRule>
  </conditionalFormatting>
  <conditionalFormatting sqref="BI37">
    <cfRule type="cellIs" dxfId="14058" priority="4243" operator="lessThan">
      <formula>$C$4</formula>
    </cfRule>
  </conditionalFormatting>
  <conditionalFormatting sqref="BI38">
    <cfRule type="cellIs" dxfId="14057" priority="4244" operator="lessThan">
      <formula>$C$4</formula>
    </cfRule>
  </conditionalFormatting>
  <conditionalFormatting sqref="BI38">
    <cfRule type="cellIs" dxfId="14056" priority="4245" operator="lessThan">
      <formula>$C$4</formula>
    </cfRule>
  </conditionalFormatting>
  <conditionalFormatting sqref="BI39">
    <cfRule type="cellIs" dxfId="14055" priority="4246" operator="lessThan">
      <formula>$C$4</formula>
    </cfRule>
  </conditionalFormatting>
  <conditionalFormatting sqref="BI39">
    <cfRule type="cellIs" dxfId="14054" priority="4247" operator="lessThan">
      <formula>$C$4</formula>
    </cfRule>
  </conditionalFormatting>
  <conditionalFormatting sqref="BI40">
    <cfRule type="cellIs" dxfId="14053" priority="4248" operator="lessThan">
      <formula>$C$4</formula>
    </cfRule>
  </conditionalFormatting>
  <conditionalFormatting sqref="BI40">
    <cfRule type="cellIs" dxfId="14052" priority="4249" operator="lessThan">
      <formula>$C$4</formula>
    </cfRule>
  </conditionalFormatting>
  <conditionalFormatting sqref="BI41">
    <cfRule type="cellIs" dxfId="14051" priority="4250" operator="lessThan">
      <formula>$C$4</formula>
    </cfRule>
  </conditionalFormatting>
  <conditionalFormatting sqref="BI41">
    <cfRule type="cellIs" dxfId="14050" priority="4251" operator="lessThan">
      <formula>$C$4</formula>
    </cfRule>
  </conditionalFormatting>
  <conditionalFormatting sqref="BI42">
    <cfRule type="cellIs" dxfId="14049" priority="4252" operator="lessThan">
      <formula>$C$4</formula>
    </cfRule>
  </conditionalFormatting>
  <conditionalFormatting sqref="BI42">
    <cfRule type="cellIs" dxfId="14048" priority="4253" operator="lessThan">
      <formula>$C$4</formula>
    </cfRule>
  </conditionalFormatting>
  <conditionalFormatting sqref="BI43">
    <cfRule type="cellIs" dxfId="14047" priority="4254" operator="lessThan">
      <formula>$C$4</formula>
    </cfRule>
  </conditionalFormatting>
  <conditionalFormatting sqref="BI43">
    <cfRule type="cellIs" dxfId="14046" priority="4255" operator="lessThan">
      <formula>$C$4</formula>
    </cfRule>
  </conditionalFormatting>
  <conditionalFormatting sqref="BI44">
    <cfRule type="cellIs" dxfId="14045" priority="4256" operator="lessThan">
      <formula>$C$4</formula>
    </cfRule>
  </conditionalFormatting>
  <conditionalFormatting sqref="BI44">
    <cfRule type="cellIs" dxfId="14044" priority="4257" operator="lessThan">
      <formula>$C$4</formula>
    </cfRule>
  </conditionalFormatting>
  <conditionalFormatting sqref="BI45">
    <cfRule type="cellIs" dxfId="14043" priority="4258" operator="lessThan">
      <formula>$C$4</formula>
    </cfRule>
  </conditionalFormatting>
  <conditionalFormatting sqref="BI45">
    <cfRule type="cellIs" dxfId="14042" priority="4259" operator="lessThan">
      <formula>$C$4</formula>
    </cfRule>
  </conditionalFormatting>
  <conditionalFormatting sqref="BI46">
    <cfRule type="cellIs" dxfId="14041" priority="4260" operator="lessThan">
      <formula>$C$4</formula>
    </cfRule>
  </conditionalFormatting>
  <conditionalFormatting sqref="BI46">
    <cfRule type="cellIs" dxfId="14040" priority="4261" operator="lessThan">
      <formula>$C$4</formula>
    </cfRule>
  </conditionalFormatting>
  <conditionalFormatting sqref="BI47">
    <cfRule type="cellIs" dxfId="14039" priority="4262" operator="lessThan">
      <formula>$C$4</formula>
    </cfRule>
  </conditionalFormatting>
  <conditionalFormatting sqref="BI47">
    <cfRule type="cellIs" dxfId="14038" priority="4263" operator="lessThan">
      <formula>$C$4</formula>
    </cfRule>
  </conditionalFormatting>
  <conditionalFormatting sqref="BI48">
    <cfRule type="cellIs" dxfId="14037" priority="4264" operator="lessThan">
      <formula>$C$4</formula>
    </cfRule>
  </conditionalFormatting>
  <conditionalFormatting sqref="BI48">
    <cfRule type="cellIs" dxfId="14036" priority="4265" operator="lessThan">
      <formula>$C$4</formula>
    </cfRule>
  </conditionalFormatting>
  <conditionalFormatting sqref="BI49">
    <cfRule type="cellIs" dxfId="14035" priority="4266" operator="lessThan">
      <formula>$C$4</formula>
    </cfRule>
  </conditionalFormatting>
  <conditionalFormatting sqref="BI49">
    <cfRule type="cellIs" dxfId="14034" priority="4267" operator="lessThan">
      <formula>$C$4</formula>
    </cfRule>
  </conditionalFormatting>
  <conditionalFormatting sqref="BI50">
    <cfRule type="cellIs" dxfId="14033" priority="4268" operator="lessThan">
      <formula>$C$4</formula>
    </cfRule>
  </conditionalFormatting>
  <conditionalFormatting sqref="BI50">
    <cfRule type="cellIs" dxfId="14032" priority="4269" operator="lessThan">
      <formula>$C$4</formula>
    </cfRule>
  </conditionalFormatting>
  <conditionalFormatting sqref="BI51">
    <cfRule type="cellIs" dxfId="14031" priority="4270" operator="lessThan">
      <formula>$C$4</formula>
    </cfRule>
  </conditionalFormatting>
  <conditionalFormatting sqref="BI51">
    <cfRule type="cellIs" dxfId="14030" priority="4271" operator="lessThan">
      <formula>$C$4</formula>
    </cfRule>
  </conditionalFormatting>
  <conditionalFormatting sqref="BI52">
    <cfRule type="cellIs" dxfId="14029" priority="4272" operator="lessThan">
      <formula>$C$4</formula>
    </cfRule>
  </conditionalFormatting>
  <conditionalFormatting sqref="BI52">
    <cfRule type="cellIs" dxfId="14028" priority="4273" operator="lessThan">
      <formula>$C$4</formula>
    </cfRule>
  </conditionalFormatting>
  <conditionalFormatting sqref="BI53">
    <cfRule type="cellIs" dxfId="14027" priority="4274" operator="lessThan">
      <formula>$C$4</formula>
    </cfRule>
  </conditionalFormatting>
  <conditionalFormatting sqref="BI53">
    <cfRule type="cellIs" dxfId="14026" priority="4275" operator="lessThan">
      <formula>$C$4</formula>
    </cfRule>
  </conditionalFormatting>
  <conditionalFormatting sqref="BI54">
    <cfRule type="cellIs" dxfId="14025" priority="4276" operator="lessThan">
      <formula>$C$4</formula>
    </cfRule>
  </conditionalFormatting>
  <conditionalFormatting sqref="BI54">
    <cfRule type="cellIs" dxfId="14024" priority="4277" operator="lessThan">
      <formula>$C$4</formula>
    </cfRule>
  </conditionalFormatting>
  <conditionalFormatting sqref="BI55">
    <cfRule type="cellIs" dxfId="14023" priority="4278" operator="lessThan">
      <formula>$C$4</formula>
    </cfRule>
  </conditionalFormatting>
  <conditionalFormatting sqref="BI55">
    <cfRule type="cellIs" dxfId="14022" priority="4279" operator="lessThan">
      <formula>$C$4</formula>
    </cfRule>
  </conditionalFormatting>
  <conditionalFormatting sqref="BI56">
    <cfRule type="cellIs" dxfId="14021" priority="4280" operator="lessThan">
      <formula>$C$4</formula>
    </cfRule>
  </conditionalFormatting>
  <conditionalFormatting sqref="BI56">
    <cfRule type="cellIs" dxfId="14020" priority="4281" operator="lessThan">
      <formula>$C$4</formula>
    </cfRule>
  </conditionalFormatting>
  <conditionalFormatting sqref="BI57">
    <cfRule type="cellIs" dxfId="14019" priority="4282" operator="lessThan">
      <formula>$C$4</formula>
    </cfRule>
  </conditionalFormatting>
  <conditionalFormatting sqref="BI57">
    <cfRule type="cellIs" dxfId="14018" priority="4283" operator="lessThan">
      <formula>$C$4</formula>
    </cfRule>
  </conditionalFormatting>
  <conditionalFormatting sqref="BI58">
    <cfRule type="cellIs" dxfId="14017" priority="4284" operator="lessThan">
      <formula>$C$4</formula>
    </cfRule>
  </conditionalFormatting>
  <conditionalFormatting sqref="BI58">
    <cfRule type="cellIs" dxfId="14016" priority="4285" operator="lessThan">
      <formula>$C$4</formula>
    </cfRule>
  </conditionalFormatting>
  <conditionalFormatting sqref="BI59">
    <cfRule type="cellIs" dxfId="14015" priority="4286" operator="lessThan">
      <formula>$C$4</formula>
    </cfRule>
  </conditionalFormatting>
  <conditionalFormatting sqref="BI59">
    <cfRule type="cellIs" dxfId="14014" priority="4287" operator="lessThan">
      <formula>$C$4</formula>
    </cfRule>
  </conditionalFormatting>
  <conditionalFormatting sqref="BI60">
    <cfRule type="cellIs" dxfId="14013" priority="4288" operator="lessThan">
      <formula>$C$4</formula>
    </cfRule>
  </conditionalFormatting>
  <conditionalFormatting sqref="BI60">
    <cfRule type="cellIs" dxfId="14012" priority="4289" operator="lessThan">
      <formula>$C$4</formula>
    </cfRule>
  </conditionalFormatting>
  <conditionalFormatting sqref="BJ11">
    <cfRule type="cellIs" dxfId="14011" priority="4290" operator="lessThan">
      <formula>$C$4</formula>
    </cfRule>
  </conditionalFormatting>
  <conditionalFormatting sqref="BJ11">
    <cfRule type="cellIs" dxfId="14010" priority="4291" operator="lessThan">
      <formula>$C$4</formula>
    </cfRule>
  </conditionalFormatting>
  <conditionalFormatting sqref="BJ12">
    <cfRule type="cellIs" dxfId="14009" priority="4292" operator="lessThan">
      <formula>$C$4</formula>
    </cfRule>
  </conditionalFormatting>
  <conditionalFormatting sqref="BJ12">
    <cfRule type="cellIs" dxfId="14008" priority="4293" operator="lessThan">
      <formula>$C$4</formula>
    </cfRule>
  </conditionalFormatting>
  <conditionalFormatting sqref="BJ13">
    <cfRule type="cellIs" dxfId="14007" priority="4294" operator="lessThan">
      <formula>$C$4</formula>
    </cfRule>
  </conditionalFormatting>
  <conditionalFormatting sqref="BJ13">
    <cfRule type="cellIs" dxfId="14006" priority="4295" operator="lessThan">
      <formula>$C$4</formula>
    </cfRule>
  </conditionalFormatting>
  <conditionalFormatting sqref="BJ14">
    <cfRule type="cellIs" dxfId="14005" priority="4296" operator="lessThan">
      <formula>$C$4</formula>
    </cfRule>
  </conditionalFormatting>
  <conditionalFormatting sqref="BJ14">
    <cfRule type="cellIs" dxfId="14004" priority="4297" operator="lessThan">
      <formula>$C$4</formula>
    </cfRule>
  </conditionalFormatting>
  <conditionalFormatting sqref="BJ15">
    <cfRule type="cellIs" dxfId="14003" priority="4298" operator="lessThan">
      <formula>$C$4</formula>
    </cfRule>
  </conditionalFormatting>
  <conditionalFormatting sqref="BJ15">
    <cfRule type="cellIs" dxfId="14002" priority="4299" operator="lessThan">
      <formula>$C$4</formula>
    </cfRule>
  </conditionalFormatting>
  <conditionalFormatting sqref="BJ16">
    <cfRule type="cellIs" dxfId="14001" priority="4300" operator="lessThan">
      <formula>$C$4</formula>
    </cfRule>
  </conditionalFormatting>
  <conditionalFormatting sqref="BJ16">
    <cfRule type="cellIs" dxfId="14000" priority="4301" operator="lessThan">
      <formula>$C$4</formula>
    </cfRule>
  </conditionalFormatting>
  <conditionalFormatting sqref="BJ17">
    <cfRule type="cellIs" dxfId="13999" priority="4302" operator="lessThan">
      <formula>$C$4</formula>
    </cfRule>
  </conditionalFormatting>
  <conditionalFormatting sqref="BJ17">
    <cfRule type="cellIs" dxfId="13998" priority="4303" operator="lessThan">
      <formula>$C$4</formula>
    </cfRule>
  </conditionalFormatting>
  <conditionalFormatting sqref="BJ18">
    <cfRule type="cellIs" dxfId="13997" priority="4304" operator="lessThan">
      <formula>$C$4</formula>
    </cfRule>
  </conditionalFormatting>
  <conditionalFormatting sqref="BJ18">
    <cfRule type="cellIs" dxfId="13996" priority="4305" operator="lessThan">
      <formula>$C$4</formula>
    </cfRule>
  </conditionalFormatting>
  <conditionalFormatting sqref="BJ19">
    <cfRule type="cellIs" dxfId="13995" priority="4306" operator="lessThan">
      <formula>$C$4</formula>
    </cfRule>
  </conditionalFormatting>
  <conditionalFormatting sqref="BJ19">
    <cfRule type="cellIs" dxfId="13994" priority="4307" operator="lessThan">
      <formula>$C$4</formula>
    </cfRule>
  </conditionalFormatting>
  <conditionalFormatting sqref="BJ20">
    <cfRule type="cellIs" dxfId="13993" priority="4308" operator="lessThan">
      <formula>$C$4</formula>
    </cfRule>
  </conditionalFormatting>
  <conditionalFormatting sqref="BJ20">
    <cfRule type="cellIs" dxfId="13992" priority="4309" operator="lessThan">
      <formula>$C$4</formula>
    </cfRule>
  </conditionalFormatting>
  <conditionalFormatting sqref="BJ21">
    <cfRule type="cellIs" dxfId="13991" priority="4310" operator="lessThan">
      <formula>$C$4</formula>
    </cfRule>
  </conditionalFormatting>
  <conditionalFormatting sqref="BJ21">
    <cfRule type="cellIs" dxfId="13990" priority="4311" operator="lessThan">
      <formula>$C$4</formula>
    </cfRule>
  </conditionalFormatting>
  <conditionalFormatting sqref="BJ22">
    <cfRule type="cellIs" dxfId="13989" priority="4312" operator="lessThan">
      <formula>$C$4</formula>
    </cfRule>
  </conditionalFormatting>
  <conditionalFormatting sqref="BJ22">
    <cfRule type="cellIs" dxfId="13988" priority="4313" operator="lessThan">
      <formula>$C$4</formula>
    </cfRule>
  </conditionalFormatting>
  <conditionalFormatting sqref="BJ23">
    <cfRule type="cellIs" dxfId="13987" priority="4314" operator="lessThan">
      <formula>$C$4</formula>
    </cfRule>
  </conditionalFormatting>
  <conditionalFormatting sqref="BJ23">
    <cfRule type="cellIs" dxfId="13986" priority="4315" operator="lessThan">
      <formula>$C$4</formula>
    </cfRule>
  </conditionalFormatting>
  <conditionalFormatting sqref="BJ24">
    <cfRule type="cellIs" dxfId="13985" priority="4316" operator="lessThan">
      <formula>$C$4</formula>
    </cfRule>
  </conditionalFormatting>
  <conditionalFormatting sqref="BJ24">
    <cfRule type="cellIs" dxfId="13984" priority="4317" operator="lessThan">
      <formula>$C$4</formula>
    </cfRule>
  </conditionalFormatting>
  <conditionalFormatting sqref="BJ25">
    <cfRule type="cellIs" dxfId="13983" priority="4318" operator="lessThan">
      <formula>$C$4</formula>
    </cfRule>
  </conditionalFormatting>
  <conditionalFormatting sqref="BJ25">
    <cfRule type="cellIs" dxfId="13982" priority="4319" operator="lessThan">
      <formula>$C$4</formula>
    </cfRule>
  </conditionalFormatting>
  <conditionalFormatting sqref="BJ26">
    <cfRule type="cellIs" dxfId="13981" priority="4320" operator="lessThan">
      <formula>$C$4</formula>
    </cfRule>
  </conditionalFormatting>
  <conditionalFormatting sqref="BJ26">
    <cfRule type="cellIs" dxfId="13980" priority="4321" operator="lessThan">
      <formula>$C$4</formula>
    </cfRule>
  </conditionalFormatting>
  <conditionalFormatting sqref="BJ27">
    <cfRule type="cellIs" dxfId="13979" priority="4322" operator="lessThan">
      <formula>$C$4</formula>
    </cfRule>
  </conditionalFormatting>
  <conditionalFormatting sqref="BJ27">
    <cfRule type="cellIs" dxfId="13978" priority="4323" operator="lessThan">
      <formula>$C$4</formula>
    </cfRule>
  </conditionalFormatting>
  <conditionalFormatting sqref="BJ28">
    <cfRule type="cellIs" dxfId="13977" priority="4324" operator="lessThan">
      <formula>$C$4</formula>
    </cfRule>
  </conditionalFormatting>
  <conditionalFormatting sqref="BJ28">
    <cfRule type="cellIs" dxfId="13976" priority="4325" operator="lessThan">
      <formula>$C$4</formula>
    </cfRule>
  </conditionalFormatting>
  <conditionalFormatting sqref="BJ29">
    <cfRule type="cellIs" dxfId="13975" priority="4326" operator="lessThan">
      <formula>$C$4</formula>
    </cfRule>
  </conditionalFormatting>
  <conditionalFormatting sqref="BJ29">
    <cfRule type="cellIs" dxfId="13974" priority="4327" operator="lessThan">
      <formula>$C$4</formula>
    </cfRule>
  </conditionalFormatting>
  <conditionalFormatting sqref="BJ30">
    <cfRule type="cellIs" dxfId="13973" priority="4328" operator="lessThan">
      <formula>$C$4</formula>
    </cfRule>
  </conditionalFormatting>
  <conditionalFormatting sqref="BJ30">
    <cfRule type="cellIs" dxfId="13972" priority="4329" operator="lessThan">
      <formula>$C$4</formula>
    </cfRule>
  </conditionalFormatting>
  <conditionalFormatting sqref="BJ31">
    <cfRule type="cellIs" dxfId="13971" priority="4330" operator="lessThan">
      <formula>$C$4</formula>
    </cfRule>
  </conditionalFormatting>
  <conditionalFormatting sqref="BJ31">
    <cfRule type="cellIs" dxfId="13970" priority="4331" operator="lessThan">
      <formula>$C$4</formula>
    </cfRule>
  </conditionalFormatting>
  <conditionalFormatting sqref="BJ32">
    <cfRule type="cellIs" dxfId="13969" priority="4332" operator="lessThan">
      <formula>$C$4</formula>
    </cfRule>
  </conditionalFormatting>
  <conditionalFormatting sqref="BJ32">
    <cfRule type="cellIs" dxfId="13968" priority="4333" operator="lessThan">
      <formula>$C$4</formula>
    </cfRule>
  </conditionalFormatting>
  <conditionalFormatting sqref="BJ33">
    <cfRule type="cellIs" dxfId="13967" priority="4334" operator="lessThan">
      <formula>$C$4</formula>
    </cfRule>
  </conditionalFormatting>
  <conditionalFormatting sqref="BJ33">
    <cfRule type="cellIs" dxfId="13966" priority="4335" operator="lessThan">
      <formula>$C$4</formula>
    </cfRule>
  </conditionalFormatting>
  <conditionalFormatting sqref="BJ34">
    <cfRule type="cellIs" dxfId="13965" priority="4336" operator="lessThan">
      <formula>$C$4</formula>
    </cfRule>
  </conditionalFormatting>
  <conditionalFormatting sqref="BJ34">
    <cfRule type="cellIs" dxfId="13964" priority="4337" operator="lessThan">
      <formula>$C$4</formula>
    </cfRule>
  </conditionalFormatting>
  <conditionalFormatting sqref="BJ35">
    <cfRule type="cellIs" dxfId="13963" priority="4338" operator="lessThan">
      <formula>$C$4</formula>
    </cfRule>
  </conditionalFormatting>
  <conditionalFormatting sqref="BJ35">
    <cfRule type="cellIs" dxfId="13962" priority="4339" operator="lessThan">
      <formula>$C$4</formula>
    </cfRule>
  </conditionalFormatting>
  <conditionalFormatting sqref="BJ36">
    <cfRule type="cellIs" dxfId="13961" priority="4340" operator="lessThan">
      <formula>$C$4</formula>
    </cfRule>
  </conditionalFormatting>
  <conditionalFormatting sqref="BJ36">
    <cfRule type="cellIs" dxfId="13960" priority="4341" operator="lessThan">
      <formula>$C$4</formula>
    </cfRule>
  </conditionalFormatting>
  <conditionalFormatting sqref="BJ37">
    <cfRule type="cellIs" dxfId="13959" priority="4342" operator="lessThan">
      <formula>$C$4</formula>
    </cfRule>
  </conditionalFormatting>
  <conditionalFormatting sqref="BJ37">
    <cfRule type="cellIs" dxfId="13958" priority="4343" operator="lessThan">
      <formula>$C$4</formula>
    </cfRule>
  </conditionalFormatting>
  <conditionalFormatting sqref="BJ38">
    <cfRule type="cellIs" dxfId="13957" priority="4344" operator="lessThan">
      <formula>$C$4</formula>
    </cfRule>
  </conditionalFormatting>
  <conditionalFormatting sqref="BJ38">
    <cfRule type="cellIs" dxfId="13956" priority="4345" operator="lessThan">
      <formula>$C$4</formula>
    </cfRule>
  </conditionalFormatting>
  <conditionalFormatting sqref="BJ39">
    <cfRule type="cellIs" dxfId="13955" priority="4346" operator="lessThan">
      <formula>$C$4</formula>
    </cfRule>
  </conditionalFormatting>
  <conditionalFormatting sqref="BJ39">
    <cfRule type="cellIs" dxfId="13954" priority="4347" operator="lessThan">
      <formula>$C$4</formula>
    </cfRule>
  </conditionalFormatting>
  <conditionalFormatting sqref="BJ40">
    <cfRule type="cellIs" dxfId="13953" priority="4348" operator="lessThan">
      <formula>$C$4</formula>
    </cfRule>
  </conditionalFormatting>
  <conditionalFormatting sqref="BJ40">
    <cfRule type="cellIs" dxfId="13952" priority="4349" operator="lessThan">
      <formula>$C$4</formula>
    </cfRule>
  </conditionalFormatting>
  <conditionalFormatting sqref="BJ41">
    <cfRule type="cellIs" dxfId="13951" priority="4350" operator="lessThan">
      <formula>$C$4</formula>
    </cfRule>
  </conditionalFormatting>
  <conditionalFormatting sqref="BJ41">
    <cfRule type="cellIs" dxfId="13950" priority="4351" operator="lessThan">
      <formula>$C$4</formula>
    </cfRule>
  </conditionalFormatting>
  <conditionalFormatting sqref="BJ42">
    <cfRule type="cellIs" dxfId="13949" priority="4352" operator="lessThan">
      <formula>$C$4</formula>
    </cfRule>
  </conditionalFormatting>
  <conditionalFormatting sqref="BJ42">
    <cfRule type="cellIs" dxfId="13948" priority="4353" operator="lessThan">
      <formula>$C$4</formula>
    </cfRule>
  </conditionalFormatting>
  <conditionalFormatting sqref="BJ43">
    <cfRule type="cellIs" dxfId="13947" priority="4354" operator="lessThan">
      <formula>$C$4</formula>
    </cfRule>
  </conditionalFormatting>
  <conditionalFormatting sqref="BJ43">
    <cfRule type="cellIs" dxfId="13946" priority="4355" operator="lessThan">
      <formula>$C$4</formula>
    </cfRule>
  </conditionalFormatting>
  <conditionalFormatting sqref="BJ44">
    <cfRule type="cellIs" dxfId="13945" priority="4356" operator="lessThan">
      <formula>$C$4</formula>
    </cfRule>
  </conditionalFormatting>
  <conditionalFormatting sqref="BJ44">
    <cfRule type="cellIs" dxfId="13944" priority="4357" operator="lessThan">
      <formula>$C$4</formula>
    </cfRule>
  </conditionalFormatting>
  <conditionalFormatting sqref="BJ45">
    <cfRule type="cellIs" dxfId="13943" priority="4358" operator="lessThan">
      <formula>$C$4</formula>
    </cfRule>
  </conditionalFormatting>
  <conditionalFormatting sqref="BJ45">
    <cfRule type="cellIs" dxfId="13942" priority="4359" operator="lessThan">
      <formula>$C$4</formula>
    </cfRule>
  </conditionalFormatting>
  <conditionalFormatting sqref="BJ46">
    <cfRule type="cellIs" dxfId="13941" priority="4360" operator="lessThan">
      <formula>$C$4</formula>
    </cfRule>
  </conditionalFormatting>
  <conditionalFormatting sqref="BJ46">
    <cfRule type="cellIs" dxfId="13940" priority="4361" operator="lessThan">
      <formula>$C$4</formula>
    </cfRule>
  </conditionalFormatting>
  <conditionalFormatting sqref="BJ47">
    <cfRule type="cellIs" dxfId="13939" priority="4362" operator="lessThan">
      <formula>$C$4</formula>
    </cfRule>
  </conditionalFormatting>
  <conditionalFormatting sqref="BJ47">
    <cfRule type="cellIs" dxfId="13938" priority="4363" operator="lessThan">
      <formula>$C$4</formula>
    </cfRule>
  </conditionalFormatting>
  <conditionalFormatting sqref="BJ48">
    <cfRule type="cellIs" dxfId="13937" priority="4364" operator="lessThan">
      <formula>$C$4</formula>
    </cfRule>
  </conditionalFormatting>
  <conditionalFormatting sqref="BJ48">
    <cfRule type="cellIs" dxfId="13936" priority="4365" operator="lessThan">
      <formula>$C$4</formula>
    </cfRule>
  </conditionalFormatting>
  <conditionalFormatting sqref="BJ49">
    <cfRule type="cellIs" dxfId="13935" priority="4366" operator="lessThan">
      <formula>$C$4</formula>
    </cfRule>
  </conditionalFormatting>
  <conditionalFormatting sqref="BJ49">
    <cfRule type="cellIs" dxfId="13934" priority="4367" operator="lessThan">
      <formula>$C$4</formula>
    </cfRule>
  </conditionalFormatting>
  <conditionalFormatting sqref="BJ50">
    <cfRule type="cellIs" dxfId="13933" priority="4368" operator="lessThan">
      <formula>$C$4</formula>
    </cfRule>
  </conditionalFormatting>
  <conditionalFormatting sqref="BJ50">
    <cfRule type="cellIs" dxfId="13932" priority="4369" operator="lessThan">
      <formula>$C$4</formula>
    </cfRule>
  </conditionalFormatting>
  <conditionalFormatting sqref="BJ51">
    <cfRule type="cellIs" dxfId="13931" priority="4370" operator="lessThan">
      <formula>$C$4</formula>
    </cfRule>
  </conditionalFormatting>
  <conditionalFormatting sqref="BJ51">
    <cfRule type="cellIs" dxfId="13930" priority="4371" operator="lessThan">
      <formula>$C$4</formula>
    </cfRule>
  </conditionalFormatting>
  <conditionalFormatting sqref="BJ52">
    <cfRule type="cellIs" dxfId="13929" priority="4372" operator="lessThan">
      <formula>$C$4</formula>
    </cfRule>
  </conditionalFormatting>
  <conditionalFormatting sqref="BJ52">
    <cfRule type="cellIs" dxfId="13928" priority="4373" operator="lessThan">
      <formula>$C$4</formula>
    </cfRule>
  </conditionalFormatting>
  <conditionalFormatting sqref="BJ53">
    <cfRule type="cellIs" dxfId="13927" priority="4374" operator="lessThan">
      <formula>$C$4</formula>
    </cfRule>
  </conditionalFormatting>
  <conditionalFormatting sqref="BJ53">
    <cfRule type="cellIs" dxfId="13926" priority="4375" operator="lessThan">
      <formula>$C$4</formula>
    </cfRule>
  </conditionalFormatting>
  <conditionalFormatting sqref="BJ54">
    <cfRule type="cellIs" dxfId="13925" priority="4376" operator="lessThan">
      <formula>$C$4</formula>
    </cfRule>
  </conditionalFormatting>
  <conditionalFormatting sqref="BJ54">
    <cfRule type="cellIs" dxfId="13924" priority="4377" operator="lessThan">
      <formula>$C$4</formula>
    </cfRule>
  </conditionalFormatting>
  <conditionalFormatting sqref="BJ55">
    <cfRule type="cellIs" dxfId="13923" priority="4378" operator="lessThan">
      <formula>$C$4</formula>
    </cfRule>
  </conditionalFormatting>
  <conditionalFormatting sqref="BJ55">
    <cfRule type="cellIs" dxfId="13922" priority="4379" operator="lessThan">
      <formula>$C$4</formula>
    </cfRule>
  </conditionalFormatting>
  <conditionalFormatting sqref="BJ56">
    <cfRule type="cellIs" dxfId="13921" priority="4380" operator="lessThan">
      <formula>$C$4</formula>
    </cfRule>
  </conditionalFormatting>
  <conditionalFormatting sqref="BJ56">
    <cfRule type="cellIs" dxfId="13920" priority="4381" operator="lessThan">
      <formula>$C$4</formula>
    </cfRule>
  </conditionalFormatting>
  <conditionalFormatting sqref="BJ57">
    <cfRule type="cellIs" dxfId="13919" priority="4382" operator="lessThan">
      <formula>$C$4</formula>
    </cfRule>
  </conditionalFormatting>
  <conditionalFormatting sqref="BJ57">
    <cfRule type="cellIs" dxfId="13918" priority="4383" operator="lessThan">
      <formula>$C$4</formula>
    </cfRule>
  </conditionalFormatting>
  <conditionalFormatting sqref="BJ58">
    <cfRule type="cellIs" dxfId="13917" priority="4384" operator="lessThan">
      <formula>$C$4</formula>
    </cfRule>
  </conditionalFormatting>
  <conditionalFormatting sqref="BJ58">
    <cfRule type="cellIs" dxfId="13916" priority="4385" operator="lessThan">
      <formula>$C$4</formula>
    </cfRule>
  </conditionalFormatting>
  <conditionalFormatting sqref="BJ59">
    <cfRule type="cellIs" dxfId="13915" priority="4386" operator="lessThan">
      <formula>$C$4</formula>
    </cfRule>
  </conditionalFormatting>
  <conditionalFormatting sqref="BJ59">
    <cfRule type="cellIs" dxfId="13914" priority="4387" operator="lessThan">
      <formula>$C$4</formula>
    </cfRule>
  </conditionalFormatting>
  <conditionalFormatting sqref="BJ60">
    <cfRule type="cellIs" dxfId="13913" priority="4388" operator="lessThan">
      <formula>$C$4</formula>
    </cfRule>
  </conditionalFormatting>
  <conditionalFormatting sqref="BJ60">
    <cfRule type="cellIs" dxfId="13912" priority="4389" operator="lessThan">
      <formula>$C$4</formula>
    </cfRule>
  </conditionalFormatting>
  <conditionalFormatting sqref="BK11">
    <cfRule type="cellIs" dxfId="13911" priority="4390" operator="lessThan">
      <formula>$C$4</formula>
    </cfRule>
  </conditionalFormatting>
  <conditionalFormatting sqref="BK11">
    <cfRule type="cellIs" dxfId="13910" priority="4391" operator="lessThan">
      <formula>$C$4</formula>
    </cfRule>
  </conditionalFormatting>
  <conditionalFormatting sqref="BK12">
    <cfRule type="cellIs" dxfId="13909" priority="4392" operator="lessThan">
      <formula>$C$4</formula>
    </cfRule>
  </conditionalFormatting>
  <conditionalFormatting sqref="BK12">
    <cfRule type="cellIs" dxfId="13908" priority="4393" operator="lessThan">
      <formula>$C$4</formula>
    </cfRule>
  </conditionalFormatting>
  <conditionalFormatting sqref="BK13">
    <cfRule type="cellIs" dxfId="13907" priority="4394" operator="lessThan">
      <formula>$C$4</formula>
    </cfRule>
  </conditionalFormatting>
  <conditionalFormatting sqref="BK13">
    <cfRule type="cellIs" dxfId="13906" priority="4395" operator="lessThan">
      <formula>$C$4</formula>
    </cfRule>
  </conditionalFormatting>
  <conditionalFormatting sqref="BK14">
    <cfRule type="cellIs" dxfId="13905" priority="4396" operator="lessThan">
      <formula>$C$4</formula>
    </cfRule>
  </conditionalFormatting>
  <conditionalFormatting sqref="BK14">
    <cfRule type="cellIs" dxfId="13904" priority="4397" operator="lessThan">
      <formula>$C$4</formula>
    </cfRule>
  </conditionalFormatting>
  <conditionalFormatting sqref="BK15">
    <cfRule type="cellIs" dxfId="13903" priority="4398" operator="lessThan">
      <formula>$C$4</formula>
    </cfRule>
  </conditionalFormatting>
  <conditionalFormatting sqref="BK15">
    <cfRule type="cellIs" dxfId="13902" priority="4399" operator="lessThan">
      <formula>$C$4</formula>
    </cfRule>
  </conditionalFormatting>
  <conditionalFormatting sqref="BK16">
    <cfRule type="cellIs" dxfId="13901" priority="4400" operator="lessThan">
      <formula>$C$4</formula>
    </cfRule>
  </conditionalFormatting>
  <conditionalFormatting sqref="BK16">
    <cfRule type="cellIs" dxfId="13900" priority="4401" operator="lessThan">
      <formula>$C$4</formula>
    </cfRule>
  </conditionalFormatting>
  <conditionalFormatting sqref="BK17">
    <cfRule type="cellIs" dxfId="13899" priority="4402" operator="lessThan">
      <formula>$C$4</formula>
    </cfRule>
  </conditionalFormatting>
  <conditionalFormatting sqref="BK17">
    <cfRule type="cellIs" dxfId="13898" priority="4403" operator="lessThan">
      <formula>$C$4</formula>
    </cfRule>
  </conditionalFormatting>
  <conditionalFormatting sqref="BK18">
    <cfRule type="cellIs" dxfId="13897" priority="4404" operator="lessThan">
      <formula>$C$4</formula>
    </cfRule>
  </conditionalFormatting>
  <conditionalFormatting sqref="BK18">
    <cfRule type="cellIs" dxfId="13896" priority="4405" operator="lessThan">
      <formula>$C$4</formula>
    </cfRule>
  </conditionalFormatting>
  <conditionalFormatting sqref="BK19">
    <cfRule type="cellIs" dxfId="13895" priority="4406" operator="lessThan">
      <formula>$C$4</formula>
    </cfRule>
  </conditionalFormatting>
  <conditionalFormatting sqref="BK19">
    <cfRule type="cellIs" dxfId="13894" priority="4407" operator="lessThan">
      <formula>$C$4</formula>
    </cfRule>
  </conditionalFormatting>
  <conditionalFormatting sqref="BK20">
    <cfRule type="cellIs" dxfId="13893" priority="4408" operator="lessThan">
      <formula>$C$4</formula>
    </cfRule>
  </conditionalFormatting>
  <conditionalFormatting sqref="BK20">
    <cfRule type="cellIs" dxfId="13892" priority="4409" operator="lessThan">
      <formula>$C$4</formula>
    </cfRule>
  </conditionalFormatting>
  <conditionalFormatting sqref="BK21">
    <cfRule type="cellIs" dxfId="13891" priority="4410" operator="lessThan">
      <formula>$C$4</formula>
    </cfRule>
  </conditionalFormatting>
  <conditionalFormatting sqref="BK21">
    <cfRule type="cellIs" dxfId="13890" priority="4411" operator="lessThan">
      <formula>$C$4</formula>
    </cfRule>
  </conditionalFormatting>
  <conditionalFormatting sqref="BK22">
    <cfRule type="cellIs" dxfId="13889" priority="4412" operator="lessThan">
      <formula>$C$4</formula>
    </cfRule>
  </conditionalFormatting>
  <conditionalFormatting sqref="BK22">
    <cfRule type="cellIs" dxfId="13888" priority="4413" operator="lessThan">
      <formula>$C$4</formula>
    </cfRule>
  </conditionalFormatting>
  <conditionalFormatting sqref="BK23">
    <cfRule type="cellIs" dxfId="13887" priority="4414" operator="lessThan">
      <formula>$C$4</formula>
    </cfRule>
  </conditionalFormatting>
  <conditionalFormatting sqref="BK23">
    <cfRule type="cellIs" dxfId="13886" priority="4415" operator="lessThan">
      <formula>$C$4</formula>
    </cfRule>
  </conditionalFormatting>
  <conditionalFormatting sqref="BK24">
    <cfRule type="cellIs" dxfId="13885" priority="4416" operator="lessThan">
      <formula>$C$4</formula>
    </cfRule>
  </conditionalFormatting>
  <conditionalFormatting sqref="BK24">
    <cfRule type="cellIs" dxfId="13884" priority="4417" operator="lessThan">
      <formula>$C$4</formula>
    </cfRule>
  </conditionalFormatting>
  <conditionalFormatting sqref="BK25">
    <cfRule type="cellIs" dxfId="13883" priority="4418" operator="lessThan">
      <formula>$C$4</formula>
    </cfRule>
  </conditionalFormatting>
  <conditionalFormatting sqref="BK25">
    <cfRule type="cellIs" dxfId="13882" priority="4419" operator="lessThan">
      <formula>$C$4</formula>
    </cfRule>
  </conditionalFormatting>
  <conditionalFormatting sqref="BK26">
    <cfRule type="cellIs" dxfId="13881" priority="4420" operator="lessThan">
      <formula>$C$4</formula>
    </cfRule>
  </conditionalFormatting>
  <conditionalFormatting sqref="BK26">
    <cfRule type="cellIs" dxfId="13880" priority="4421" operator="lessThan">
      <formula>$C$4</formula>
    </cfRule>
  </conditionalFormatting>
  <conditionalFormatting sqref="BK27">
    <cfRule type="cellIs" dxfId="13879" priority="4422" operator="lessThan">
      <formula>$C$4</formula>
    </cfRule>
  </conditionalFormatting>
  <conditionalFormatting sqref="BK27">
    <cfRule type="cellIs" dxfId="13878" priority="4423" operator="lessThan">
      <formula>$C$4</formula>
    </cfRule>
  </conditionalFormatting>
  <conditionalFormatting sqref="BK28">
    <cfRule type="cellIs" dxfId="13877" priority="4424" operator="lessThan">
      <formula>$C$4</formula>
    </cfRule>
  </conditionalFormatting>
  <conditionalFormatting sqref="BK28">
    <cfRule type="cellIs" dxfId="13876" priority="4425" operator="lessThan">
      <formula>$C$4</formula>
    </cfRule>
  </conditionalFormatting>
  <conditionalFormatting sqref="BK29">
    <cfRule type="cellIs" dxfId="13875" priority="4426" operator="lessThan">
      <formula>$C$4</formula>
    </cfRule>
  </conditionalFormatting>
  <conditionalFormatting sqref="BK29">
    <cfRule type="cellIs" dxfId="13874" priority="4427" operator="lessThan">
      <formula>$C$4</formula>
    </cfRule>
  </conditionalFormatting>
  <conditionalFormatting sqref="BK30">
    <cfRule type="cellIs" dxfId="13873" priority="4428" operator="lessThan">
      <formula>$C$4</formula>
    </cfRule>
  </conditionalFormatting>
  <conditionalFormatting sqref="BK30">
    <cfRule type="cellIs" dxfId="13872" priority="4429" operator="lessThan">
      <formula>$C$4</formula>
    </cfRule>
  </conditionalFormatting>
  <conditionalFormatting sqref="BK31">
    <cfRule type="cellIs" dxfId="13871" priority="4430" operator="lessThan">
      <formula>$C$4</formula>
    </cfRule>
  </conditionalFormatting>
  <conditionalFormatting sqref="BK31">
    <cfRule type="cellIs" dxfId="13870" priority="4431" operator="lessThan">
      <formula>$C$4</formula>
    </cfRule>
  </conditionalFormatting>
  <conditionalFormatting sqref="BK32">
    <cfRule type="cellIs" dxfId="13869" priority="4432" operator="lessThan">
      <formula>$C$4</formula>
    </cfRule>
  </conditionalFormatting>
  <conditionalFormatting sqref="BK32">
    <cfRule type="cellIs" dxfId="13868" priority="4433" operator="lessThan">
      <formula>$C$4</formula>
    </cfRule>
  </conditionalFormatting>
  <conditionalFormatting sqref="BK33">
    <cfRule type="cellIs" dxfId="13867" priority="4434" operator="lessThan">
      <formula>$C$4</formula>
    </cfRule>
  </conditionalFormatting>
  <conditionalFormatting sqref="BK33">
    <cfRule type="cellIs" dxfId="13866" priority="4435" operator="lessThan">
      <formula>$C$4</formula>
    </cfRule>
  </conditionalFormatting>
  <conditionalFormatting sqref="BK34">
    <cfRule type="cellIs" dxfId="13865" priority="4436" operator="lessThan">
      <formula>$C$4</formula>
    </cfRule>
  </conditionalFormatting>
  <conditionalFormatting sqref="BK34">
    <cfRule type="cellIs" dxfId="13864" priority="4437" operator="lessThan">
      <formula>$C$4</formula>
    </cfRule>
  </conditionalFormatting>
  <conditionalFormatting sqref="BK35">
    <cfRule type="cellIs" dxfId="13863" priority="4438" operator="lessThan">
      <formula>$C$4</formula>
    </cfRule>
  </conditionalFormatting>
  <conditionalFormatting sqref="BK35">
    <cfRule type="cellIs" dxfId="13862" priority="4439" operator="lessThan">
      <formula>$C$4</formula>
    </cfRule>
  </conditionalFormatting>
  <conditionalFormatting sqref="BK36">
    <cfRule type="cellIs" dxfId="13861" priority="4440" operator="lessThan">
      <formula>$C$4</formula>
    </cfRule>
  </conditionalFormatting>
  <conditionalFormatting sqref="BK36">
    <cfRule type="cellIs" dxfId="13860" priority="4441" operator="lessThan">
      <formula>$C$4</formula>
    </cfRule>
  </conditionalFormatting>
  <conditionalFormatting sqref="BK37">
    <cfRule type="cellIs" dxfId="13859" priority="4442" operator="lessThan">
      <formula>$C$4</formula>
    </cfRule>
  </conditionalFormatting>
  <conditionalFormatting sqref="BK37">
    <cfRule type="cellIs" dxfId="13858" priority="4443" operator="lessThan">
      <formula>$C$4</formula>
    </cfRule>
  </conditionalFormatting>
  <conditionalFormatting sqref="BK38">
    <cfRule type="cellIs" dxfId="13857" priority="4444" operator="lessThan">
      <formula>$C$4</formula>
    </cfRule>
  </conditionalFormatting>
  <conditionalFormatting sqref="BK38">
    <cfRule type="cellIs" dxfId="13856" priority="4445" operator="lessThan">
      <formula>$C$4</formula>
    </cfRule>
  </conditionalFormatting>
  <conditionalFormatting sqref="BK39">
    <cfRule type="cellIs" dxfId="13855" priority="4446" operator="lessThan">
      <formula>$C$4</formula>
    </cfRule>
  </conditionalFormatting>
  <conditionalFormatting sqref="BK39">
    <cfRule type="cellIs" dxfId="13854" priority="4447" operator="lessThan">
      <formula>$C$4</formula>
    </cfRule>
  </conditionalFormatting>
  <conditionalFormatting sqref="BK40">
    <cfRule type="cellIs" dxfId="13853" priority="4448" operator="lessThan">
      <formula>$C$4</formula>
    </cfRule>
  </conditionalFormatting>
  <conditionalFormatting sqref="BK40">
    <cfRule type="cellIs" dxfId="13852" priority="4449" operator="lessThan">
      <formula>$C$4</formula>
    </cfRule>
  </conditionalFormatting>
  <conditionalFormatting sqref="BK41">
    <cfRule type="cellIs" dxfId="13851" priority="4450" operator="lessThan">
      <formula>$C$4</formula>
    </cfRule>
  </conditionalFormatting>
  <conditionalFormatting sqref="BK41">
    <cfRule type="cellIs" dxfId="13850" priority="4451" operator="lessThan">
      <formula>$C$4</formula>
    </cfRule>
  </conditionalFormatting>
  <conditionalFormatting sqref="BK42">
    <cfRule type="cellIs" dxfId="13849" priority="4452" operator="lessThan">
      <formula>$C$4</formula>
    </cfRule>
  </conditionalFormatting>
  <conditionalFormatting sqref="BK42">
    <cfRule type="cellIs" dxfId="13848" priority="4453" operator="lessThan">
      <formula>$C$4</formula>
    </cfRule>
  </conditionalFormatting>
  <conditionalFormatting sqref="BK43">
    <cfRule type="cellIs" dxfId="13847" priority="4454" operator="lessThan">
      <formula>$C$4</formula>
    </cfRule>
  </conditionalFormatting>
  <conditionalFormatting sqref="BK43">
    <cfRule type="cellIs" dxfId="13846" priority="4455" operator="lessThan">
      <formula>$C$4</formula>
    </cfRule>
  </conditionalFormatting>
  <conditionalFormatting sqref="BK44">
    <cfRule type="cellIs" dxfId="13845" priority="4456" operator="lessThan">
      <formula>$C$4</formula>
    </cfRule>
  </conditionalFormatting>
  <conditionalFormatting sqref="BK44">
    <cfRule type="cellIs" dxfId="13844" priority="4457" operator="lessThan">
      <formula>$C$4</formula>
    </cfRule>
  </conditionalFormatting>
  <conditionalFormatting sqref="BK45">
    <cfRule type="cellIs" dxfId="13843" priority="4458" operator="lessThan">
      <formula>$C$4</formula>
    </cfRule>
  </conditionalFormatting>
  <conditionalFormatting sqref="BK45">
    <cfRule type="cellIs" dxfId="13842" priority="4459" operator="lessThan">
      <formula>$C$4</formula>
    </cfRule>
  </conditionalFormatting>
  <conditionalFormatting sqref="BK46">
    <cfRule type="cellIs" dxfId="13841" priority="4460" operator="lessThan">
      <formula>$C$4</formula>
    </cfRule>
  </conditionalFormatting>
  <conditionalFormatting sqref="BK46">
    <cfRule type="cellIs" dxfId="13840" priority="4461" operator="lessThan">
      <formula>$C$4</formula>
    </cfRule>
  </conditionalFormatting>
  <conditionalFormatting sqref="BK47">
    <cfRule type="cellIs" dxfId="13839" priority="4462" operator="lessThan">
      <formula>$C$4</formula>
    </cfRule>
  </conditionalFormatting>
  <conditionalFormatting sqref="BK47">
    <cfRule type="cellIs" dxfId="13838" priority="4463" operator="lessThan">
      <formula>$C$4</formula>
    </cfRule>
  </conditionalFormatting>
  <conditionalFormatting sqref="BK48">
    <cfRule type="cellIs" dxfId="13837" priority="4464" operator="lessThan">
      <formula>$C$4</formula>
    </cfRule>
  </conditionalFormatting>
  <conditionalFormatting sqref="BK48">
    <cfRule type="cellIs" dxfId="13836" priority="4465" operator="lessThan">
      <formula>$C$4</formula>
    </cfRule>
  </conditionalFormatting>
  <conditionalFormatting sqref="BK49">
    <cfRule type="cellIs" dxfId="13835" priority="4466" operator="lessThan">
      <formula>$C$4</formula>
    </cfRule>
  </conditionalFormatting>
  <conditionalFormatting sqref="BK49">
    <cfRule type="cellIs" dxfId="13834" priority="4467" operator="lessThan">
      <formula>$C$4</formula>
    </cfRule>
  </conditionalFormatting>
  <conditionalFormatting sqref="BK50">
    <cfRule type="cellIs" dxfId="13833" priority="4468" operator="lessThan">
      <formula>$C$4</formula>
    </cfRule>
  </conditionalFormatting>
  <conditionalFormatting sqref="BK50">
    <cfRule type="cellIs" dxfId="13832" priority="4469" operator="lessThan">
      <formula>$C$4</formula>
    </cfRule>
  </conditionalFormatting>
  <conditionalFormatting sqref="BK51">
    <cfRule type="cellIs" dxfId="13831" priority="4470" operator="lessThan">
      <formula>$C$4</formula>
    </cfRule>
  </conditionalFormatting>
  <conditionalFormatting sqref="BK51">
    <cfRule type="cellIs" dxfId="13830" priority="4471" operator="lessThan">
      <formula>$C$4</formula>
    </cfRule>
  </conditionalFormatting>
  <conditionalFormatting sqref="BK52">
    <cfRule type="cellIs" dxfId="13829" priority="4472" operator="lessThan">
      <formula>$C$4</formula>
    </cfRule>
  </conditionalFormatting>
  <conditionalFormatting sqref="BK52">
    <cfRule type="cellIs" dxfId="13828" priority="4473" operator="lessThan">
      <formula>$C$4</formula>
    </cfRule>
  </conditionalFormatting>
  <conditionalFormatting sqref="BK53">
    <cfRule type="cellIs" dxfId="13827" priority="4474" operator="lessThan">
      <formula>$C$4</formula>
    </cfRule>
  </conditionalFormatting>
  <conditionalFormatting sqref="BK53">
    <cfRule type="cellIs" dxfId="13826" priority="4475" operator="lessThan">
      <formula>$C$4</formula>
    </cfRule>
  </conditionalFormatting>
  <conditionalFormatting sqref="BK54">
    <cfRule type="cellIs" dxfId="13825" priority="4476" operator="lessThan">
      <formula>$C$4</formula>
    </cfRule>
  </conditionalFormatting>
  <conditionalFormatting sqref="BK54">
    <cfRule type="cellIs" dxfId="13824" priority="4477" operator="lessThan">
      <formula>$C$4</formula>
    </cfRule>
  </conditionalFormatting>
  <conditionalFormatting sqref="BK55">
    <cfRule type="cellIs" dxfId="13823" priority="4478" operator="lessThan">
      <formula>$C$4</formula>
    </cfRule>
  </conditionalFormatting>
  <conditionalFormatting sqref="BK55">
    <cfRule type="cellIs" dxfId="13822" priority="4479" operator="lessThan">
      <formula>$C$4</formula>
    </cfRule>
  </conditionalFormatting>
  <conditionalFormatting sqref="BK56">
    <cfRule type="cellIs" dxfId="13821" priority="4480" operator="lessThan">
      <formula>$C$4</formula>
    </cfRule>
  </conditionalFormatting>
  <conditionalFormatting sqref="BK56">
    <cfRule type="cellIs" dxfId="13820" priority="4481" operator="lessThan">
      <formula>$C$4</formula>
    </cfRule>
  </conditionalFormatting>
  <conditionalFormatting sqref="BK57">
    <cfRule type="cellIs" dxfId="13819" priority="4482" operator="lessThan">
      <formula>$C$4</formula>
    </cfRule>
  </conditionalFormatting>
  <conditionalFormatting sqref="BK57">
    <cfRule type="cellIs" dxfId="13818" priority="4483" operator="lessThan">
      <formula>$C$4</formula>
    </cfRule>
  </conditionalFormatting>
  <conditionalFormatting sqref="BK58">
    <cfRule type="cellIs" dxfId="13817" priority="4484" operator="lessThan">
      <formula>$C$4</formula>
    </cfRule>
  </conditionalFormatting>
  <conditionalFormatting sqref="BK58">
    <cfRule type="cellIs" dxfId="13816" priority="4485" operator="lessThan">
      <formula>$C$4</formula>
    </cfRule>
  </conditionalFormatting>
  <conditionalFormatting sqref="BK59">
    <cfRule type="cellIs" dxfId="13815" priority="4486" operator="lessThan">
      <formula>$C$4</formula>
    </cfRule>
  </conditionalFormatting>
  <conditionalFormatting sqref="BK59">
    <cfRule type="cellIs" dxfId="13814" priority="4487" operator="lessThan">
      <formula>$C$4</formula>
    </cfRule>
  </conditionalFormatting>
  <conditionalFormatting sqref="BK60">
    <cfRule type="cellIs" dxfId="13813" priority="4488" operator="lessThan">
      <formula>$C$4</formula>
    </cfRule>
  </conditionalFormatting>
  <conditionalFormatting sqref="BK60">
    <cfRule type="cellIs" dxfId="13812" priority="4489" operator="lessThan">
      <formula>$C$4</formula>
    </cfRule>
  </conditionalFormatting>
  <conditionalFormatting sqref="BL11">
    <cfRule type="cellIs" dxfId="13811" priority="4490" operator="lessThan">
      <formula>$C$4</formula>
    </cfRule>
  </conditionalFormatting>
  <conditionalFormatting sqref="BL11">
    <cfRule type="cellIs" dxfId="13810" priority="4491" operator="lessThan">
      <formula>$C$4</formula>
    </cfRule>
  </conditionalFormatting>
  <conditionalFormatting sqref="BL12">
    <cfRule type="cellIs" dxfId="13809" priority="4492" operator="lessThan">
      <formula>$C$4</formula>
    </cfRule>
  </conditionalFormatting>
  <conditionalFormatting sqref="BL12">
    <cfRule type="cellIs" dxfId="13808" priority="4493" operator="lessThan">
      <formula>$C$4</formula>
    </cfRule>
  </conditionalFormatting>
  <conditionalFormatting sqref="BL13">
    <cfRule type="cellIs" dxfId="13807" priority="4494" operator="lessThan">
      <formula>$C$4</formula>
    </cfRule>
  </conditionalFormatting>
  <conditionalFormatting sqref="BL13">
    <cfRule type="cellIs" dxfId="13806" priority="4495" operator="lessThan">
      <formula>$C$4</formula>
    </cfRule>
  </conditionalFormatting>
  <conditionalFormatting sqref="BL14">
    <cfRule type="cellIs" dxfId="13805" priority="4496" operator="lessThan">
      <formula>$C$4</formula>
    </cfRule>
  </conditionalFormatting>
  <conditionalFormatting sqref="BL14">
    <cfRule type="cellIs" dxfId="13804" priority="4497" operator="lessThan">
      <formula>$C$4</formula>
    </cfRule>
  </conditionalFormatting>
  <conditionalFormatting sqref="BL15">
    <cfRule type="cellIs" dxfId="13803" priority="4498" operator="lessThan">
      <formula>$C$4</formula>
    </cfRule>
  </conditionalFormatting>
  <conditionalFormatting sqref="BL15">
    <cfRule type="cellIs" dxfId="13802" priority="4499" operator="lessThan">
      <formula>$C$4</formula>
    </cfRule>
  </conditionalFormatting>
  <conditionalFormatting sqref="BL16">
    <cfRule type="cellIs" dxfId="13801" priority="4500" operator="lessThan">
      <formula>$C$4</formula>
    </cfRule>
  </conditionalFormatting>
  <conditionalFormatting sqref="BL16">
    <cfRule type="cellIs" dxfId="13800" priority="4501" operator="lessThan">
      <formula>$C$4</formula>
    </cfRule>
  </conditionalFormatting>
  <conditionalFormatting sqref="BL17">
    <cfRule type="cellIs" dxfId="13799" priority="4502" operator="lessThan">
      <formula>$C$4</formula>
    </cfRule>
  </conditionalFormatting>
  <conditionalFormatting sqref="BL17">
    <cfRule type="cellIs" dxfId="13798" priority="4503" operator="lessThan">
      <formula>$C$4</formula>
    </cfRule>
  </conditionalFormatting>
  <conditionalFormatting sqref="BL18">
    <cfRule type="cellIs" dxfId="13797" priority="4504" operator="lessThan">
      <formula>$C$4</formula>
    </cfRule>
  </conditionalFormatting>
  <conditionalFormatting sqref="BL18">
    <cfRule type="cellIs" dxfId="13796" priority="4505" operator="lessThan">
      <formula>$C$4</formula>
    </cfRule>
  </conditionalFormatting>
  <conditionalFormatting sqref="BL19">
    <cfRule type="cellIs" dxfId="13795" priority="4506" operator="lessThan">
      <formula>$C$4</formula>
    </cfRule>
  </conditionalFormatting>
  <conditionalFormatting sqref="BL19">
    <cfRule type="cellIs" dxfId="13794" priority="4507" operator="lessThan">
      <formula>$C$4</formula>
    </cfRule>
  </conditionalFormatting>
  <conditionalFormatting sqref="BL20">
    <cfRule type="cellIs" dxfId="13793" priority="4508" operator="lessThan">
      <formula>$C$4</formula>
    </cfRule>
  </conditionalFormatting>
  <conditionalFormatting sqref="BL20">
    <cfRule type="cellIs" dxfId="13792" priority="4509" operator="lessThan">
      <formula>$C$4</formula>
    </cfRule>
  </conditionalFormatting>
  <conditionalFormatting sqref="BL21">
    <cfRule type="cellIs" dxfId="13791" priority="4510" operator="lessThan">
      <formula>$C$4</formula>
    </cfRule>
  </conditionalFormatting>
  <conditionalFormatting sqref="BL21">
    <cfRule type="cellIs" dxfId="13790" priority="4511" operator="lessThan">
      <formula>$C$4</formula>
    </cfRule>
  </conditionalFormatting>
  <conditionalFormatting sqref="BL22">
    <cfRule type="cellIs" dxfId="13789" priority="4512" operator="lessThan">
      <formula>$C$4</formula>
    </cfRule>
  </conditionalFormatting>
  <conditionalFormatting sqref="BL22">
    <cfRule type="cellIs" dxfId="13788" priority="4513" operator="lessThan">
      <formula>$C$4</formula>
    </cfRule>
  </conditionalFormatting>
  <conditionalFormatting sqref="BL23">
    <cfRule type="cellIs" dxfId="13787" priority="4514" operator="lessThan">
      <formula>$C$4</formula>
    </cfRule>
  </conditionalFormatting>
  <conditionalFormatting sqref="BL23">
    <cfRule type="cellIs" dxfId="13786" priority="4515" operator="lessThan">
      <formula>$C$4</formula>
    </cfRule>
  </conditionalFormatting>
  <conditionalFormatting sqref="BL24">
    <cfRule type="cellIs" dxfId="13785" priority="4516" operator="lessThan">
      <formula>$C$4</formula>
    </cfRule>
  </conditionalFormatting>
  <conditionalFormatting sqref="BL24">
    <cfRule type="cellIs" dxfId="13784" priority="4517" operator="lessThan">
      <formula>$C$4</formula>
    </cfRule>
  </conditionalFormatting>
  <conditionalFormatting sqref="BL25">
    <cfRule type="cellIs" dxfId="13783" priority="4518" operator="lessThan">
      <formula>$C$4</formula>
    </cfRule>
  </conditionalFormatting>
  <conditionalFormatting sqref="BL25">
    <cfRule type="cellIs" dxfId="13782" priority="4519" operator="lessThan">
      <formula>$C$4</formula>
    </cfRule>
  </conditionalFormatting>
  <conditionalFormatting sqref="BL26">
    <cfRule type="cellIs" dxfId="13781" priority="4520" operator="lessThan">
      <formula>$C$4</formula>
    </cfRule>
  </conditionalFormatting>
  <conditionalFormatting sqref="BL26">
    <cfRule type="cellIs" dxfId="13780" priority="4521" operator="lessThan">
      <formula>$C$4</formula>
    </cfRule>
  </conditionalFormatting>
  <conditionalFormatting sqref="BL27">
    <cfRule type="cellIs" dxfId="13779" priority="4522" operator="lessThan">
      <formula>$C$4</formula>
    </cfRule>
  </conditionalFormatting>
  <conditionalFormatting sqref="BL27">
    <cfRule type="cellIs" dxfId="13778" priority="4523" operator="lessThan">
      <formula>$C$4</formula>
    </cfRule>
  </conditionalFormatting>
  <conditionalFormatting sqref="BL28">
    <cfRule type="cellIs" dxfId="13777" priority="4524" operator="lessThan">
      <formula>$C$4</formula>
    </cfRule>
  </conditionalFormatting>
  <conditionalFormatting sqref="BL28">
    <cfRule type="cellIs" dxfId="13776" priority="4525" operator="lessThan">
      <formula>$C$4</formula>
    </cfRule>
  </conditionalFormatting>
  <conditionalFormatting sqref="BL29">
    <cfRule type="cellIs" dxfId="13775" priority="4526" operator="lessThan">
      <formula>$C$4</formula>
    </cfRule>
  </conditionalFormatting>
  <conditionalFormatting sqref="BL29">
    <cfRule type="cellIs" dxfId="13774" priority="4527" operator="lessThan">
      <formula>$C$4</formula>
    </cfRule>
  </conditionalFormatting>
  <conditionalFormatting sqref="BL30">
    <cfRule type="cellIs" dxfId="13773" priority="4528" operator="lessThan">
      <formula>$C$4</formula>
    </cfRule>
  </conditionalFormatting>
  <conditionalFormatting sqref="BL30">
    <cfRule type="cellIs" dxfId="13772" priority="4529" operator="lessThan">
      <formula>$C$4</formula>
    </cfRule>
  </conditionalFormatting>
  <conditionalFormatting sqref="BL31">
    <cfRule type="cellIs" dxfId="13771" priority="4530" operator="lessThan">
      <formula>$C$4</formula>
    </cfRule>
  </conditionalFormatting>
  <conditionalFormatting sqref="BL31">
    <cfRule type="cellIs" dxfId="13770" priority="4531" operator="lessThan">
      <formula>$C$4</formula>
    </cfRule>
  </conditionalFormatting>
  <conditionalFormatting sqref="BL32">
    <cfRule type="cellIs" dxfId="13769" priority="4532" operator="lessThan">
      <formula>$C$4</formula>
    </cfRule>
  </conditionalFormatting>
  <conditionalFormatting sqref="BL32">
    <cfRule type="cellIs" dxfId="13768" priority="4533" operator="lessThan">
      <formula>$C$4</formula>
    </cfRule>
  </conditionalFormatting>
  <conditionalFormatting sqref="BL33">
    <cfRule type="cellIs" dxfId="13767" priority="4534" operator="lessThan">
      <formula>$C$4</formula>
    </cfRule>
  </conditionalFormatting>
  <conditionalFormatting sqref="BL33">
    <cfRule type="cellIs" dxfId="13766" priority="4535" operator="lessThan">
      <formula>$C$4</formula>
    </cfRule>
  </conditionalFormatting>
  <conditionalFormatting sqref="BL34">
    <cfRule type="cellIs" dxfId="13765" priority="4536" operator="lessThan">
      <formula>$C$4</formula>
    </cfRule>
  </conditionalFormatting>
  <conditionalFormatting sqref="BL34">
    <cfRule type="cellIs" dxfId="13764" priority="4537" operator="lessThan">
      <formula>$C$4</formula>
    </cfRule>
  </conditionalFormatting>
  <conditionalFormatting sqref="BL35">
    <cfRule type="cellIs" dxfId="13763" priority="4538" operator="lessThan">
      <formula>$C$4</formula>
    </cfRule>
  </conditionalFormatting>
  <conditionalFormatting sqref="BL35">
    <cfRule type="cellIs" dxfId="13762" priority="4539" operator="lessThan">
      <formula>$C$4</formula>
    </cfRule>
  </conditionalFormatting>
  <conditionalFormatting sqref="BL36">
    <cfRule type="cellIs" dxfId="13761" priority="4540" operator="lessThan">
      <formula>$C$4</formula>
    </cfRule>
  </conditionalFormatting>
  <conditionalFormatting sqref="BL36">
    <cfRule type="cellIs" dxfId="13760" priority="4541" operator="lessThan">
      <formula>$C$4</formula>
    </cfRule>
  </conditionalFormatting>
  <conditionalFormatting sqref="BL37">
    <cfRule type="cellIs" dxfId="13759" priority="4542" operator="lessThan">
      <formula>$C$4</formula>
    </cfRule>
  </conditionalFormatting>
  <conditionalFormatting sqref="BL37">
    <cfRule type="cellIs" dxfId="13758" priority="4543" operator="lessThan">
      <formula>$C$4</formula>
    </cfRule>
  </conditionalFormatting>
  <conditionalFormatting sqref="BL38">
    <cfRule type="cellIs" dxfId="13757" priority="4544" operator="lessThan">
      <formula>$C$4</formula>
    </cfRule>
  </conditionalFormatting>
  <conditionalFormatting sqref="BL38">
    <cfRule type="cellIs" dxfId="13756" priority="4545" operator="lessThan">
      <formula>$C$4</formula>
    </cfRule>
  </conditionalFormatting>
  <conditionalFormatting sqref="BL39">
    <cfRule type="cellIs" dxfId="13755" priority="4546" operator="lessThan">
      <formula>$C$4</formula>
    </cfRule>
  </conditionalFormatting>
  <conditionalFormatting sqref="BL39">
    <cfRule type="cellIs" dxfId="13754" priority="4547" operator="lessThan">
      <formula>$C$4</formula>
    </cfRule>
  </conditionalFormatting>
  <conditionalFormatting sqref="BL40">
    <cfRule type="cellIs" dxfId="13753" priority="4548" operator="lessThan">
      <formula>$C$4</formula>
    </cfRule>
  </conditionalFormatting>
  <conditionalFormatting sqref="BL40">
    <cfRule type="cellIs" dxfId="13752" priority="4549" operator="lessThan">
      <formula>$C$4</formula>
    </cfRule>
  </conditionalFormatting>
  <conditionalFormatting sqref="BL41">
    <cfRule type="cellIs" dxfId="13751" priority="4550" operator="lessThan">
      <formula>$C$4</formula>
    </cfRule>
  </conditionalFormatting>
  <conditionalFormatting sqref="BL41">
    <cfRule type="cellIs" dxfId="13750" priority="4551" operator="lessThan">
      <formula>$C$4</formula>
    </cfRule>
  </conditionalFormatting>
  <conditionalFormatting sqref="BL42">
    <cfRule type="cellIs" dxfId="13749" priority="4552" operator="lessThan">
      <formula>$C$4</formula>
    </cfRule>
  </conditionalFormatting>
  <conditionalFormatting sqref="BL42">
    <cfRule type="cellIs" dxfId="13748" priority="4553" operator="lessThan">
      <formula>$C$4</formula>
    </cfRule>
  </conditionalFormatting>
  <conditionalFormatting sqref="BL43">
    <cfRule type="cellIs" dxfId="13747" priority="4554" operator="lessThan">
      <formula>$C$4</formula>
    </cfRule>
  </conditionalFormatting>
  <conditionalFormatting sqref="BL43">
    <cfRule type="cellIs" dxfId="13746" priority="4555" operator="lessThan">
      <formula>$C$4</formula>
    </cfRule>
  </conditionalFormatting>
  <conditionalFormatting sqref="BL44">
    <cfRule type="cellIs" dxfId="13745" priority="4556" operator="lessThan">
      <formula>$C$4</formula>
    </cfRule>
  </conditionalFormatting>
  <conditionalFormatting sqref="BL44">
    <cfRule type="cellIs" dxfId="13744" priority="4557" operator="lessThan">
      <formula>$C$4</formula>
    </cfRule>
  </conditionalFormatting>
  <conditionalFormatting sqref="BL45">
    <cfRule type="cellIs" dxfId="13743" priority="4558" operator="lessThan">
      <formula>$C$4</formula>
    </cfRule>
  </conditionalFormatting>
  <conditionalFormatting sqref="BL45">
    <cfRule type="cellIs" dxfId="13742" priority="4559" operator="lessThan">
      <formula>$C$4</formula>
    </cfRule>
  </conditionalFormatting>
  <conditionalFormatting sqref="BL46">
    <cfRule type="cellIs" dxfId="13741" priority="4560" operator="lessThan">
      <formula>$C$4</formula>
    </cfRule>
  </conditionalFormatting>
  <conditionalFormatting sqref="BL46">
    <cfRule type="cellIs" dxfId="13740" priority="4561" operator="lessThan">
      <formula>$C$4</formula>
    </cfRule>
  </conditionalFormatting>
  <conditionalFormatting sqref="BL47">
    <cfRule type="cellIs" dxfId="13739" priority="4562" operator="lessThan">
      <formula>$C$4</formula>
    </cfRule>
  </conditionalFormatting>
  <conditionalFormatting sqref="BL47">
    <cfRule type="cellIs" dxfId="13738" priority="4563" operator="lessThan">
      <formula>$C$4</formula>
    </cfRule>
  </conditionalFormatting>
  <conditionalFormatting sqref="BL48">
    <cfRule type="cellIs" dxfId="13737" priority="4564" operator="lessThan">
      <formula>$C$4</formula>
    </cfRule>
  </conditionalFormatting>
  <conditionalFormatting sqref="BL48">
    <cfRule type="cellIs" dxfId="13736" priority="4565" operator="lessThan">
      <formula>$C$4</formula>
    </cfRule>
  </conditionalFormatting>
  <conditionalFormatting sqref="BL49">
    <cfRule type="cellIs" dxfId="13735" priority="4566" operator="lessThan">
      <formula>$C$4</formula>
    </cfRule>
  </conditionalFormatting>
  <conditionalFormatting sqref="BL49">
    <cfRule type="cellIs" dxfId="13734" priority="4567" operator="lessThan">
      <formula>$C$4</formula>
    </cfRule>
  </conditionalFormatting>
  <conditionalFormatting sqref="BL50">
    <cfRule type="cellIs" dxfId="13733" priority="4568" operator="lessThan">
      <formula>$C$4</formula>
    </cfRule>
  </conditionalFormatting>
  <conditionalFormatting sqref="BL50">
    <cfRule type="cellIs" dxfId="13732" priority="4569" operator="lessThan">
      <formula>$C$4</formula>
    </cfRule>
  </conditionalFormatting>
  <conditionalFormatting sqref="BL51">
    <cfRule type="cellIs" dxfId="13731" priority="4570" operator="lessThan">
      <formula>$C$4</formula>
    </cfRule>
  </conditionalFormatting>
  <conditionalFormatting sqref="BL51">
    <cfRule type="cellIs" dxfId="13730" priority="4571" operator="lessThan">
      <formula>$C$4</formula>
    </cfRule>
  </conditionalFormatting>
  <conditionalFormatting sqref="BL52">
    <cfRule type="cellIs" dxfId="13729" priority="4572" operator="lessThan">
      <formula>$C$4</formula>
    </cfRule>
  </conditionalFormatting>
  <conditionalFormatting sqref="BL52">
    <cfRule type="cellIs" dxfId="13728" priority="4573" operator="lessThan">
      <formula>$C$4</formula>
    </cfRule>
  </conditionalFormatting>
  <conditionalFormatting sqref="BL53">
    <cfRule type="cellIs" dxfId="13727" priority="4574" operator="lessThan">
      <formula>$C$4</formula>
    </cfRule>
  </conditionalFormatting>
  <conditionalFormatting sqref="BL53">
    <cfRule type="cellIs" dxfId="13726" priority="4575" operator="lessThan">
      <formula>$C$4</formula>
    </cfRule>
  </conditionalFormatting>
  <conditionalFormatting sqref="BL54">
    <cfRule type="cellIs" dxfId="13725" priority="4576" operator="lessThan">
      <formula>$C$4</formula>
    </cfRule>
  </conditionalFormatting>
  <conditionalFormatting sqref="BL54">
    <cfRule type="cellIs" dxfId="13724" priority="4577" operator="lessThan">
      <formula>$C$4</formula>
    </cfRule>
  </conditionalFormatting>
  <conditionalFormatting sqref="BL55">
    <cfRule type="cellIs" dxfId="13723" priority="4578" operator="lessThan">
      <formula>$C$4</formula>
    </cfRule>
  </conditionalFormatting>
  <conditionalFormatting sqref="BL55">
    <cfRule type="cellIs" dxfId="13722" priority="4579" operator="lessThan">
      <formula>$C$4</formula>
    </cfRule>
  </conditionalFormatting>
  <conditionalFormatting sqref="BL56">
    <cfRule type="cellIs" dxfId="13721" priority="4580" operator="lessThan">
      <formula>$C$4</formula>
    </cfRule>
  </conditionalFormatting>
  <conditionalFormatting sqref="BL56">
    <cfRule type="cellIs" dxfId="13720" priority="4581" operator="lessThan">
      <formula>$C$4</formula>
    </cfRule>
  </conditionalFormatting>
  <conditionalFormatting sqref="BL57">
    <cfRule type="cellIs" dxfId="13719" priority="4582" operator="lessThan">
      <formula>$C$4</formula>
    </cfRule>
  </conditionalFormatting>
  <conditionalFormatting sqref="BL57">
    <cfRule type="cellIs" dxfId="13718" priority="4583" operator="lessThan">
      <formula>$C$4</formula>
    </cfRule>
  </conditionalFormatting>
  <conditionalFormatting sqref="BL58">
    <cfRule type="cellIs" dxfId="13717" priority="4584" operator="lessThan">
      <formula>$C$4</formula>
    </cfRule>
  </conditionalFormatting>
  <conditionalFormatting sqref="BL58">
    <cfRule type="cellIs" dxfId="13716" priority="4585" operator="lessThan">
      <formula>$C$4</formula>
    </cfRule>
  </conditionalFormatting>
  <conditionalFormatting sqref="BL59">
    <cfRule type="cellIs" dxfId="13715" priority="4586" operator="lessThan">
      <formula>$C$4</formula>
    </cfRule>
  </conditionalFormatting>
  <conditionalFormatting sqref="BL59">
    <cfRule type="cellIs" dxfId="13714" priority="4587" operator="lessThan">
      <formula>$C$4</formula>
    </cfRule>
  </conditionalFormatting>
  <conditionalFormatting sqref="BL60">
    <cfRule type="cellIs" dxfId="13713" priority="4588" operator="lessThan">
      <formula>$C$4</formula>
    </cfRule>
  </conditionalFormatting>
  <conditionalFormatting sqref="BL60">
    <cfRule type="cellIs" dxfId="13712" priority="4589" operator="lessThan">
      <formula>$C$4</formula>
    </cfRule>
  </conditionalFormatting>
  <conditionalFormatting sqref="CF11:CF46">
    <cfRule type="cellIs" dxfId="13711" priority="4590" operator="lessThan">
      <formula>$C$4</formula>
    </cfRule>
  </conditionalFormatting>
  <conditionalFormatting sqref="CF11:CF46">
    <cfRule type="cellIs" dxfId="13710" priority="4591" operator="lessThan">
      <formula>$C$4</formula>
    </cfRule>
  </conditionalFormatting>
  <conditionalFormatting sqref="CF47">
    <cfRule type="cellIs" dxfId="13709" priority="4662" operator="lessThan">
      <formula>$C$4</formula>
    </cfRule>
  </conditionalFormatting>
  <conditionalFormatting sqref="CF47">
    <cfRule type="cellIs" dxfId="13708" priority="4663" operator="lessThan">
      <formula>$C$4</formula>
    </cfRule>
  </conditionalFormatting>
  <conditionalFormatting sqref="CF48">
    <cfRule type="cellIs" dxfId="13707" priority="4664" operator="lessThan">
      <formula>$C$4</formula>
    </cfRule>
  </conditionalFormatting>
  <conditionalFormatting sqref="CF48">
    <cfRule type="cellIs" dxfId="13706" priority="4665" operator="lessThan">
      <formula>$C$4</formula>
    </cfRule>
  </conditionalFormatting>
  <conditionalFormatting sqref="CF49">
    <cfRule type="cellIs" dxfId="13705" priority="4666" operator="lessThan">
      <formula>$C$4</formula>
    </cfRule>
  </conditionalFormatting>
  <conditionalFormatting sqref="CF49">
    <cfRule type="cellIs" dxfId="13704" priority="4667" operator="lessThan">
      <formula>$C$4</formula>
    </cfRule>
  </conditionalFormatting>
  <conditionalFormatting sqref="CF50">
    <cfRule type="cellIs" dxfId="13703" priority="4668" operator="lessThan">
      <formula>$C$4</formula>
    </cfRule>
  </conditionalFormatting>
  <conditionalFormatting sqref="CF50">
    <cfRule type="cellIs" dxfId="13702" priority="4669" operator="lessThan">
      <formula>$C$4</formula>
    </cfRule>
  </conditionalFormatting>
  <conditionalFormatting sqref="CF51">
    <cfRule type="cellIs" dxfId="13701" priority="4670" operator="lessThan">
      <formula>$C$4</formula>
    </cfRule>
  </conditionalFormatting>
  <conditionalFormatting sqref="CF51">
    <cfRule type="cellIs" dxfId="13700" priority="4671" operator="lessThan">
      <formula>$C$4</formula>
    </cfRule>
  </conditionalFormatting>
  <conditionalFormatting sqref="CF52">
    <cfRule type="cellIs" dxfId="13699" priority="4672" operator="lessThan">
      <formula>$C$4</formula>
    </cfRule>
  </conditionalFormatting>
  <conditionalFormatting sqref="CF52">
    <cfRule type="cellIs" dxfId="13698" priority="4673" operator="lessThan">
      <formula>$C$4</formula>
    </cfRule>
  </conditionalFormatting>
  <conditionalFormatting sqref="CF53">
    <cfRule type="cellIs" dxfId="13697" priority="4674" operator="lessThan">
      <formula>$C$4</formula>
    </cfRule>
  </conditionalFormatting>
  <conditionalFormatting sqref="CF53">
    <cfRule type="cellIs" dxfId="13696" priority="4675" operator="lessThan">
      <formula>$C$4</formula>
    </cfRule>
  </conditionalFormatting>
  <conditionalFormatting sqref="CF54">
    <cfRule type="cellIs" dxfId="13695" priority="4676" operator="lessThan">
      <formula>$C$4</formula>
    </cfRule>
  </conditionalFormatting>
  <conditionalFormatting sqref="CF54">
    <cfRule type="cellIs" dxfId="13694" priority="4677" operator="lessThan">
      <formula>$C$4</formula>
    </cfRule>
  </conditionalFormatting>
  <conditionalFormatting sqref="CF55">
    <cfRule type="cellIs" dxfId="13693" priority="4678" operator="lessThan">
      <formula>$C$4</formula>
    </cfRule>
  </conditionalFormatting>
  <conditionalFormatting sqref="CF55">
    <cfRule type="cellIs" dxfId="13692" priority="4679" operator="lessThan">
      <formula>$C$4</formula>
    </cfRule>
  </conditionalFormatting>
  <conditionalFormatting sqref="CF56">
    <cfRule type="cellIs" dxfId="13691" priority="4680" operator="lessThan">
      <formula>$C$4</formula>
    </cfRule>
  </conditionalFormatting>
  <conditionalFormatting sqref="CF56">
    <cfRule type="cellIs" dxfId="13690" priority="4681" operator="lessThan">
      <formula>$C$4</formula>
    </cfRule>
  </conditionalFormatting>
  <conditionalFormatting sqref="CF57">
    <cfRule type="cellIs" dxfId="13689" priority="4682" operator="lessThan">
      <formula>$C$4</formula>
    </cfRule>
  </conditionalFormatting>
  <conditionalFormatting sqref="CF57">
    <cfRule type="cellIs" dxfId="13688" priority="4683" operator="lessThan">
      <formula>$C$4</formula>
    </cfRule>
  </conditionalFormatting>
  <conditionalFormatting sqref="CF58">
    <cfRule type="cellIs" dxfId="13687" priority="4684" operator="lessThan">
      <formula>$C$4</formula>
    </cfRule>
  </conditionalFormatting>
  <conditionalFormatting sqref="CF58">
    <cfRule type="cellIs" dxfId="13686" priority="4685" operator="lessThan">
      <formula>$C$4</formula>
    </cfRule>
  </conditionalFormatting>
  <conditionalFormatting sqref="CF59">
    <cfRule type="cellIs" dxfId="13685" priority="4686" operator="lessThan">
      <formula>$C$4</formula>
    </cfRule>
  </conditionalFormatting>
  <conditionalFormatting sqref="CF59">
    <cfRule type="cellIs" dxfId="13684" priority="4687" operator="lessThan">
      <formula>$C$4</formula>
    </cfRule>
  </conditionalFormatting>
  <conditionalFormatting sqref="CF60">
    <cfRule type="cellIs" dxfId="13683" priority="4688" operator="lessThan">
      <formula>$C$4</formula>
    </cfRule>
  </conditionalFormatting>
  <conditionalFormatting sqref="CF60">
    <cfRule type="cellIs" dxfId="13682" priority="4689" operator="lessThan">
      <formula>$C$4</formula>
    </cfRule>
  </conditionalFormatting>
  <conditionalFormatting sqref="CI11:CI46">
    <cfRule type="cellIs" dxfId="13681" priority="4690" operator="lessThan">
      <formula>$C$4</formula>
    </cfRule>
  </conditionalFormatting>
  <conditionalFormatting sqref="CI11:CI46">
    <cfRule type="cellIs" dxfId="13680" priority="4691" operator="lessThan">
      <formula>$C$4</formula>
    </cfRule>
  </conditionalFormatting>
  <conditionalFormatting sqref="CI47">
    <cfRule type="cellIs" dxfId="13679" priority="4762" operator="lessThan">
      <formula>$C$4</formula>
    </cfRule>
  </conditionalFormatting>
  <conditionalFormatting sqref="CI47">
    <cfRule type="cellIs" dxfId="13678" priority="4763" operator="lessThan">
      <formula>$C$4</formula>
    </cfRule>
  </conditionalFormatting>
  <conditionalFormatting sqref="CI48">
    <cfRule type="cellIs" dxfId="13677" priority="4764" operator="lessThan">
      <formula>$C$4</formula>
    </cfRule>
  </conditionalFormatting>
  <conditionalFormatting sqref="CI48">
    <cfRule type="cellIs" dxfId="13676" priority="4765" operator="lessThan">
      <formula>$C$4</formula>
    </cfRule>
  </conditionalFormatting>
  <conditionalFormatting sqref="CI49">
    <cfRule type="cellIs" dxfId="13675" priority="4766" operator="lessThan">
      <formula>$C$4</formula>
    </cfRule>
  </conditionalFormatting>
  <conditionalFormatting sqref="CI49">
    <cfRule type="cellIs" dxfId="13674" priority="4767" operator="lessThan">
      <formula>$C$4</formula>
    </cfRule>
  </conditionalFormatting>
  <conditionalFormatting sqref="CI50">
    <cfRule type="cellIs" dxfId="13673" priority="4768" operator="lessThan">
      <formula>$C$4</formula>
    </cfRule>
  </conditionalFormatting>
  <conditionalFormatting sqref="CI50">
    <cfRule type="cellIs" dxfId="13672" priority="4769" operator="lessThan">
      <formula>$C$4</formula>
    </cfRule>
  </conditionalFormatting>
  <conditionalFormatting sqref="CI51">
    <cfRule type="cellIs" dxfId="13671" priority="4770" operator="lessThan">
      <formula>$C$4</formula>
    </cfRule>
  </conditionalFormatting>
  <conditionalFormatting sqref="CI51">
    <cfRule type="cellIs" dxfId="13670" priority="4771" operator="lessThan">
      <formula>$C$4</formula>
    </cfRule>
  </conditionalFormatting>
  <conditionalFormatting sqref="CI52">
    <cfRule type="cellIs" dxfId="13669" priority="4772" operator="lessThan">
      <formula>$C$4</formula>
    </cfRule>
  </conditionalFormatting>
  <conditionalFormatting sqref="CI52">
    <cfRule type="cellIs" dxfId="13668" priority="4773" operator="lessThan">
      <formula>$C$4</formula>
    </cfRule>
  </conditionalFormatting>
  <conditionalFormatting sqref="CI53">
    <cfRule type="cellIs" dxfId="13667" priority="4774" operator="lessThan">
      <formula>$C$4</formula>
    </cfRule>
  </conditionalFormatting>
  <conditionalFormatting sqref="CI53">
    <cfRule type="cellIs" dxfId="13666" priority="4775" operator="lessThan">
      <formula>$C$4</formula>
    </cfRule>
  </conditionalFormatting>
  <conditionalFormatting sqref="CI54">
    <cfRule type="cellIs" dxfId="13665" priority="4776" operator="lessThan">
      <formula>$C$4</formula>
    </cfRule>
  </conditionalFormatting>
  <conditionalFormatting sqref="CI54">
    <cfRule type="cellIs" dxfId="13664" priority="4777" operator="lessThan">
      <formula>$C$4</formula>
    </cfRule>
  </conditionalFormatting>
  <conditionalFormatting sqref="CI55">
    <cfRule type="cellIs" dxfId="13663" priority="4778" operator="lessThan">
      <formula>$C$4</formula>
    </cfRule>
  </conditionalFormatting>
  <conditionalFormatting sqref="CI55">
    <cfRule type="cellIs" dxfId="13662" priority="4779" operator="lessThan">
      <formula>$C$4</formula>
    </cfRule>
  </conditionalFormatting>
  <conditionalFormatting sqref="CI56">
    <cfRule type="cellIs" dxfId="13661" priority="4780" operator="lessThan">
      <formula>$C$4</formula>
    </cfRule>
  </conditionalFormatting>
  <conditionalFormatting sqref="CI56">
    <cfRule type="cellIs" dxfId="13660" priority="4781" operator="lessThan">
      <formula>$C$4</formula>
    </cfRule>
  </conditionalFormatting>
  <conditionalFormatting sqref="CI57">
    <cfRule type="cellIs" dxfId="13659" priority="4782" operator="lessThan">
      <formula>$C$4</formula>
    </cfRule>
  </conditionalFormatting>
  <conditionalFormatting sqref="CI57">
    <cfRule type="cellIs" dxfId="13658" priority="4783" operator="lessThan">
      <formula>$C$4</formula>
    </cfRule>
  </conditionalFormatting>
  <conditionalFormatting sqref="CI58">
    <cfRule type="cellIs" dxfId="13657" priority="4784" operator="lessThan">
      <formula>$C$4</formula>
    </cfRule>
  </conditionalFormatting>
  <conditionalFormatting sqref="CI58">
    <cfRule type="cellIs" dxfId="13656" priority="4785" operator="lessThan">
      <formula>$C$4</formula>
    </cfRule>
  </conditionalFormatting>
  <conditionalFormatting sqref="CI59">
    <cfRule type="cellIs" dxfId="13655" priority="4786" operator="lessThan">
      <formula>$C$4</formula>
    </cfRule>
  </conditionalFormatting>
  <conditionalFormatting sqref="CI59">
    <cfRule type="cellIs" dxfId="13654" priority="4787" operator="lessThan">
      <formula>$C$4</formula>
    </cfRule>
  </conditionalFormatting>
  <conditionalFormatting sqref="CI60">
    <cfRule type="cellIs" dxfId="13653" priority="4788" operator="lessThan">
      <formula>$C$4</formula>
    </cfRule>
  </conditionalFormatting>
  <conditionalFormatting sqref="CI60">
    <cfRule type="cellIs" dxfId="13652" priority="4789" operator="lessThan">
      <formula>$C$4</formula>
    </cfRule>
  </conditionalFormatting>
  <conditionalFormatting sqref="BB36">
    <cfRule type="cellIs" dxfId="13651" priority="67" operator="lessThan">
      <formula>$C$4</formula>
    </cfRule>
  </conditionalFormatting>
  <conditionalFormatting sqref="BB36">
    <cfRule type="cellIs" dxfId="13650" priority="68" operator="lessThan">
      <formula>$C$4</formula>
    </cfRule>
  </conditionalFormatting>
  <conditionalFormatting sqref="AE11">
    <cfRule type="cellIs" dxfId="13649" priority="31" operator="lessThan">
      <formula>$C$4</formula>
    </cfRule>
  </conditionalFormatting>
  <conditionalFormatting sqref="AE12">
    <cfRule type="cellIs" dxfId="13648" priority="32" operator="lessThan">
      <formula>$C$4</formula>
    </cfRule>
  </conditionalFormatting>
  <conditionalFormatting sqref="AE13">
    <cfRule type="cellIs" dxfId="13647" priority="33" operator="lessThan">
      <formula>$C$4</formula>
    </cfRule>
  </conditionalFormatting>
  <conditionalFormatting sqref="AE14">
    <cfRule type="cellIs" dxfId="13646" priority="34" operator="lessThan">
      <formula>$C$4</formula>
    </cfRule>
  </conditionalFormatting>
  <conditionalFormatting sqref="AE15">
    <cfRule type="cellIs" dxfId="13645" priority="35" operator="lessThan">
      <formula>$C$4</formula>
    </cfRule>
  </conditionalFormatting>
  <conditionalFormatting sqref="AE16">
    <cfRule type="cellIs" dxfId="13644" priority="36" operator="lessThan">
      <formula>$C$4</formula>
    </cfRule>
  </conditionalFormatting>
  <conditionalFormatting sqref="AE17">
    <cfRule type="cellIs" dxfId="13643" priority="37" operator="lessThan">
      <formula>$C$4</formula>
    </cfRule>
  </conditionalFormatting>
  <conditionalFormatting sqref="AE18">
    <cfRule type="cellIs" dxfId="13642" priority="38" operator="lessThan">
      <formula>$C$4</formula>
    </cfRule>
  </conditionalFormatting>
  <conditionalFormatting sqref="AE19">
    <cfRule type="cellIs" dxfId="13641" priority="39" operator="lessThan">
      <formula>$C$4</formula>
    </cfRule>
  </conditionalFormatting>
  <conditionalFormatting sqref="AE20">
    <cfRule type="cellIs" dxfId="13640" priority="40" operator="lessThan">
      <formula>$C$4</formula>
    </cfRule>
  </conditionalFormatting>
  <conditionalFormatting sqref="AE21">
    <cfRule type="cellIs" dxfId="13639" priority="41" operator="lessThan">
      <formula>$C$4</formula>
    </cfRule>
  </conditionalFormatting>
  <conditionalFormatting sqref="AE22">
    <cfRule type="cellIs" dxfId="13638" priority="42" operator="lessThan">
      <formula>$C$4</formula>
    </cfRule>
  </conditionalFormatting>
  <conditionalFormatting sqref="AE23">
    <cfRule type="cellIs" dxfId="13637" priority="43" operator="lessThan">
      <formula>$C$4</formula>
    </cfRule>
  </conditionalFormatting>
  <conditionalFormatting sqref="AE24">
    <cfRule type="cellIs" dxfId="13636" priority="44" operator="lessThan">
      <formula>$C$4</formula>
    </cfRule>
  </conditionalFormatting>
  <conditionalFormatting sqref="AE25">
    <cfRule type="cellIs" dxfId="13635" priority="45" operator="lessThan">
      <formula>$C$4</formula>
    </cfRule>
  </conditionalFormatting>
  <conditionalFormatting sqref="AE26">
    <cfRule type="cellIs" dxfId="13634" priority="46" operator="lessThan">
      <formula>$C$4</formula>
    </cfRule>
  </conditionalFormatting>
  <conditionalFormatting sqref="AE27">
    <cfRule type="cellIs" dxfId="13633" priority="47" operator="lessThan">
      <formula>$C$4</formula>
    </cfRule>
  </conditionalFormatting>
  <conditionalFormatting sqref="AE28">
    <cfRule type="cellIs" dxfId="13632" priority="48" operator="lessThan">
      <formula>$C$4</formula>
    </cfRule>
  </conditionalFormatting>
  <conditionalFormatting sqref="AE29">
    <cfRule type="cellIs" dxfId="13631" priority="49" operator="lessThan">
      <formula>$C$4</formula>
    </cfRule>
  </conditionalFormatting>
  <conditionalFormatting sqref="AE30">
    <cfRule type="cellIs" dxfId="13630" priority="50" operator="lessThan">
      <formula>$C$4</formula>
    </cfRule>
  </conditionalFormatting>
  <conditionalFormatting sqref="AE31">
    <cfRule type="cellIs" dxfId="13629" priority="51" operator="lessThan">
      <formula>$C$4</formula>
    </cfRule>
  </conditionalFormatting>
  <conditionalFormatting sqref="AE32">
    <cfRule type="cellIs" dxfId="13628" priority="52" operator="lessThan">
      <formula>$C$4</formula>
    </cfRule>
  </conditionalFormatting>
  <conditionalFormatting sqref="AE33">
    <cfRule type="cellIs" dxfId="13627" priority="53" operator="lessThan">
      <formula>$C$4</formula>
    </cfRule>
  </conditionalFormatting>
  <conditionalFormatting sqref="AE34">
    <cfRule type="cellIs" dxfId="13626" priority="54" operator="lessThan">
      <formula>$C$4</formula>
    </cfRule>
  </conditionalFormatting>
  <conditionalFormatting sqref="AE35">
    <cfRule type="cellIs" dxfId="13625" priority="55" operator="lessThan">
      <formula>$C$4</formula>
    </cfRule>
  </conditionalFormatting>
  <conditionalFormatting sqref="AE36">
    <cfRule type="cellIs" dxfId="13624" priority="56" operator="lessThan">
      <formula>$C$4</formula>
    </cfRule>
  </conditionalFormatting>
  <conditionalFormatting sqref="AE37">
    <cfRule type="cellIs" dxfId="13623" priority="57" operator="lessThan">
      <formula>$C$4</formula>
    </cfRule>
  </conditionalFormatting>
  <conditionalFormatting sqref="AE38">
    <cfRule type="cellIs" dxfId="13622" priority="58" operator="lessThan">
      <formula>$C$4</formula>
    </cfRule>
  </conditionalFormatting>
  <conditionalFormatting sqref="AE39">
    <cfRule type="cellIs" dxfId="13621" priority="59" operator="lessThan">
      <formula>$C$4</formula>
    </cfRule>
  </conditionalFormatting>
  <conditionalFormatting sqref="AE40">
    <cfRule type="cellIs" dxfId="13620" priority="60" operator="lessThan">
      <formula>$C$4</formula>
    </cfRule>
  </conditionalFormatting>
  <conditionalFormatting sqref="AE41">
    <cfRule type="cellIs" dxfId="13619" priority="61" operator="lessThan">
      <formula>$C$4</formula>
    </cfRule>
  </conditionalFormatting>
  <conditionalFormatting sqref="AE42">
    <cfRule type="cellIs" dxfId="13618" priority="62" operator="lessThan">
      <formula>$C$4</formula>
    </cfRule>
  </conditionalFormatting>
  <conditionalFormatting sqref="AE43">
    <cfRule type="cellIs" dxfId="13617" priority="63" operator="lessThan">
      <formula>$C$4</formula>
    </cfRule>
  </conditionalFormatting>
  <conditionalFormatting sqref="AE44">
    <cfRule type="cellIs" dxfId="13616" priority="64" operator="lessThan">
      <formula>$C$4</formula>
    </cfRule>
  </conditionalFormatting>
  <conditionalFormatting sqref="AE45">
    <cfRule type="cellIs" dxfId="13615" priority="65" operator="lessThan">
      <formula>$C$4</formula>
    </cfRule>
  </conditionalFormatting>
  <conditionalFormatting sqref="AE46">
    <cfRule type="cellIs" dxfId="13614" priority="66" operator="lessThan">
      <formula>$C$4</formula>
    </cfRule>
  </conditionalFormatting>
  <conditionalFormatting sqref="AG19">
    <cfRule type="cellIs" dxfId="13613" priority="14" operator="lessThan">
      <formula>$C$4</formula>
    </cfRule>
  </conditionalFormatting>
  <conditionalFormatting sqref="AG20">
    <cfRule type="cellIs" dxfId="13612" priority="15" operator="lessThan">
      <formula>$C$4</formula>
    </cfRule>
  </conditionalFormatting>
  <conditionalFormatting sqref="AG21">
    <cfRule type="cellIs" dxfId="13611" priority="16" operator="lessThan">
      <formula>$C$4</formula>
    </cfRule>
  </conditionalFormatting>
  <conditionalFormatting sqref="AG22">
    <cfRule type="cellIs" dxfId="13610" priority="17" operator="lessThan">
      <formula>$C$4</formula>
    </cfRule>
  </conditionalFormatting>
  <conditionalFormatting sqref="AG23">
    <cfRule type="cellIs" dxfId="13609" priority="18" operator="lessThan">
      <formula>$C$4</formula>
    </cfRule>
  </conditionalFormatting>
  <conditionalFormatting sqref="AG24">
    <cfRule type="cellIs" dxfId="13608" priority="19" operator="lessThan">
      <formula>$C$4</formula>
    </cfRule>
  </conditionalFormatting>
  <conditionalFormatting sqref="AG25">
    <cfRule type="cellIs" dxfId="13607" priority="20" operator="lessThan">
      <formula>$C$4</formula>
    </cfRule>
  </conditionalFormatting>
  <conditionalFormatting sqref="AG26">
    <cfRule type="cellIs" dxfId="13606" priority="21" operator="lessThan">
      <formula>$C$4</formula>
    </cfRule>
  </conditionalFormatting>
  <conditionalFormatting sqref="AG27">
    <cfRule type="cellIs" dxfId="13605" priority="22" operator="lessThan">
      <formula>$C$4</formula>
    </cfRule>
  </conditionalFormatting>
  <conditionalFormatting sqref="AG28">
    <cfRule type="cellIs" dxfId="13604" priority="23" operator="lessThan">
      <formula>$C$4</formula>
    </cfRule>
  </conditionalFormatting>
  <conditionalFormatting sqref="AG29">
    <cfRule type="cellIs" dxfId="13603" priority="24" operator="lessThan">
      <formula>$C$4</formula>
    </cfRule>
  </conditionalFormatting>
  <conditionalFormatting sqref="AG30">
    <cfRule type="cellIs" dxfId="13602" priority="25" operator="lessThan">
      <formula>$C$4</formula>
    </cfRule>
  </conditionalFormatting>
  <conditionalFormatting sqref="AG31">
    <cfRule type="cellIs" dxfId="13601" priority="26" operator="lessThan">
      <formula>$C$4</formula>
    </cfRule>
  </conditionalFormatting>
  <conditionalFormatting sqref="AG32">
    <cfRule type="cellIs" dxfId="13600" priority="27" operator="lessThan">
      <formula>$C$4</formula>
    </cfRule>
  </conditionalFormatting>
  <conditionalFormatting sqref="AG33">
    <cfRule type="cellIs" dxfId="13599" priority="28" operator="lessThan">
      <formula>$C$4</formula>
    </cfRule>
  </conditionalFormatting>
  <conditionalFormatting sqref="AG34">
    <cfRule type="cellIs" dxfId="13598" priority="29" operator="lessThan">
      <formula>$C$4</formula>
    </cfRule>
  </conditionalFormatting>
  <conditionalFormatting sqref="AG35">
    <cfRule type="cellIs" dxfId="13597" priority="30" operator="lessThan">
      <formula>$C$4</formula>
    </cfRule>
  </conditionalFormatting>
  <conditionalFormatting sqref="CM10">
    <cfRule type="cellIs" dxfId="13596" priority="9" operator="lessThan">
      <formula>1</formula>
    </cfRule>
  </conditionalFormatting>
  <conditionalFormatting sqref="CM11">
    <cfRule type="cellIs" dxfId="13595" priority="10" operator="lessThan">
      <formula>1</formula>
    </cfRule>
  </conditionalFormatting>
  <conditionalFormatting sqref="CM12">
    <cfRule type="cellIs" dxfId="13594" priority="11" operator="lessThan">
      <formula>1</formula>
    </cfRule>
  </conditionalFormatting>
  <conditionalFormatting sqref="CM13">
    <cfRule type="cellIs" dxfId="13593" priority="12" operator="lessThan">
      <formula>1</formula>
    </cfRule>
  </conditionalFormatting>
  <conditionalFormatting sqref="CM14">
    <cfRule type="cellIs" dxfId="13592" priority="13" operator="lessThan">
      <formula>1</formula>
    </cfRule>
  </conditionalFormatting>
  <conditionalFormatting sqref="CM23">
    <cfRule type="cellIs" dxfId="13591" priority="2" operator="lessThan">
      <formula>1</formula>
    </cfRule>
  </conditionalFormatting>
  <conditionalFormatting sqref="CM24">
    <cfRule type="cellIs" dxfId="13590" priority="3" operator="lessThan">
      <formula>1</formula>
    </cfRule>
  </conditionalFormatting>
  <conditionalFormatting sqref="CM26">
    <cfRule type="cellIs" dxfId="13589" priority="4" operator="lessThan">
      <formula>1</formula>
    </cfRule>
  </conditionalFormatting>
  <conditionalFormatting sqref="CM25">
    <cfRule type="cellIs" dxfId="13588" priority="1" operator="lessThan">
      <formula>1</formula>
    </cfRule>
  </conditionalFormatting>
  <dataValidations count="1099">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S11"/>
    <dataValidation allowBlank="1" showInputMessage="1" showErrorMessage="1" sqref="BS12"/>
    <dataValidation allowBlank="1" showInputMessage="1" showErrorMessage="1" sqref="BS13"/>
    <dataValidation allowBlank="1" showInputMessage="1" showErrorMessage="1" sqref="BS14"/>
    <dataValidation allowBlank="1" showInputMessage="1" showErrorMessage="1" sqref="BS15"/>
    <dataValidation allowBlank="1" showInputMessage="1" showErrorMessage="1" sqref="BS16"/>
    <dataValidation allowBlank="1" showInputMessage="1" showErrorMessage="1" sqref="BS17"/>
    <dataValidation allowBlank="1" showInputMessage="1" showErrorMessage="1" sqref="BS18"/>
    <dataValidation allowBlank="1" showInputMessage="1" showErrorMessage="1" sqref="BS19"/>
    <dataValidation allowBlank="1" showInputMessage="1" showErrorMessage="1" sqref="BS20"/>
    <dataValidation allowBlank="1" showInputMessage="1" showErrorMessage="1" sqref="BS21"/>
    <dataValidation allowBlank="1" showInputMessage="1" showErrorMessage="1" sqref="BS22"/>
    <dataValidation allowBlank="1" showInputMessage="1" showErrorMessage="1" sqref="BS23"/>
    <dataValidation allowBlank="1" showInputMessage="1" showErrorMessage="1" sqref="BS24"/>
    <dataValidation allowBlank="1" showInputMessage="1" showErrorMessage="1" sqref="BS25"/>
    <dataValidation allowBlank="1" showInputMessage="1" showErrorMessage="1" sqref="BS26"/>
    <dataValidation allowBlank="1" showInputMessage="1" showErrorMessage="1" sqref="BS27"/>
    <dataValidation allowBlank="1" showInputMessage="1" showErrorMessage="1" sqref="BS28"/>
    <dataValidation allowBlank="1" showInputMessage="1" showErrorMessage="1" sqref="BS29"/>
    <dataValidation allowBlank="1" showInputMessage="1" showErrorMessage="1" sqref="BS30"/>
    <dataValidation allowBlank="1" showInputMessage="1" showErrorMessage="1" sqref="BS31"/>
    <dataValidation allowBlank="1" showInputMessage="1" showErrorMessage="1" sqref="BS32"/>
    <dataValidation allowBlank="1" showInputMessage="1" showErrorMessage="1" sqref="BS33"/>
    <dataValidation allowBlank="1" showInputMessage="1" showErrorMessage="1" sqref="BS34"/>
    <dataValidation allowBlank="1" showInputMessage="1" showErrorMessage="1" sqref="BS35"/>
    <dataValidation allowBlank="1" showInputMessage="1" showErrorMessage="1" sqref="BS36"/>
    <dataValidation allowBlank="1" showInputMessage="1" showErrorMessage="1" sqref="BS37"/>
    <dataValidation allowBlank="1" showInputMessage="1" showErrorMessage="1" sqref="BS38"/>
    <dataValidation allowBlank="1" showInputMessage="1" showErrorMessage="1" sqref="BS39"/>
    <dataValidation allowBlank="1" showInputMessage="1" showErrorMessage="1" sqref="BS40"/>
    <dataValidation allowBlank="1" showInputMessage="1" showErrorMessage="1" sqref="BS41"/>
    <dataValidation allowBlank="1" showInputMessage="1" showErrorMessage="1" sqref="BS42"/>
    <dataValidation allowBlank="1" showInputMessage="1" showErrorMessage="1" sqref="BS43"/>
    <dataValidation allowBlank="1" showInputMessage="1" showErrorMessage="1" sqref="BS44"/>
    <dataValidation allowBlank="1" showInputMessage="1" showErrorMessage="1" sqref="BS45"/>
    <dataValidation allowBlank="1" showInputMessage="1" showErrorMessage="1" sqref="BS46"/>
    <dataValidation allowBlank="1" showInputMessage="1" showErrorMessage="1" sqref="BS47"/>
    <dataValidation allowBlank="1" showInputMessage="1" showErrorMessage="1" sqref="BS48"/>
    <dataValidation allowBlank="1" showInputMessage="1" showErrorMessage="1" sqref="BS49"/>
    <dataValidation allowBlank="1" showInputMessage="1" showErrorMessage="1" sqref="BS50"/>
    <dataValidation allowBlank="1" showInputMessage="1" showErrorMessage="1" sqref="BS51"/>
    <dataValidation allowBlank="1" showInputMessage="1" showErrorMessage="1" sqref="BS52"/>
    <dataValidation allowBlank="1" showInputMessage="1" showErrorMessage="1" sqref="BS53"/>
    <dataValidation allowBlank="1" showInputMessage="1" showErrorMessage="1" sqref="BS54"/>
    <dataValidation allowBlank="1" showInputMessage="1" showErrorMessage="1" sqref="BS55"/>
    <dataValidation allowBlank="1" showInputMessage="1" showErrorMessage="1" sqref="BS56"/>
    <dataValidation allowBlank="1" showInputMessage="1" showErrorMessage="1" sqref="BS57"/>
    <dataValidation allowBlank="1" showInputMessage="1" showErrorMessage="1" sqref="BS58"/>
    <dataValidation allowBlank="1" showInputMessage="1" showErrorMessage="1" sqref="BS59"/>
    <dataValidation allowBlank="1" showInputMessage="1" showErrorMessage="1" sqref="BS60"/>
    <dataValidation allowBlank="1" showInputMessage="1" showErrorMessage="1" sqref="BV11"/>
    <dataValidation allowBlank="1" showInputMessage="1" showErrorMessage="1" sqref="BV12"/>
    <dataValidation allowBlank="1" showInputMessage="1" showErrorMessage="1" sqref="BV13"/>
    <dataValidation allowBlank="1" showInputMessage="1" showErrorMessage="1" sqref="BV14"/>
    <dataValidation allowBlank="1" showInputMessage="1" showErrorMessage="1" sqref="BV15"/>
    <dataValidation allowBlank="1" showInputMessage="1" showErrorMessage="1" sqref="BV16"/>
    <dataValidation allowBlank="1" showInputMessage="1" showErrorMessage="1" sqref="BV17"/>
    <dataValidation allowBlank="1" showInputMessage="1" showErrorMessage="1" sqref="BV18"/>
    <dataValidation allowBlank="1" showInputMessage="1" showErrorMessage="1" sqref="BV19"/>
    <dataValidation allowBlank="1" showInputMessage="1" showErrorMessage="1" sqref="BV20"/>
    <dataValidation allowBlank="1" showInputMessage="1" showErrorMessage="1" sqref="BV21"/>
    <dataValidation allowBlank="1" showInputMessage="1" showErrorMessage="1" sqref="BV22"/>
    <dataValidation allowBlank="1" showInputMessage="1" showErrorMessage="1" sqref="BV23"/>
    <dataValidation allowBlank="1" showInputMessage="1" showErrorMessage="1" sqref="BV24"/>
    <dataValidation allowBlank="1" showInputMessage="1" showErrorMessage="1" sqref="BV25"/>
    <dataValidation allowBlank="1" showInputMessage="1" showErrorMessage="1" sqref="BV26"/>
    <dataValidation allowBlank="1" showInputMessage="1" showErrorMessage="1" sqref="BV27"/>
    <dataValidation allowBlank="1" showInputMessage="1" showErrorMessage="1" sqref="BV28"/>
    <dataValidation allowBlank="1" showInputMessage="1" showErrorMessage="1" sqref="BV29"/>
    <dataValidation allowBlank="1" showInputMessage="1" showErrorMessage="1" sqref="BV30"/>
    <dataValidation allowBlank="1" showInputMessage="1" showErrorMessage="1" sqref="BV31"/>
    <dataValidation allowBlank="1" showInputMessage="1" showErrorMessage="1" sqref="BV32"/>
    <dataValidation allowBlank="1" showInputMessage="1" showErrorMessage="1" sqref="BV33"/>
    <dataValidation allowBlank="1" showInputMessage="1" showErrorMessage="1" sqref="BV34"/>
    <dataValidation allowBlank="1" showInputMessage="1" showErrorMessage="1" sqref="BV35"/>
    <dataValidation allowBlank="1" showInputMessage="1" showErrorMessage="1" sqref="BV36"/>
    <dataValidation allowBlank="1" showInputMessage="1" showErrorMessage="1" sqref="BV37"/>
    <dataValidation allowBlank="1" showInputMessage="1" showErrorMessage="1" sqref="BV38"/>
    <dataValidation allowBlank="1" showInputMessage="1" showErrorMessage="1" sqref="BV39"/>
    <dataValidation allowBlank="1" showInputMessage="1" showErrorMessage="1" sqref="BV40"/>
    <dataValidation allowBlank="1" showInputMessage="1" showErrorMessage="1" sqref="BV41"/>
    <dataValidation allowBlank="1" showInputMessage="1" showErrorMessage="1" sqref="BV42"/>
    <dataValidation allowBlank="1" showInputMessage="1" showErrorMessage="1" sqref="BV43"/>
    <dataValidation allowBlank="1" showInputMessage="1" showErrorMessage="1" sqref="BV44"/>
    <dataValidation allowBlank="1" showInputMessage="1" showErrorMessage="1" sqref="BV45"/>
    <dataValidation allowBlank="1" showInputMessage="1" showErrorMessage="1" sqref="BV46"/>
    <dataValidation allowBlank="1" showInputMessage="1" showErrorMessage="1" sqref="BV47"/>
    <dataValidation allowBlank="1" showInputMessage="1" showErrorMessage="1" sqref="BV48"/>
    <dataValidation allowBlank="1" showInputMessage="1" showErrorMessage="1" sqref="BV49"/>
    <dataValidation allowBlank="1" showInputMessage="1" showErrorMessage="1" sqref="BV50"/>
    <dataValidation allowBlank="1" showInputMessage="1" showErrorMessage="1" sqref="BV51"/>
    <dataValidation allowBlank="1" showInputMessage="1" showErrorMessage="1" sqref="BV52"/>
    <dataValidation allowBlank="1" showInputMessage="1" showErrorMessage="1" sqref="BV53"/>
    <dataValidation allowBlank="1" showInputMessage="1" showErrorMessage="1" sqref="BV54"/>
    <dataValidation allowBlank="1" showInputMessage="1" showErrorMessage="1" sqref="BV55"/>
    <dataValidation allowBlank="1" showInputMessage="1" showErrorMessage="1" sqref="BV56"/>
    <dataValidation allowBlank="1" showInputMessage="1" showErrorMessage="1" sqref="BV57"/>
    <dataValidation allowBlank="1" showInputMessage="1" showErrorMessage="1" sqref="BV58"/>
    <dataValidation allowBlank="1" showInputMessage="1" showErrorMessage="1" sqref="BV59"/>
    <dataValidation allowBlank="1" showInputMessage="1" showErrorMessage="1" sqref="BV60"/>
    <dataValidation allowBlank="1" showInputMessage="1" showErrorMessage="1" sqref="BY11"/>
    <dataValidation allowBlank="1" showInputMessage="1" showErrorMessage="1" sqref="BY12"/>
    <dataValidation allowBlank="1" showInputMessage="1" showErrorMessage="1" sqref="BY13"/>
    <dataValidation allowBlank="1" showInputMessage="1" showErrorMessage="1" sqref="BY14"/>
    <dataValidation allowBlank="1" showInputMessage="1" showErrorMessage="1" sqref="BY15"/>
    <dataValidation allowBlank="1" showInputMessage="1" showErrorMessage="1" sqref="BY16"/>
    <dataValidation allowBlank="1" showInputMessage="1" showErrorMessage="1" sqref="BY17"/>
    <dataValidation allowBlank="1" showInputMessage="1" showErrorMessage="1" sqref="BY18"/>
    <dataValidation allowBlank="1" showInputMessage="1" showErrorMessage="1" sqref="BY19"/>
    <dataValidation allowBlank="1" showInputMessage="1" showErrorMessage="1" sqref="BY20"/>
    <dataValidation allowBlank="1" showInputMessage="1" showErrorMessage="1" sqref="BY21"/>
    <dataValidation allowBlank="1" showInputMessage="1" showErrorMessage="1" sqref="BY22"/>
    <dataValidation allowBlank="1" showInputMessage="1" showErrorMessage="1" sqref="BY23"/>
    <dataValidation allowBlank="1" showInputMessage="1" showErrorMessage="1" sqref="BY24"/>
    <dataValidation allowBlank="1" showInputMessage="1" showErrorMessage="1" sqref="BY25"/>
    <dataValidation allowBlank="1" showInputMessage="1" showErrorMessage="1" sqref="BY26"/>
    <dataValidation allowBlank="1" showInputMessage="1" showErrorMessage="1" sqref="BY27"/>
    <dataValidation allowBlank="1" showInputMessage="1" showErrorMessage="1" sqref="BY28"/>
    <dataValidation allowBlank="1" showInputMessage="1" showErrorMessage="1" sqref="BY29"/>
    <dataValidation allowBlank="1" showInputMessage="1" showErrorMessage="1" sqref="BY30"/>
    <dataValidation allowBlank="1" showInputMessage="1" showErrorMessage="1" sqref="BY31"/>
    <dataValidation allowBlank="1" showInputMessage="1" showErrorMessage="1" sqref="BY32"/>
    <dataValidation allowBlank="1" showInputMessage="1" showErrorMessage="1" sqref="BY33"/>
    <dataValidation allowBlank="1" showInputMessage="1" showErrorMessage="1" sqref="BY34"/>
    <dataValidation allowBlank="1" showInputMessage="1" showErrorMessage="1" sqref="BY35"/>
    <dataValidation allowBlank="1" showInputMessage="1" showErrorMessage="1" sqref="BY36"/>
    <dataValidation allowBlank="1" showInputMessage="1" showErrorMessage="1" sqref="BY37"/>
    <dataValidation allowBlank="1" showInputMessage="1" showErrorMessage="1" sqref="BY38"/>
    <dataValidation allowBlank="1" showInputMessage="1" showErrorMessage="1" sqref="BY39"/>
    <dataValidation allowBlank="1" showInputMessage="1" showErrorMessage="1" sqref="BY40"/>
    <dataValidation allowBlank="1" showInputMessage="1" showErrorMessage="1" sqref="BY41"/>
    <dataValidation allowBlank="1" showInputMessage="1" showErrorMessage="1" sqref="BY42"/>
    <dataValidation allowBlank="1" showInputMessage="1" showErrorMessage="1" sqref="BY43"/>
    <dataValidation allowBlank="1" showInputMessage="1" showErrorMessage="1" sqref="BY44"/>
    <dataValidation allowBlank="1" showInputMessage="1" showErrorMessage="1" sqref="BY45"/>
    <dataValidation allowBlank="1" showInputMessage="1" showErrorMessage="1" sqref="BY46"/>
    <dataValidation allowBlank="1" showInputMessage="1" showErrorMessage="1" sqref="BY47"/>
    <dataValidation allowBlank="1" showInputMessage="1" showErrorMessage="1" sqref="BY48"/>
    <dataValidation allowBlank="1" showInputMessage="1" showErrorMessage="1" sqref="BY49"/>
    <dataValidation allowBlank="1" showInputMessage="1" showErrorMessage="1" sqref="BY50"/>
    <dataValidation allowBlank="1" showInputMessage="1" showErrorMessage="1" sqref="BY51"/>
    <dataValidation allowBlank="1" showInputMessage="1" showErrorMessage="1" sqref="BY52"/>
    <dataValidation allowBlank="1" showInputMessage="1" showErrorMessage="1" sqref="BY53"/>
    <dataValidation allowBlank="1" showInputMessage="1" showErrorMessage="1" sqref="BY54"/>
    <dataValidation allowBlank="1" showInputMessage="1" showErrorMessage="1" sqref="BY55"/>
    <dataValidation allowBlank="1" showInputMessage="1" showErrorMessage="1" sqref="BY56"/>
    <dataValidation allowBlank="1" showInputMessage="1" showErrorMessage="1" sqref="BY57"/>
    <dataValidation allowBlank="1" showInputMessage="1" showErrorMessage="1" sqref="BY58"/>
    <dataValidation allowBlank="1" showInputMessage="1" showErrorMessage="1" sqref="BY59"/>
    <dataValidation allowBlank="1" showInputMessage="1" showErrorMessage="1" sqref="BY60"/>
    <dataValidation allowBlank="1" showInputMessage="1" showErrorMessage="1" sqref="CB11"/>
    <dataValidation allowBlank="1" showInputMessage="1" showErrorMessage="1" sqref="CB12"/>
    <dataValidation allowBlank="1" showInputMessage="1" showErrorMessage="1" sqref="CB13"/>
    <dataValidation allowBlank="1" showInputMessage="1" showErrorMessage="1" sqref="CB14"/>
    <dataValidation allowBlank="1" showInputMessage="1" showErrorMessage="1" sqref="CB15"/>
    <dataValidation allowBlank="1" showInputMessage="1" showErrorMessage="1" sqref="CB16"/>
    <dataValidation allowBlank="1" showInputMessage="1" showErrorMessage="1" sqref="CB17"/>
    <dataValidation allowBlank="1" showInputMessage="1" showErrorMessage="1" sqref="CB18"/>
    <dataValidation allowBlank="1" showInputMessage="1" showErrorMessage="1" sqref="CB19"/>
    <dataValidation allowBlank="1" showInputMessage="1" showErrorMessage="1" sqref="CB20"/>
    <dataValidation allowBlank="1" showInputMessage="1" showErrorMessage="1" sqref="CB21"/>
    <dataValidation allowBlank="1" showInputMessage="1" showErrorMessage="1" sqref="CB22"/>
    <dataValidation allowBlank="1" showInputMessage="1" showErrorMessage="1" sqref="CB23"/>
    <dataValidation allowBlank="1" showInputMessage="1" showErrorMessage="1" sqref="CB24"/>
    <dataValidation allowBlank="1" showInputMessage="1" showErrorMessage="1" sqref="CB25"/>
    <dataValidation allowBlank="1" showInputMessage="1" showErrorMessage="1" sqref="CB26"/>
    <dataValidation allowBlank="1" showInputMessage="1" showErrorMessage="1" sqref="CB27"/>
    <dataValidation allowBlank="1" showInputMessage="1" showErrorMessage="1" sqref="CB28"/>
    <dataValidation allowBlank="1" showInputMessage="1" showErrorMessage="1" sqref="CB29"/>
    <dataValidation allowBlank="1" showInputMessage="1" showErrorMessage="1" sqref="CB30"/>
    <dataValidation allowBlank="1" showInputMessage="1" showErrorMessage="1" sqref="CB31"/>
    <dataValidation allowBlank="1" showInputMessage="1" showErrorMessage="1" sqref="CB32"/>
    <dataValidation allowBlank="1" showInputMessage="1" showErrorMessage="1" sqref="CB33"/>
    <dataValidation allowBlank="1" showInputMessage="1" showErrorMessage="1" sqref="CB34"/>
    <dataValidation allowBlank="1" showInputMessage="1" showErrorMessage="1" sqref="CB35"/>
    <dataValidation allowBlank="1" showInputMessage="1" showErrorMessage="1" sqref="CB36"/>
    <dataValidation allowBlank="1" showInputMessage="1" showErrorMessage="1" sqref="CB37"/>
    <dataValidation allowBlank="1" showInputMessage="1" showErrorMessage="1" sqref="CB38"/>
    <dataValidation allowBlank="1" showInputMessage="1" showErrorMessage="1" sqref="CB39"/>
    <dataValidation allowBlank="1" showInputMessage="1" showErrorMessage="1" sqref="CB40"/>
    <dataValidation allowBlank="1" showInputMessage="1" showErrorMessage="1" sqref="CB41"/>
    <dataValidation allowBlank="1" showInputMessage="1" showErrorMessage="1" sqref="CB42"/>
    <dataValidation allowBlank="1" showInputMessage="1" showErrorMessage="1" sqref="CB43"/>
    <dataValidation allowBlank="1" showInputMessage="1" showErrorMessage="1" sqref="CB44"/>
    <dataValidation allowBlank="1" showInputMessage="1" showErrorMessage="1" sqref="CB45"/>
    <dataValidation allowBlank="1" showInputMessage="1" showErrorMessage="1" sqref="CB46"/>
    <dataValidation allowBlank="1" showInputMessage="1" showErrorMessage="1" sqref="CB47"/>
    <dataValidation allowBlank="1" showInputMessage="1" showErrorMessage="1" sqref="CB48"/>
    <dataValidation allowBlank="1" showInputMessage="1" showErrorMessage="1" sqref="CB49"/>
    <dataValidation allowBlank="1" showInputMessage="1" showErrorMessage="1" sqref="CB50"/>
    <dataValidation allowBlank="1" showInputMessage="1" showErrorMessage="1" sqref="CB51"/>
    <dataValidation allowBlank="1" showInputMessage="1" showErrorMessage="1" sqref="CB52"/>
    <dataValidation allowBlank="1" showInputMessage="1" showErrorMessage="1" sqref="CB53"/>
    <dataValidation allowBlank="1" showInputMessage="1" showErrorMessage="1" sqref="CB54"/>
    <dataValidation allowBlank="1" showInputMessage="1" showErrorMessage="1" sqref="CB55"/>
    <dataValidation allowBlank="1" showInputMessage="1" showErrorMessage="1" sqref="CB56"/>
    <dataValidation allowBlank="1" showInputMessage="1" showErrorMessage="1" sqref="CB57"/>
    <dataValidation allowBlank="1" showInputMessage="1" showErrorMessage="1" sqref="CB58"/>
    <dataValidation allowBlank="1" showInputMessage="1" showErrorMessage="1" sqref="CB59"/>
    <dataValidation allowBlank="1" showInputMessage="1" showErrorMessage="1" sqref="CB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60"/>
  <sheetViews>
    <sheetView workbookViewId="0">
      <pane xSplit="3" ySplit="10" topLeftCell="CH11" activePane="bottomRight" state="frozen"/>
      <selection pane="topRight"/>
      <selection pane="bottomLeft"/>
      <selection pane="bottomRight" activeCell="CM23" sqref="CM23:CM2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5" width="4.28515625" style="27" customWidth="1"/>
    <col min="66" max="80" width="3.28515625" style="27" customWidth="1"/>
    <col min="81" max="82" width="4.28515625" style="27" customWidth="1"/>
    <col min="83" max="83" width="3.28515625" style="27" customWidth="1"/>
    <col min="84" max="84" width="5.85546875" style="27" customWidth="1"/>
    <col min="85" max="85" width="51.5703125" style="27" customWidth="1"/>
    <col min="86" max="86" width="3.28515625" style="27" customWidth="1"/>
    <col min="87" max="87" width="5.85546875" style="27" customWidth="1"/>
    <col min="88" max="88" width="51.5703125" style="27" customWidth="1"/>
    <col min="89" max="90" width="8.5703125" style="27" customWidth="1"/>
    <col min="91" max="91" width="34.140625" style="27" customWidth="1"/>
    <col min="92" max="92" width="9.140625" customWidth="1"/>
    <col min="98" max="98" width="9" style="51" customWidth="1"/>
    <col min="99" max="100" width="9" style="51" hidden="1" customWidth="1"/>
    <col min="101" max="101" width="9" style="51" customWidth="1"/>
  </cols>
  <sheetData>
    <row r="1" spans="1:100" ht="20.25" customHeight="1" x14ac:dyDescent="0.3">
      <c r="A1" s="11">
        <v>266</v>
      </c>
      <c r="B1" s="10"/>
      <c r="C1" s="70" t="s">
        <v>0</v>
      </c>
      <c r="D1" s="70"/>
      <c r="E1" s="70"/>
      <c r="F1" s="70"/>
      <c r="G1" s="70"/>
      <c r="H1" s="70"/>
      <c r="I1" s="70"/>
      <c r="J1" s="70"/>
      <c r="K1" s="70"/>
      <c r="L1" s="70"/>
      <c r="M1" s="70"/>
      <c r="O1" s="26" t="s">
        <v>1</v>
      </c>
      <c r="AX1" s="26"/>
    </row>
    <row r="2" spans="1:100" x14ac:dyDescent="0.25">
      <c r="A2" s="1" t="s">
        <v>2</v>
      </c>
      <c r="B2" s="2"/>
      <c r="C2" s="3" t="s">
        <v>3</v>
      </c>
      <c r="E2" s="4" t="s">
        <v>89</v>
      </c>
      <c r="O2" s="27" t="s">
        <v>5</v>
      </c>
      <c r="P2" s="28"/>
      <c r="Q2" s="28"/>
      <c r="R2" s="28"/>
      <c r="S2" s="28" t="s">
        <v>6</v>
      </c>
      <c r="T2" s="28" t="str">
        <f>MID(E2,6,20)</f>
        <v xml:space="preserve"> X IPS 3</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row>
    <row r="3" spans="1:10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row>
    <row r="4" spans="1:10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row>
    <row r="5" spans="1:10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row>
    <row r="6" spans="1:10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row>
    <row r="7" spans="1:100" ht="15" customHeight="1" x14ac:dyDescent="0.25">
      <c r="E7" s="64" t="s">
        <v>16</v>
      </c>
      <c r="F7" s="65"/>
      <c r="G7" s="65"/>
      <c r="H7" s="65"/>
      <c r="I7" s="65"/>
      <c r="J7" s="66"/>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row>
    <row r="8" spans="1:100" ht="18.75" customHeight="1" x14ac:dyDescent="0.3">
      <c r="A8" s="60" t="s">
        <v>18</v>
      </c>
      <c r="B8" s="61" t="s">
        <v>19</v>
      </c>
      <c r="C8" s="60" t="s">
        <v>20</v>
      </c>
      <c r="E8" s="67"/>
      <c r="F8" s="68"/>
      <c r="G8" s="68"/>
      <c r="H8" s="68"/>
      <c r="I8" s="68"/>
      <c r="J8" s="69"/>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74" t="s">
        <v>23</v>
      </c>
      <c r="AV8" s="83" t="s">
        <v>24</v>
      </c>
      <c r="AW8" s="34"/>
      <c r="AX8" s="31" t="s">
        <v>25</v>
      </c>
      <c r="AY8" s="32"/>
      <c r="AZ8" s="32"/>
      <c r="BA8" s="32"/>
      <c r="BB8" s="32"/>
      <c r="BC8" s="32"/>
      <c r="BD8" s="32"/>
      <c r="BE8" s="32"/>
      <c r="BF8" s="32"/>
      <c r="BG8" s="32"/>
      <c r="BH8" s="32"/>
      <c r="BI8" s="32"/>
      <c r="BJ8" s="32"/>
      <c r="BK8" s="32"/>
      <c r="BL8" s="32"/>
      <c r="BM8" s="32"/>
      <c r="BN8" s="32"/>
      <c r="BO8" s="32"/>
      <c r="BP8" s="33"/>
      <c r="BQ8" s="32"/>
      <c r="BR8" s="32"/>
      <c r="BS8" s="32"/>
      <c r="BT8" s="32"/>
      <c r="BU8" s="32"/>
      <c r="BV8" s="32"/>
      <c r="BW8" s="32"/>
      <c r="BX8" s="32"/>
      <c r="BY8" s="32"/>
      <c r="BZ8" s="32"/>
      <c r="CA8" s="32"/>
      <c r="CB8" s="33"/>
      <c r="CC8" s="74" t="s">
        <v>23</v>
      </c>
      <c r="CD8" s="83" t="s">
        <v>24</v>
      </c>
      <c r="CE8" s="34"/>
      <c r="CF8" s="79" t="s">
        <v>26</v>
      </c>
      <c r="CG8" s="79" t="s">
        <v>27</v>
      </c>
      <c r="CH8" s="34"/>
      <c r="CI8" s="79" t="s">
        <v>26</v>
      </c>
      <c r="CJ8" s="79" t="s">
        <v>28</v>
      </c>
      <c r="CL8" s="35" t="s">
        <v>29</v>
      </c>
    </row>
    <row r="9" spans="1:100" ht="15" customHeight="1" x14ac:dyDescent="0.25">
      <c r="A9" s="60"/>
      <c r="B9" s="61"/>
      <c r="C9" s="60"/>
      <c r="E9" s="62" t="s">
        <v>30</v>
      </c>
      <c r="F9" s="62"/>
      <c r="G9" s="62"/>
      <c r="H9" s="63" t="s">
        <v>31</v>
      </c>
      <c r="I9" s="63"/>
      <c r="J9" s="63"/>
      <c r="K9" s="13"/>
      <c r="L9" s="62" t="s">
        <v>32</v>
      </c>
      <c r="M9" s="62" t="s">
        <v>22</v>
      </c>
      <c r="N9" s="9"/>
      <c r="O9" s="76">
        <v>1</v>
      </c>
      <c r="P9" s="77"/>
      <c r="Q9" s="78"/>
      <c r="R9" s="76">
        <v>2</v>
      </c>
      <c r="S9" s="77"/>
      <c r="T9" s="78"/>
      <c r="U9" s="76">
        <v>3</v>
      </c>
      <c r="V9" s="77"/>
      <c r="W9" s="78"/>
      <c r="X9" s="76">
        <v>4</v>
      </c>
      <c r="Y9" s="77"/>
      <c r="Z9" s="78"/>
      <c r="AA9" s="76">
        <v>5</v>
      </c>
      <c r="AB9" s="77"/>
      <c r="AC9" s="78"/>
      <c r="AD9" s="74" t="s">
        <v>32</v>
      </c>
      <c r="AE9" s="76">
        <v>6</v>
      </c>
      <c r="AF9" s="77"/>
      <c r="AG9" s="78"/>
      <c r="AH9" s="76">
        <v>7</v>
      </c>
      <c r="AI9" s="77"/>
      <c r="AJ9" s="78"/>
      <c r="AK9" s="76">
        <v>8</v>
      </c>
      <c r="AL9" s="77"/>
      <c r="AM9" s="78"/>
      <c r="AN9" s="76">
        <v>9</v>
      </c>
      <c r="AO9" s="77"/>
      <c r="AP9" s="78"/>
      <c r="AQ9" s="76">
        <v>10</v>
      </c>
      <c r="AR9" s="77"/>
      <c r="AS9" s="78"/>
      <c r="AT9" s="73"/>
      <c r="AU9" s="82"/>
      <c r="AV9" s="84"/>
      <c r="AW9" s="34"/>
      <c r="AX9" s="86">
        <v>1</v>
      </c>
      <c r="AY9" s="77"/>
      <c r="AZ9" s="78"/>
      <c r="BA9" s="76">
        <v>2</v>
      </c>
      <c r="BB9" s="77"/>
      <c r="BC9" s="78"/>
      <c r="BD9" s="76">
        <v>3</v>
      </c>
      <c r="BE9" s="77"/>
      <c r="BF9" s="78"/>
      <c r="BG9" s="76">
        <v>4</v>
      </c>
      <c r="BH9" s="77"/>
      <c r="BI9" s="78"/>
      <c r="BJ9" s="76">
        <v>5</v>
      </c>
      <c r="BK9" s="77"/>
      <c r="BL9" s="78"/>
      <c r="BM9" s="74" t="s">
        <v>32</v>
      </c>
      <c r="BN9" s="76">
        <v>6</v>
      </c>
      <c r="BO9" s="77"/>
      <c r="BP9" s="78"/>
      <c r="BQ9" s="76">
        <v>7</v>
      </c>
      <c r="BR9" s="77"/>
      <c r="BS9" s="78"/>
      <c r="BT9" s="76">
        <v>8</v>
      </c>
      <c r="BU9" s="77"/>
      <c r="BV9" s="78"/>
      <c r="BW9" s="76">
        <v>9</v>
      </c>
      <c r="BX9" s="77"/>
      <c r="BY9" s="78"/>
      <c r="BZ9" s="76">
        <v>10</v>
      </c>
      <c r="CA9" s="77"/>
      <c r="CB9" s="78"/>
      <c r="CC9" s="82"/>
      <c r="CD9" s="84"/>
      <c r="CE9" s="34"/>
      <c r="CF9" s="79"/>
      <c r="CG9" s="79"/>
      <c r="CH9" s="34"/>
      <c r="CI9" s="79"/>
      <c r="CJ9" s="79"/>
      <c r="CL9" s="36" t="s">
        <v>33</v>
      </c>
      <c r="CM9" s="37" t="s">
        <v>34</v>
      </c>
      <c r="CU9" s="51">
        <v>0</v>
      </c>
      <c r="CV9" s="51" t="str">
        <f>(IF(CM10="","","Perlu peningkatan pemahaman  "))&amp;(IF(CM10="","",CM10&amp;", "))&amp;(IF(CM11="","",CM11&amp;", "))&amp;(IF(CM12="","",CM12&amp;", "))&amp;(IF(CM13="","",CM13&amp;", "))&amp;(IF(CM14="","",CM14&amp;", "))&amp;(IF(CM15="","",CM15&amp;", "))&amp;(IF(CM16="","",CM16&amp;", "))&amp;(IF(CM17="","",CM17&amp;", "))&amp;(IF(CM18="","",CM18&amp;", "))&amp;(IF(CM19="","",CM19&amp;"."))</f>
        <v xml:space="preserve">Perlu peningkatan pemahaman  Inti Masalah Ekonomi, Prinsip dan Motif Ekonomi, Masalah dan Sistem Ekonomi, Pelaku kegiatan perekonomian, Permintaan,penawaran dan pasar, </v>
      </c>
    </row>
    <row r="10" spans="1:100" x14ac:dyDescent="0.25">
      <c r="A10" s="60"/>
      <c r="B10" s="61"/>
      <c r="C10" s="60"/>
      <c r="E10" s="14" t="s">
        <v>35</v>
      </c>
      <c r="F10" s="14" t="s">
        <v>36</v>
      </c>
      <c r="G10" s="14" t="s">
        <v>37</v>
      </c>
      <c r="H10" s="15" t="s">
        <v>35</v>
      </c>
      <c r="I10" s="15" t="s">
        <v>36</v>
      </c>
      <c r="J10" s="15" t="s">
        <v>37</v>
      </c>
      <c r="K10" s="13"/>
      <c r="L10" s="62"/>
      <c r="M10" s="62"/>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82"/>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75"/>
      <c r="BN10" s="39" t="s">
        <v>41</v>
      </c>
      <c r="BO10" s="39" t="s">
        <v>42</v>
      </c>
      <c r="BP10" s="39" t="s">
        <v>43</v>
      </c>
      <c r="BQ10" s="39" t="s">
        <v>41</v>
      </c>
      <c r="BR10" s="39" t="s">
        <v>42</v>
      </c>
      <c r="BS10" s="39" t="s">
        <v>43</v>
      </c>
      <c r="BT10" s="39" t="s">
        <v>41</v>
      </c>
      <c r="BU10" s="39" t="s">
        <v>42</v>
      </c>
      <c r="BV10" s="39" t="s">
        <v>43</v>
      </c>
      <c r="BW10" s="39" t="s">
        <v>41</v>
      </c>
      <c r="BX10" s="39" t="s">
        <v>42</v>
      </c>
      <c r="BY10" s="39" t="s">
        <v>43</v>
      </c>
      <c r="BZ10" s="39" t="s">
        <v>41</v>
      </c>
      <c r="CA10" s="39" t="s">
        <v>42</v>
      </c>
      <c r="CB10" s="39" t="s">
        <v>43</v>
      </c>
      <c r="CC10" s="82"/>
      <c r="CD10" s="85"/>
      <c r="CE10" s="34"/>
      <c r="CF10" s="79"/>
      <c r="CG10" s="79"/>
      <c r="CH10" s="34"/>
      <c r="CI10" s="79"/>
      <c r="CJ10" s="79"/>
      <c r="CL10" s="40">
        <v>1</v>
      </c>
      <c r="CM10" s="52" t="s">
        <v>199</v>
      </c>
      <c r="CU10" s="51">
        <v>1</v>
      </c>
      <c r="CV10" s="51"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Prinsip dan Motif Ekonomi, Masalah dan Sistem Ekonomi, Pelaku kegiatan perekonomian, Permintaan,penawaran dan pasar, Masih perlu peningkatan pemahaman Inti Masalah Ekonomi.</v>
      </c>
    </row>
    <row r="11" spans="1:100" x14ac:dyDescent="0.25">
      <c r="A11" s="8">
        <v>1</v>
      </c>
      <c r="B11" s="8">
        <v>48134</v>
      </c>
      <c r="C11" s="8" t="s">
        <v>90</v>
      </c>
      <c r="E11" s="47">
        <f t="shared" ref="E11:E42" si="0">AV11</f>
        <v>75</v>
      </c>
      <c r="F11" s="8" t="str">
        <f t="shared" ref="F11:F42" si="1">IF(E11="","",IF(E11&lt;=69,"D",IF(E11&lt;=75,"C",IF(E11&lt;=90,"B",IF(E11&lt;=100,"A","E")))))</f>
        <v>C</v>
      </c>
      <c r="G11" s="8" t="str">
        <f t="shared" ref="G11:G42" si="2">CG11</f>
        <v>Memiliki kemampuan pemahanan Inti Masalah Ekonomi, Prinsip dan Motif Ekonomi, Pelaku kegiatan perekonomian, Permintaan,penawaran dan pasar, Masih perlu peningkatan pemahaman Masalah dan Sistem Ekonomi.</v>
      </c>
      <c r="H11" s="47">
        <f t="shared" ref="H11:H42" si="3">CD11</f>
        <v>66</v>
      </c>
      <c r="I11" s="8" t="str">
        <f t="shared" ref="I11:I42" si="4">IF(H11="","",IF(H11&lt;=69,"D",IF(H11&lt;=75,"C",IF(H11&lt;=90,"B",IF(H11&lt;=100,"A","E")))))</f>
        <v>D</v>
      </c>
      <c r="J11" s="8" t="str">
        <f t="shared" ref="J11:J42" si="5">CJ11</f>
        <v>Memiliki keterampilan   laporan tentang sistem Ekonomi yang pernah dianut Indonesia .,  TP, MP dan AP, Menghitung Elastisitas permintaan dan penawaran., Masih perlu peningkatan keterampilan  membuat  daftar priotas kebutuhan berdasarkan uang saku masing masing peserta didik..</v>
      </c>
      <c r="K11" s="13"/>
      <c r="L11" s="41">
        <f t="shared" ref="L11:L42" si="6">AD11</f>
        <v>74</v>
      </c>
      <c r="M11" s="41">
        <f t="shared" ref="M11:M42" si="7">IF(COUNTBLANK(AT11:AT11),"",AT11)</f>
        <v>68</v>
      </c>
      <c r="O11" s="41">
        <v>75</v>
      </c>
      <c r="P11" s="41">
        <v>76</v>
      </c>
      <c r="Q11" s="42">
        <v>93</v>
      </c>
      <c r="R11" s="41">
        <v>70</v>
      </c>
      <c r="S11" s="41">
        <v>75</v>
      </c>
      <c r="T11" s="42">
        <v>85</v>
      </c>
      <c r="U11" s="41">
        <v>42</v>
      </c>
      <c r="V11" s="41"/>
      <c r="W11" s="42"/>
      <c r="X11" s="41"/>
      <c r="Y11" s="41"/>
      <c r="Z11" s="42"/>
      <c r="AA11" s="41"/>
      <c r="AB11" s="41"/>
      <c r="AC11" s="42"/>
      <c r="AD11" s="42">
        <f t="shared" ref="AD11:AD42" si="8">IF(AND(O11="",P11="",Q11=""),"",ROUND(AVERAGE(O11:AC11),0))</f>
        <v>74</v>
      </c>
      <c r="AE11" s="41">
        <v>78</v>
      </c>
      <c r="AF11" s="41"/>
      <c r="AG11" s="42">
        <v>80</v>
      </c>
      <c r="AH11" s="41"/>
      <c r="AI11" s="58">
        <v>75</v>
      </c>
      <c r="AJ11" s="42">
        <v>80</v>
      </c>
      <c r="AK11" s="41"/>
      <c r="AL11" s="41"/>
      <c r="AM11" s="42"/>
      <c r="AN11" s="41"/>
      <c r="AO11" s="41"/>
      <c r="AP11" s="42"/>
      <c r="AQ11" s="41"/>
      <c r="AR11" s="41"/>
      <c r="AS11" s="42"/>
      <c r="AT11" s="41">
        <v>68</v>
      </c>
      <c r="AU11" s="43">
        <f t="shared" ref="AU11:AU42" si="9">IF(AT11="","",AVERAGE(O11:AC11,AE11:AT11))</f>
        <v>74.75</v>
      </c>
      <c r="AV11" s="44">
        <f t="shared" ref="AV11:AV42" si="10">IF(AU11="","",ROUND(AU11,0))</f>
        <v>75</v>
      </c>
      <c r="AW11" s="45"/>
      <c r="AX11" s="41"/>
      <c r="AY11" s="41">
        <v>70</v>
      </c>
      <c r="AZ11" s="42">
        <v>70</v>
      </c>
      <c r="BA11" s="41"/>
      <c r="BB11" s="41">
        <v>0</v>
      </c>
      <c r="BC11" s="42">
        <v>76</v>
      </c>
      <c r="BD11" s="41"/>
      <c r="BE11" s="41"/>
      <c r="BF11" s="42"/>
      <c r="BG11" s="41"/>
      <c r="BH11" s="41"/>
      <c r="BI11" s="42"/>
      <c r="BJ11" s="41"/>
      <c r="BK11" s="41"/>
      <c r="BL11" s="42"/>
      <c r="BM11" s="42">
        <f t="shared" ref="BM11:BM42" si="11">IF(AND(AZ11="",AY11="",AX11=""),"",ROUND(AVERAGE(AX11:BL11),0))</f>
        <v>54</v>
      </c>
      <c r="BN11" s="41">
        <v>80</v>
      </c>
      <c r="BO11" s="41"/>
      <c r="BP11" s="42"/>
      <c r="BQ11" s="41">
        <v>88</v>
      </c>
      <c r="BR11" s="41"/>
      <c r="BS11" s="42">
        <v>80</v>
      </c>
      <c r="BT11" s="41"/>
      <c r="BU11" s="41"/>
      <c r="BV11" s="42"/>
      <c r="BW11" s="41"/>
      <c r="BX11" s="41"/>
      <c r="BY11" s="42"/>
      <c r="BZ11" s="41"/>
      <c r="CA11" s="41"/>
      <c r="CB11" s="42"/>
      <c r="CC11" s="43">
        <f t="shared" ref="CC11:CC42" si="12">IF(AND(BN11="",BO11="",BP11=""),"",AVERAGE(AX11:BL11,BN11:CB11))</f>
        <v>66.285714285714292</v>
      </c>
      <c r="CD11" s="44">
        <f t="shared" ref="CD11:CD42" si="13">IF(CC11="","",ROUND(CC11,0))</f>
        <v>66</v>
      </c>
      <c r="CE11" s="45"/>
      <c r="CF11" s="41">
        <v>3</v>
      </c>
      <c r="CG11" s="46" t="str">
        <f t="shared" ref="CG11:CG42" si="14">IF(CF11="","",VLOOKUP(CF11,$CU$9:$CV$20,2,0))</f>
        <v>Memiliki kemampuan pemahanan Inti Masalah Ekonomi, Prinsip dan Motif Ekonomi, Pelaku kegiatan perekonomian, Permintaan,penawaran dan pasar, Masih perlu peningkatan pemahaman Masalah dan Sistem Ekonomi.</v>
      </c>
      <c r="CH11" s="45"/>
      <c r="CI11" s="41">
        <v>1</v>
      </c>
      <c r="CJ11" s="46" t="str">
        <f t="shared" ref="CJ11:CJ42" si="15">IF(CI11="","",VLOOKUP(CI11,$CU$22:$CV$33,2,0))</f>
        <v>Memiliki keterampilan   laporan tentang sistem Ekonomi yang pernah dianut Indonesia .,  TP, MP dan AP, Menghitung Elastisitas permintaan dan penawaran., Masih perlu peningkatan keterampilan  membuat  daftar priotas kebutuhan berdasarkan uang saku masing masing peserta didik..</v>
      </c>
      <c r="CL11" s="40">
        <v>2</v>
      </c>
      <c r="CM11" s="59" t="s">
        <v>203</v>
      </c>
      <c r="CO11" s="80" t="s">
        <v>45</v>
      </c>
      <c r="CP11" s="80"/>
      <c r="CQ11" s="80"/>
      <c r="CU11" s="51">
        <v>2</v>
      </c>
      <c r="CV11" s="5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Inti Masalah Ekonomi, Masalah dan Sistem Ekonomi, Pelaku kegiatan perekonomian, Permintaan,penawaran dan pasar, Masih perlu peningkatan pemahaman Prinsip dan Motif Ekonomi.</v>
      </c>
    </row>
    <row r="12" spans="1:100" x14ac:dyDescent="0.25">
      <c r="A12" s="8">
        <v>2</v>
      </c>
      <c r="B12" s="8">
        <v>48150</v>
      </c>
      <c r="C12" s="8" t="s">
        <v>91</v>
      </c>
      <c r="E12" s="47">
        <f t="shared" si="0"/>
        <v>77</v>
      </c>
      <c r="F12" s="8" t="str">
        <f t="shared" si="1"/>
        <v>B</v>
      </c>
      <c r="G12" s="8" t="str">
        <f t="shared" si="2"/>
        <v>Memiliki kemampuan pemahanan Inti Masalah Ekonomi, Masalah dan Sistem Ekonomi, Pelaku kegiatan perekonomian, Permintaan,penawaran dan pasar, Masih perlu peningkatan pemahaman Prinsip dan Motif Ekonomi.</v>
      </c>
      <c r="H12" s="47">
        <f t="shared" si="3"/>
        <v>75</v>
      </c>
      <c r="I12" s="8" t="str">
        <f t="shared" si="4"/>
        <v>C</v>
      </c>
      <c r="J12" s="8" t="str">
        <f t="shared" si="5"/>
        <v xml:space="preserve">Memiliki keterampilan   membuat  daftar priotas kebutuhan berdasarkan uang saku masing masing peserta didik.,   laporan tentang sistem Ekonomi yang pernah dianut Indonesia .,  TP, MP dan AP, Menghitung Elastisitas permintaan dan penawaran., </v>
      </c>
      <c r="K12" s="13"/>
      <c r="L12" s="41">
        <f t="shared" si="6"/>
        <v>77</v>
      </c>
      <c r="M12" s="41">
        <f t="shared" si="7"/>
        <v>74</v>
      </c>
      <c r="O12" s="41">
        <v>73</v>
      </c>
      <c r="P12" s="41">
        <v>76</v>
      </c>
      <c r="Q12" s="42">
        <v>90</v>
      </c>
      <c r="R12" s="41">
        <v>65</v>
      </c>
      <c r="S12" s="41">
        <v>83</v>
      </c>
      <c r="T12" s="42">
        <v>80</v>
      </c>
      <c r="U12" s="41">
        <v>72</v>
      </c>
      <c r="V12" s="41"/>
      <c r="W12" s="42"/>
      <c r="X12" s="41"/>
      <c r="Y12" s="41"/>
      <c r="Z12" s="42"/>
      <c r="AA12" s="41"/>
      <c r="AB12" s="41"/>
      <c r="AC12" s="42"/>
      <c r="AD12" s="42">
        <f t="shared" si="8"/>
        <v>77</v>
      </c>
      <c r="AE12" s="41">
        <v>70</v>
      </c>
      <c r="AF12" s="41"/>
      <c r="AG12" s="42">
        <v>80</v>
      </c>
      <c r="AH12" s="41"/>
      <c r="AI12" s="58">
        <v>75</v>
      </c>
      <c r="AJ12" s="42">
        <v>90</v>
      </c>
      <c r="AK12" s="41"/>
      <c r="AL12" s="41"/>
      <c r="AM12" s="42"/>
      <c r="AN12" s="41"/>
      <c r="AO12" s="41"/>
      <c r="AP12" s="42"/>
      <c r="AQ12" s="41"/>
      <c r="AR12" s="41"/>
      <c r="AS12" s="42"/>
      <c r="AT12" s="41">
        <v>74</v>
      </c>
      <c r="AU12" s="43">
        <f t="shared" si="9"/>
        <v>77.333333333333329</v>
      </c>
      <c r="AV12" s="44">
        <f t="shared" si="10"/>
        <v>77</v>
      </c>
      <c r="AW12" s="45"/>
      <c r="AX12" s="41"/>
      <c r="AY12" s="41">
        <v>70</v>
      </c>
      <c r="AZ12" s="42">
        <v>75</v>
      </c>
      <c r="BA12" s="41"/>
      <c r="BB12" s="41">
        <v>76</v>
      </c>
      <c r="BC12" s="42">
        <v>76</v>
      </c>
      <c r="BD12" s="41"/>
      <c r="BE12" s="41"/>
      <c r="BF12" s="42"/>
      <c r="BG12" s="41"/>
      <c r="BH12" s="41"/>
      <c r="BI12" s="42"/>
      <c r="BJ12" s="41"/>
      <c r="BK12" s="41"/>
      <c r="BL12" s="42"/>
      <c r="BM12" s="42">
        <f t="shared" si="11"/>
        <v>74</v>
      </c>
      <c r="BN12" s="41">
        <v>80</v>
      </c>
      <c r="BO12" s="41"/>
      <c r="BP12" s="42"/>
      <c r="BQ12" s="41">
        <v>80</v>
      </c>
      <c r="BR12" s="41"/>
      <c r="BS12" s="42">
        <v>70</v>
      </c>
      <c r="BT12" s="41"/>
      <c r="BU12" s="41"/>
      <c r="BV12" s="42"/>
      <c r="BW12" s="41"/>
      <c r="BX12" s="41"/>
      <c r="BY12" s="42"/>
      <c r="BZ12" s="41"/>
      <c r="CA12" s="41"/>
      <c r="CB12" s="42"/>
      <c r="CC12" s="43">
        <f t="shared" si="12"/>
        <v>75.285714285714292</v>
      </c>
      <c r="CD12" s="44">
        <f t="shared" si="13"/>
        <v>75</v>
      </c>
      <c r="CE12" s="45"/>
      <c r="CF12" s="52">
        <v>2</v>
      </c>
      <c r="CG12" s="46" t="str">
        <f t="shared" si="14"/>
        <v>Memiliki kemampuan pemahanan Inti Masalah Ekonomi, Masalah dan Sistem Ekonomi, Pelaku kegiatan perekonomian, Permintaan,penawaran dan pasar, Masih perlu peningkatan pemahaman Prinsip dan Motif Ekonomi.</v>
      </c>
      <c r="CH12" s="45"/>
      <c r="CI12" s="52">
        <v>11</v>
      </c>
      <c r="CJ1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2" s="40">
        <v>3</v>
      </c>
      <c r="CM12" s="59" t="s">
        <v>204</v>
      </c>
      <c r="CO12" s="16" t="s">
        <v>47</v>
      </c>
      <c r="CP12" s="17" t="s">
        <v>48</v>
      </c>
      <c r="CQ12" s="17" t="s">
        <v>49</v>
      </c>
      <c r="CU12" s="51">
        <v>3</v>
      </c>
      <c r="CV12" s="51"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Inti Masalah Ekonomi, Prinsip dan Motif Ekonomi, Pelaku kegiatan perekonomian, Permintaan,penawaran dan pasar, Masih perlu peningkatan pemahaman Masalah dan Sistem Ekonomi.</v>
      </c>
    </row>
    <row r="13" spans="1:100" x14ac:dyDescent="0.25">
      <c r="A13" s="8">
        <v>3</v>
      </c>
      <c r="B13" s="8">
        <v>48166</v>
      </c>
      <c r="C13" s="8" t="s">
        <v>92</v>
      </c>
      <c r="E13" s="47">
        <f t="shared" si="0"/>
        <v>80</v>
      </c>
      <c r="F13" s="8" t="str">
        <f t="shared" si="1"/>
        <v>B</v>
      </c>
      <c r="G13" s="8" t="str">
        <f t="shared" si="2"/>
        <v>Memiliki kemampuan pemahanan Inti Masalah Ekonomi, Prinsip dan Motif Ekonomi, Pelaku kegiatan perekonomian, Permintaan,penawaran dan pasar, Masih perlu peningkatan pemahaman Masalah dan Sistem Ekonomi.</v>
      </c>
      <c r="H13" s="47">
        <f t="shared" si="3"/>
        <v>80</v>
      </c>
      <c r="I13" s="8" t="str">
        <f t="shared" si="4"/>
        <v>B</v>
      </c>
      <c r="J13" s="8" t="str">
        <f t="shared" si="5"/>
        <v xml:space="preserve">Memiliki keterampilan   membuat  daftar priotas kebutuhan berdasarkan uang saku masing masing peserta didik.,   laporan tentang sistem Ekonomi yang pernah dianut Indonesia .,  TP, MP dan AP, Menghitung Elastisitas permintaan dan penawaran., </v>
      </c>
      <c r="K13" s="13"/>
      <c r="L13" s="41">
        <f t="shared" si="6"/>
        <v>81</v>
      </c>
      <c r="M13" s="41">
        <f t="shared" si="7"/>
        <v>74</v>
      </c>
      <c r="O13" s="41">
        <v>88</v>
      </c>
      <c r="P13" s="41">
        <v>76</v>
      </c>
      <c r="Q13" s="42">
        <v>93</v>
      </c>
      <c r="R13" s="41">
        <v>70</v>
      </c>
      <c r="S13" s="41">
        <v>85</v>
      </c>
      <c r="T13" s="42">
        <v>90</v>
      </c>
      <c r="U13" s="41">
        <v>64</v>
      </c>
      <c r="V13" s="41"/>
      <c r="W13" s="42"/>
      <c r="X13" s="41"/>
      <c r="Y13" s="41"/>
      <c r="Z13" s="42"/>
      <c r="AA13" s="41"/>
      <c r="AB13" s="41"/>
      <c r="AC13" s="42"/>
      <c r="AD13" s="42">
        <f t="shared" si="8"/>
        <v>81</v>
      </c>
      <c r="AE13" s="41">
        <v>75</v>
      </c>
      <c r="AF13" s="41"/>
      <c r="AG13" s="42">
        <v>80</v>
      </c>
      <c r="AH13" s="41"/>
      <c r="AI13" s="58">
        <v>80</v>
      </c>
      <c r="AJ13" s="42">
        <v>90</v>
      </c>
      <c r="AK13" s="41"/>
      <c r="AL13" s="41"/>
      <c r="AM13" s="42"/>
      <c r="AN13" s="41"/>
      <c r="AO13" s="41"/>
      <c r="AP13" s="42"/>
      <c r="AQ13" s="41"/>
      <c r="AR13" s="41"/>
      <c r="AS13" s="42"/>
      <c r="AT13" s="41">
        <v>74</v>
      </c>
      <c r="AU13" s="43">
        <f t="shared" si="9"/>
        <v>80.416666666666671</v>
      </c>
      <c r="AV13" s="44">
        <f t="shared" si="10"/>
        <v>80</v>
      </c>
      <c r="AW13" s="45"/>
      <c r="AX13" s="41"/>
      <c r="AY13" s="41">
        <v>95</v>
      </c>
      <c r="AZ13" s="42">
        <v>75</v>
      </c>
      <c r="BA13" s="41"/>
      <c r="BB13" s="41">
        <v>75</v>
      </c>
      <c r="BC13" s="42">
        <v>70</v>
      </c>
      <c r="BD13" s="41"/>
      <c r="BE13" s="41"/>
      <c r="BF13" s="42"/>
      <c r="BG13" s="41"/>
      <c r="BH13" s="41"/>
      <c r="BI13" s="42"/>
      <c r="BJ13" s="41"/>
      <c r="BK13" s="41"/>
      <c r="BL13" s="42"/>
      <c r="BM13" s="42">
        <f t="shared" si="11"/>
        <v>79</v>
      </c>
      <c r="BN13" s="41">
        <v>80</v>
      </c>
      <c r="BO13" s="41"/>
      <c r="BP13" s="42"/>
      <c r="BQ13" s="41">
        <v>80</v>
      </c>
      <c r="BR13" s="41"/>
      <c r="BS13" s="42">
        <v>88</v>
      </c>
      <c r="BT13" s="41"/>
      <c r="BU13" s="41"/>
      <c r="BV13" s="42"/>
      <c r="BW13" s="41"/>
      <c r="BX13" s="41"/>
      <c r="BY13" s="42"/>
      <c r="BZ13" s="41"/>
      <c r="CA13" s="41"/>
      <c r="CB13" s="42"/>
      <c r="CC13" s="43">
        <f t="shared" si="12"/>
        <v>80.428571428571431</v>
      </c>
      <c r="CD13" s="44">
        <f t="shared" si="13"/>
        <v>80</v>
      </c>
      <c r="CE13" s="45"/>
      <c r="CF13" s="52">
        <v>3</v>
      </c>
      <c r="CG13" s="46" t="str">
        <f t="shared" si="14"/>
        <v>Memiliki kemampuan pemahanan Inti Masalah Ekonomi, Prinsip dan Motif Ekonomi, Pelaku kegiatan perekonomian, Permintaan,penawaran dan pasar, Masih perlu peningkatan pemahaman Masalah dan Sistem Ekonomi.</v>
      </c>
      <c r="CH13" s="45"/>
      <c r="CI13" s="52">
        <v>11</v>
      </c>
      <c r="CJ13"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3" s="40">
        <v>4</v>
      </c>
      <c r="CM13" s="52" t="s">
        <v>200</v>
      </c>
      <c r="CO13" s="18">
        <v>0</v>
      </c>
      <c r="CP13" s="19">
        <v>69</v>
      </c>
      <c r="CQ13" s="20" t="s">
        <v>51</v>
      </c>
      <c r="CU13" s="51">
        <v>4</v>
      </c>
      <c r="CV13" s="51"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Inti Masalah Ekonomi, Prinsip dan Motif Ekonomi, Masalah dan Sistem Ekonomi, Permintaan,penawaran dan pasar, Masih perlu peningkatan pemahaman Pelaku kegiatan perekonomian.</v>
      </c>
    </row>
    <row r="14" spans="1:100" x14ac:dyDescent="0.25">
      <c r="A14" s="8">
        <v>4</v>
      </c>
      <c r="B14" s="8">
        <v>48182</v>
      </c>
      <c r="C14" s="8" t="s">
        <v>93</v>
      </c>
      <c r="E14" s="47">
        <f t="shared" si="0"/>
        <v>89</v>
      </c>
      <c r="F14" s="8" t="str">
        <f t="shared" si="1"/>
        <v>B</v>
      </c>
      <c r="G14" s="8" t="str">
        <f t="shared" si="2"/>
        <v xml:space="preserve">Memiliki kemampuan pemahanan  Inti Masalah Ekonomi, Prinsip dan Motif Ekonomi, Masalah dan Sistem Ekonomi, Pelaku kegiatan perekonomian, Permintaan,penawaran dan pasar, </v>
      </c>
      <c r="H14" s="47">
        <f t="shared" si="3"/>
        <v>81</v>
      </c>
      <c r="I14" s="8" t="str">
        <f t="shared" si="4"/>
        <v>B</v>
      </c>
      <c r="J14" s="8" t="str">
        <f t="shared" si="5"/>
        <v xml:space="preserve">Memiliki keterampilan   membuat  daftar priotas kebutuhan berdasarkan uang saku masing masing peserta didik.,   laporan tentang sistem Ekonomi yang pernah dianut Indonesia .,  TP, MP dan AP, Menghitung Elastisitas permintaan dan penawaran., </v>
      </c>
      <c r="K14" s="13"/>
      <c r="L14" s="41">
        <f t="shared" si="6"/>
        <v>88</v>
      </c>
      <c r="M14" s="41">
        <f t="shared" si="7"/>
        <v>83</v>
      </c>
      <c r="O14" s="41">
        <v>95</v>
      </c>
      <c r="P14" s="41">
        <v>80</v>
      </c>
      <c r="Q14" s="42">
        <v>95</v>
      </c>
      <c r="R14" s="41">
        <v>98</v>
      </c>
      <c r="S14" s="41">
        <v>85</v>
      </c>
      <c r="T14" s="42">
        <v>80</v>
      </c>
      <c r="U14" s="41">
        <v>82</v>
      </c>
      <c r="V14" s="41"/>
      <c r="W14" s="42"/>
      <c r="X14" s="41"/>
      <c r="Y14" s="41"/>
      <c r="Z14" s="42"/>
      <c r="AA14" s="41"/>
      <c r="AB14" s="41"/>
      <c r="AC14" s="42"/>
      <c r="AD14" s="42">
        <f t="shared" si="8"/>
        <v>88</v>
      </c>
      <c r="AE14" s="41">
        <v>100</v>
      </c>
      <c r="AF14" s="41"/>
      <c r="AG14" s="42">
        <v>80</v>
      </c>
      <c r="AH14" s="41"/>
      <c r="AI14" s="58">
        <v>85</v>
      </c>
      <c r="AJ14" s="42">
        <v>100</v>
      </c>
      <c r="AK14" s="41"/>
      <c r="AL14" s="41"/>
      <c r="AM14" s="42"/>
      <c r="AN14" s="41"/>
      <c r="AO14" s="41"/>
      <c r="AP14" s="42"/>
      <c r="AQ14" s="41"/>
      <c r="AR14" s="41"/>
      <c r="AS14" s="42"/>
      <c r="AT14" s="41">
        <v>83</v>
      </c>
      <c r="AU14" s="43">
        <f t="shared" si="9"/>
        <v>88.583333333333329</v>
      </c>
      <c r="AV14" s="44">
        <f t="shared" si="10"/>
        <v>89</v>
      </c>
      <c r="AW14" s="45"/>
      <c r="AX14" s="41"/>
      <c r="AY14" s="41">
        <v>80</v>
      </c>
      <c r="AZ14" s="42">
        <v>75</v>
      </c>
      <c r="BA14" s="41"/>
      <c r="BB14" s="41">
        <v>85</v>
      </c>
      <c r="BC14" s="42">
        <v>76</v>
      </c>
      <c r="BD14" s="41"/>
      <c r="BE14" s="41"/>
      <c r="BF14" s="42"/>
      <c r="BG14" s="41"/>
      <c r="BH14" s="41"/>
      <c r="BI14" s="42"/>
      <c r="BJ14" s="41"/>
      <c r="BK14" s="41"/>
      <c r="BL14" s="42"/>
      <c r="BM14" s="42">
        <f t="shared" si="11"/>
        <v>79</v>
      </c>
      <c r="BN14" s="41">
        <v>80</v>
      </c>
      <c r="BO14" s="41"/>
      <c r="BP14" s="42"/>
      <c r="BQ14" s="41">
        <v>83</v>
      </c>
      <c r="BR14" s="41"/>
      <c r="BS14" s="42">
        <v>88</v>
      </c>
      <c r="BT14" s="41"/>
      <c r="BU14" s="41"/>
      <c r="BV14" s="42"/>
      <c r="BW14" s="41"/>
      <c r="BX14" s="41"/>
      <c r="BY14" s="42"/>
      <c r="BZ14" s="41"/>
      <c r="CA14" s="41"/>
      <c r="CB14" s="42"/>
      <c r="CC14" s="43">
        <f t="shared" si="12"/>
        <v>81</v>
      </c>
      <c r="CD14" s="44">
        <f t="shared" si="13"/>
        <v>81</v>
      </c>
      <c r="CE14" s="45"/>
      <c r="CF14" s="52">
        <v>11</v>
      </c>
      <c r="CG14" s="46" t="str">
        <f t="shared" si="14"/>
        <v xml:space="preserve">Memiliki kemampuan pemahanan  Inti Masalah Ekonomi, Prinsip dan Motif Ekonomi, Masalah dan Sistem Ekonomi, Pelaku kegiatan perekonomian, Permintaan,penawaran dan pasar, </v>
      </c>
      <c r="CH14" s="45"/>
      <c r="CI14" s="52">
        <v>11</v>
      </c>
      <c r="CJ14"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4" s="40">
        <v>5</v>
      </c>
      <c r="CM14" s="52" t="s">
        <v>201</v>
      </c>
      <c r="CO14" s="18">
        <v>70</v>
      </c>
      <c r="CP14" s="21">
        <v>75</v>
      </c>
      <c r="CQ14" s="22" t="s">
        <v>53</v>
      </c>
      <c r="CU14" s="51">
        <v>5</v>
      </c>
      <c r="CV14" s="51"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Inti Masalah Ekonomi, Prinsip dan Motif Ekonomi, Masalah dan Sistem Ekonomi, Pelaku kegiatan perekonomian, Masih perlu peningkatan pemahaman Permintaan,penawaran dan pasar.</v>
      </c>
    </row>
    <row r="15" spans="1:100" x14ac:dyDescent="0.25">
      <c r="A15" s="8">
        <v>5</v>
      </c>
      <c r="B15" s="8">
        <v>48198</v>
      </c>
      <c r="C15" s="8" t="s">
        <v>94</v>
      </c>
      <c r="E15" s="47">
        <f t="shared" si="0"/>
        <v>78</v>
      </c>
      <c r="F15" s="8" t="str">
        <f t="shared" si="1"/>
        <v>B</v>
      </c>
      <c r="G15" s="8" t="str">
        <f t="shared" si="2"/>
        <v>Memiliki kemampuan pemahanan Inti Masalah Ekonomi, Masalah dan Sistem Ekonomi, Pelaku kegiatan perekonomian, Permintaan,penawaran dan pasar, Masih perlu peningkatan pemahaman Prinsip dan Motif Ekonomi.</v>
      </c>
      <c r="H15" s="47">
        <f t="shared" si="3"/>
        <v>86</v>
      </c>
      <c r="I15" s="8" t="str">
        <f t="shared" si="4"/>
        <v>B</v>
      </c>
      <c r="J15" s="8" t="str">
        <f t="shared" si="5"/>
        <v xml:space="preserve">Memiliki keterampilan   membuat  daftar priotas kebutuhan berdasarkan uang saku masing masing peserta didik.,   laporan tentang sistem Ekonomi yang pernah dianut Indonesia .,  TP, MP dan AP, Menghitung Elastisitas permintaan dan penawaran., </v>
      </c>
      <c r="K15" s="13"/>
      <c r="L15" s="41">
        <f t="shared" si="6"/>
        <v>78</v>
      </c>
      <c r="M15" s="41">
        <f t="shared" si="7"/>
        <v>61</v>
      </c>
      <c r="O15" s="41">
        <v>95</v>
      </c>
      <c r="P15" s="41">
        <v>80</v>
      </c>
      <c r="Q15" s="42">
        <v>100</v>
      </c>
      <c r="R15" s="41">
        <v>45</v>
      </c>
      <c r="S15" s="41">
        <v>83</v>
      </c>
      <c r="T15" s="42">
        <v>70</v>
      </c>
      <c r="U15" s="41">
        <v>70</v>
      </c>
      <c r="V15" s="41"/>
      <c r="W15" s="42"/>
      <c r="X15" s="41"/>
      <c r="Y15" s="41"/>
      <c r="Z15" s="42"/>
      <c r="AA15" s="41"/>
      <c r="AB15" s="41"/>
      <c r="AC15" s="42"/>
      <c r="AD15" s="42">
        <f t="shared" si="8"/>
        <v>78</v>
      </c>
      <c r="AE15" s="41">
        <v>89</v>
      </c>
      <c r="AF15" s="41"/>
      <c r="AG15" s="42">
        <v>75</v>
      </c>
      <c r="AH15" s="41"/>
      <c r="AI15" s="58">
        <v>80</v>
      </c>
      <c r="AJ15" s="42">
        <v>85</v>
      </c>
      <c r="AK15" s="41"/>
      <c r="AL15" s="41"/>
      <c r="AM15" s="42"/>
      <c r="AN15" s="41"/>
      <c r="AO15" s="41"/>
      <c r="AP15" s="42"/>
      <c r="AQ15" s="41"/>
      <c r="AR15" s="41"/>
      <c r="AS15" s="42"/>
      <c r="AT15" s="41">
        <v>61</v>
      </c>
      <c r="AU15" s="43">
        <f t="shared" si="9"/>
        <v>77.75</v>
      </c>
      <c r="AV15" s="44">
        <f t="shared" si="10"/>
        <v>78</v>
      </c>
      <c r="AW15" s="45"/>
      <c r="AX15" s="41"/>
      <c r="AY15" s="41">
        <v>95</v>
      </c>
      <c r="AZ15" s="42">
        <v>93</v>
      </c>
      <c r="BA15" s="41"/>
      <c r="BB15" s="41">
        <v>90</v>
      </c>
      <c r="BC15" s="42">
        <v>70</v>
      </c>
      <c r="BD15" s="41"/>
      <c r="BE15" s="41"/>
      <c r="BF15" s="42"/>
      <c r="BG15" s="41"/>
      <c r="BH15" s="41"/>
      <c r="BI15" s="42"/>
      <c r="BJ15" s="41"/>
      <c r="BK15" s="41"/>
      <c r="BL15" s="42"/>
      <c r="BM15" s="42">
        <f t="shared" si="11"/>
        <v>87</v>
      </c>
      <c r="BN15" s="41">
        <v>85</v>
      </c>
      <c r="BO15" s="41"/>
      <c r="BP15" s="42"/>
      <c r="BQ15" s="41">
        <v>80</v>
      </c>
      <c r="BR15" s="41"/>
      <c r="BS15" s="42">
        <v>88</v>
      </c>
      <c r="BT15" s="41"/>
      <c r="BU15" s="41"/>
      <c r="BV15" s="42"/>
      <c r="BW15" s="41"/>
      <c r="BX15" s="41"/>
      <c r="BY15" s="42"/>
      <c r="BZ15" s="41"/>
      <c r="CA15" s="41"/>
      <c r="CB15" s="42"/>
      <c r="CC15" s="43">
        <f t="shared" si="12"/>
        <v>85.857142857142861</v>
      </c>
      <c r="CD15" s="44">
        <f t="shared" si="13"/>
        <v>86</v>
      </c>
      <c r="CE15" s="45"/>
      <c r="CF15" s="52">
        <v>2</v>
      </c>
      <c r="CG15" s="46" t="str">
        <f t="shared" si="14"/>
        <v>Memiliki kemampuan pemahanan Inti Masalah Ekonomi, Masalah dan Sistem Ekonomi, Pelaku kegiatan perekonomian, Permintaan,penawaran dan pasar, Masih perlu peningkatan pemahaman Prinsip dan Motif Ekonomi.</v>
      </c>
      <c r="CH15" s="45"/>
      <c r="CI15" s="52">
        <v>11</v>
      </c>
      <c r="CJ15"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5" s="40">
        <v>6</v>
      </c>
      <c r="CM15" s="52"/>
      <c r="CO15" s="18">
        <v>76</v>
      </c>
      <c r="CP15" s="21">
        <v>90</v>
      </c>
      <c r="CQ15" s="22" t="s">
        <v>55</v>
      </c>
      <c r="CU15" s="51">
        <v>6</v>
      </c>
      <c r="CV15" s="51"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Inti Masalah Ekonomi, Prinsip dan Motif Ekonomi, Masalah dan Sistem Ekonomi, Pelaku kegiatan perekonomian, Permintaan,penawaran dan pasar, </v>
      </c>
    </row>
    <row r="16" spans="1:100" x14ac:dyDescent="0.25">
      <c r="A16" s="8">
        <v>6</v>
      </c>
      <c r="B16" s="8">
        <v>48214</v>
      </c>
      <c r="C16" s="8" t="s">
        <v>95</v>
      </c>
      <c r="E16" s="47">
        <f t="shared" si="0"/>
        <v>85</v>
      </c>
      <c r="F16" s="8" t="str">
        <f t="shared" si="1"/>
        <v>B</v>
      </c>
      <c r="G16" s="8" t="str">
        <f t="shared" si="2"/>
        <v xml:space="preserve">Memiliki kemampuan pemahanan  Inti Masalah Ekonomi, Prinsip dan Motif Ekonomi, Masalah dan Sistem Ekonomi, Pelaku kegiatan perekonomian, Permintaan,penawaran dan pasar, </v>
      </c>
      <c r="H16" s="47">
        <f t="shared" si="3"/>
        <v>87</v>
      </c>
      <c r="I16" s="8" t="str">
        <f t="shared" si="4"/>
        <v>B</v>
      </c>
      <c r="J16" s="8" t="str">
        <f t="shared" si="5"/>
        <v xml:space="preserve">Memiliki keterampilan   membuat  daftar priotas kebutuhan berdasarkan uang saku masing masing peserta didik.,   laporan tentang sistem Ekonomi yang pernah dianut Indonesia .,  TP, MP dan AP, Menghitung Elastisitas permintaan dan penawaran., </v>
      </c>
      <c r="K16" s="13"/>
      <c r="L16" s="41">
        <f t="shared" si="6"/>
        <v>89</v>
      </c>
      <c r="M16" s="41">
        <f t="shared" si="7"/>
        <v>85</v>
      </c>
      <c r="O16" s="41">
        <v>90</v>
      </c>
      <c r="P16" s="41">
        <v>85</v>
      </c>
      <c r="Q16" s="42">
        <v>98</v>
      </c>
      <c r="R16" s="41">
        <v>93</v>
      </c>
      <c r="S16" s="41">
        <v>85</v>
      </c>
      <c r="T16" s="42">
        <v>85</v>
      </c>
      <c r="U16" s="41">
        <v>84</v>
      </c>
      <c r="V16" s="41"/>
      <c r="W16" s="42"/>
      <c r="X16" s="41"/>
      <c r="Y16" s="41"/>
      <c r="Z16" s="42"/>
      <c r="AA16" s="41"/>
      <c r="AB16" s="41"/>
      <c r="AC16" s="42"/>
      <c r="AD16" s="42">
        <f t="shared" si="8"/>
        <v>89</v>
      </c>
      <c r="AE16" s="41">
        <v>84</v>
      </c>
      <c r="AF16" s="41"/>
      <c r="AG16" s="42">
        <v>80</v>
      </c>
      <c r="AH16" s="41"/>
      <c r="AI16" s="58">
        <v>75</v>
      </c>
      <c r="AJ16" s="42">
        <v>75</v>
      </c>
      <c r="AK16" s="41"/>
      <c r="AL16" s="41"/>
      <c r="AM16" s="42"/>
      <c r="AN16" s="41"/>
      <c r="AO16" s="41"/>
      <c r="AP16" s="42"/>
      <c r="AQ16" s="41"/>
      <c r="AR16" s="41"/>
      <c r="AS16" s="42"/>
      <c r="AT16" s="41">
        <v>85</v>
      </c>
      <c r="AU16" s="43">
        <f t="shared" si="9"/>
        <v>84.916666666666671</v>
      </c>
      <c r="AV16" s="44">
        <f t="shared" si="10"/>
        <v>85</v>
      </c>
      <c r="AW16" s="45"/>
      <c r="AX16" s="41"/>
      <c r="AY16" s="41">
        <v>95</v>
      </c>
      <c r="AZ16" s="42">
        <v>95</v>
      </c>
      <c r="BA16" s="41"/>
      <c r="BB16" s="41">
        <v>90</v>
      </c>
      <c r="BC16" s="42">
        <v>80</v>
      </c>
      <c r="BD16" s="41"/>
      <c r="BE16" s="41"/>
      <c r="BF16" s="42"/>
      <c r="BG16" s="41"/>
      <c r="BH16" s="41"/>
      <c r="BI16" s="42"/>
      <c r="BJ16" s="41"/>
      <c r="BK16" s="41"/>
      <c r="BL16" s="42"/>
      <c r="BM16" s="42">
        <f t="shared" si="11"/>
        <v>90</v>
      </c>
      <c r="BN16" s="41">
        <v>85</v>
      </c>
      <c r="BO16" s="41"/>
      <c r="BP16" s="42"/>
      <c r="BQ16" s="41">
        <v>80</v>
      </c>
      <c r="BR16" s="41"/>
      <c r="BS16" s="42">
        <v>85</v>
      </c>
      <c r="BT16" s="41"/>
      <c r="BU16" s="41"/>
      <c r="BV16" s="42"/>
      <c r="BW16" s="41"/>
      <c r="BX16" s="41"/>
      <c r="BY16" s="42"/>
      <c r="BZ16" s="41"/>
      <c r="CA16" s="41"/>
      <c r="CB16" s="42"/>
      <c r="CC16" s="43">
        <f t="shared" si="12"/>
        <v>87.142857142857139</v>
      </c>
      <c r="CD16" s="44">
        <f t="shared" si="13"/>
        <v>87</v>
      </c>
      <c r="CE16" s="45"/>
      <c r="CF16" s="52">
        <v>11</v>
      </c>
      <c r="CG16" s="46" t="str">
        <f t="shared" si="14"/>
        <v xml:space="preserve">Memiliki kemampuan pemahanan  Inti Masalah Ekonomi, Prinsip dan Motif Ekonomi, Masalah dan Sistem Ekonomi, Pelaku kegiatan perekonomian, Permintaan,penawaran dan pasar, </v>
      </c>
      <c r="CH16" s="45"/>
      <c r="CI16" s="52">
        <v>11</v>
      </c>
      <c r="CJ16"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6" s="40">
        <v>7</v>
      </c>
      <c r="CM16" s="52"/>
      <c r="CO16" s="18">
        <v>91</v>
      </c>
      <c r="CP16" s="21">
        <v>100</v>
      </c>
      <c r="CQ16" s="22" t="s">
        <v>15</v>
      </c>
      <c r="CU16" s="51">
        <v>7</v>
      </c>
      <c r="CV16" s="51"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Inti Masalah Ekonomi, Prinsip dan Motif Ekonomi, Masalah dan Sistem Ekonomi, Pelaku kegiatan perekonomian, Permintaan,penawaran dan pasar, </v>
      </c>
    </row>
    <row r="17" spans="1:100" x14ac:dyDescent="0.25">
      <c r="A17" s="8">
        <v>7</v>
      </c>
      <c r="B17" s="8">
        <v>48230</v>
      </c>
      <c r="C17" s="8" t="s">
        <v>96</v>
      </c>
      <c r="E17" s="47">
        <f t="shared" si="0"/>
        <v>82</v>
      </c>
      <c r="F17" s="8" t="str">
        <f t="shared" si="1"/>
        <v>B</v>
      </c>
      <c r="G17" s="8" t="str">
        <f t="shared" si="2"/>
        <v>Memiliki kemampuan pemahanan Inti Masalah Ekonomi, Prinsip dan Motif Ekonomi, Pelaku kegiatan perekonomian, Permintaan,penawaran dan pasar, Masih perlu peningkatan pemahaman Masalah dan Sistem Ekonomi.</v>
      </c>
      <c r="H17" s="47">
        <f t="shared" si="3"/>
        <v>87</v>
      </c>
      <c r="I17" s="8" t="str">
        <f t="shared" si="4"/>
        <v>B</v>
      </c>
      <c r="J17" s="8" t="str">
        <f t="shared" si="5"/>
        <v xml:space="preserve">Memiliki keterampilan   membuat  daftar priotas kebutuhan berdasarkan uang saku masing masing peserta didik.,   laporan tentang sistem Ekonomi yang pernah dianut Indonesia .,  TP, MP dan AP, Menghitung Elastisitas permintaan dan penawaran., </v>
      </c>
      <c r="K17" s="13"/>
      <c r="L17" s="41">
        <f t="shared" si="6"/>
        <v>79</v>
      </c>
      <c r="M17" s="41">
        <f t="shared" si="7"/>
        <v>74</v>
      </c>
      <c r="O17" s="41">
        <v>90</v>
      </c>
      <c r="P17" s="41">
        <v>80</v>
      </c>
      <c r="Q17" s="42">
        <v>100</v>
      </c>
      <c r="R17" s="41">
        <v>70</v>
      </c>
      <c r="S17" s="41">
        <v>85</v>
      </c>
      <c r="T17" s="42">
        <v>80</v>
      </c>
      <c r="U17" s="41">
        <v>50</v>
      </c>
      <c r="V17" s="41"/>
      <c r="W17" s="42"/>
      <c r="X17" s="41"/>
      <c r="Y17" s="41"/>
      <c r="Z17" s="42"/>
      <c r="AA17" s="41"/>
      <c r="AB17" s="41"/>
      <c r="AC17" s="42"/>
      <c r="AD17" s="42">
        <f t="shared" si="8"/>
        <v>79</v>
      </c>
      <c r="AE17" s="41">
        <v>83</v>
      </c>
      <c r="AF17" s="41"/>
      <c r="AG17" s="42">
        <v>80</v>
      </c>
      <c r="AH17" s="41"/>
      <c r="AI17" s="58">
        <v>93</v>
      </c>
      <c r="AJ17" s="42">
        <v>95</v>
      </c>
      <c r="AK17" s="41"/>
      <c r="AL17" s="41"/>
      <c r="AM17" s="42"/>
      <c r="AN17" s="41"/>
      <c r="AO17" s="41"/>
      <c r="AP17" s="42"/>
      <c r="AQ17" s="41"/>
      <c r="AR17" s="41"/>
      <c r="AS17" s="42"/>
      <c r="AT17" s="41">
        <v>74</v>
      </c>
      <c r="AU17" s="43">
        <f t="shared" si="9"/>
        <v>81.666666666666671</v>
      </c>
      <c r="AV17" s="44">
        <f t="shared" si="10"/>
        <v>82</v>
      </c>
      <c r="AW17" s="45"/>
      <c r="AX17" s="41"/>
      <c r="AY17" s="41">
        <v>95</v>
      </c>
      <c r="AZ17" s="42">
        <v>96</v>
      </c>
      <c r="BA17" s="41"/>
      <c r="BB17" s="41">
        <v>76</v>
      </c>
      <c r="BC17" s="42">
        <v>76</v>
      </c>
      <c r="BD17" s="41"/>
      <c r="BE17" s="41"/>
      <c r="BF17" s="42"/>
      <c r="BG17" s="41"/>
      <c r="BH17" s="41"/>
      <c r="BI17" s="42"/>
      <c r="BJ17" s="41"/>
      <c r="BK17" s="41"/>
      <c r="BL17" s="42"/>
      <c r="BM17" s="42">
        <f t="shared" si="11"/>
        <v>86</v>
      </c>
      <c r="BN17" s="41">
        <v>90</v>
      </c>
      <c r="BO17" s="41"/>
      <c r="BP17" s="42"/>
      <c r="BQ17" s="41">
        <v>88</v>
      </c>
      <c r="BR17" s="41"/>
      <c r="BS17" s="42">
        <v>88</v>
      </c>
      <c r="BT17" s="41"/>
      <c r="BU17" s="41"/>
      <c r="BV17" s="42"/>
      <c r="BW17" s="41"/>
      <c r="BX17" s="41"/>
      <c r="BY17" s="42"/>
      <c r="BZ17" s="41"/>
      <c r="CA17" s="41"/>
      <c r="CB17" s="42"/>
      <c r="CC17" s="43">
        <f t="shared" si="12"/>
        <v>87</v>
      </c>
      <c r="CD17" s="44">
        <f t="shared" si="13"/>
        <v>87</v>
      </c>
      <c r="CE17" s="45"/>
      <c r="CF17" s="52">
        <v>3</v>
      </c>
      <c r="CG17" s="46" t="str">
        <f t="shared" si="14"/>
        <v>Memiliki kemampuan pemahanan Inti Masalah Ekonomi, Prinsip dan Motif Ekonomi, Pelaku kegiatan perekonomian, Permintaan,penawaran dan pasar, Masih perlu peningkatan pemahaman Masalah dan Sistem Ekonomi.</v>
      </c>
      <c r="CH17" s="45"/>
      <c r="CI17" s="52">
        <v>11</v>
      </c>
      <c r="CJ17"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7" s="40">
        <v>8</v>
      </c>
      <c r="CM17" s="52"/>
      <c r="CO17" s="23"/>
      <c r="CP17" s="23"/>
      <c r="CQ17" s="23"/>
      <c r="CU17" s="51">
        <v>8</v>
      </c>
      <c r="CV17" s="51"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Inti Masalah Ekonomi, Prinsip dan Motif Ekonomi, Masalah dan Sistem Ekonomi, Pelaku kegiatan perekonomian, Permintaan,penawaran dan pasar, </v>
      </c>
    </row>
    <row r="18" spans="1:100" x14ac:dyDescent="0.25">
      <c r="A18" s="8">
        <v>8</v>
      </c>
      <c r="B18" s="8">
        <v>48246</v>
      </c>
      <c r="C18" s="8" t="s">
        <v>97</v>
      </c>
      <c r="E18" s="47">
        <f t="shared" si="0"/>
        <v>76</v>
      </c>
      <c r="F18" s="8" t="str">
        <f t="shared" si="1"/>
        <v>B</v>
      </c>
      <c r="G18" s="8" t="str">
        <f t="shared" si="2"/>
        <v>Memiliki kemampuan pemahanan Inti Masalah Ekonomi, Prinsip dan Motif Ekonomi, Pelaku kegiatan perekonomian, Permintaan,penawaran dan pasar, Masih perlu peningkatan pemahaman Masalah dan Sistem Ekonomi.</v>
      </c>
      <c r="H18" s="47">
        <f t="shared" si="3"/>
        <v>78</v>
      </c>
      <c r="I18" s="8" t="str">
        <f t="shared" si="4"/>
        <v>B</v>
      </c>
      <c r="J18" s="8" t="str">
        <f t="shared" si="5"/>
        <v xml:space="preserve">Memiliki keterampilan   membuat  daftar priotas kebutuhan berdasarkan uang saku masing masing peserta didik.,   laporan tentang sistem Ekonomi yang pernah dianut Indonesia .,  TP, MP dan AP, Menghitung Elastisitas permintaan dan penawaran., </v>
      </c>
      <c r="K18" s="13"/>
      <c r="L18" s="41">
        <f t="shared" si="6"/>
        <v>73</v>
      </c>
      <c r="M18" s="41">
        <f t="shared" si="7"/>
        <v>74</v>
      </c>
      <c r="O18" s="41">
        <v>70</v>
      </c>
      <c r="P18" s="41">
        <v>70</v>
      </c>
      <c r="Q18" s="42">
        <v>90</v>
      </c>
      <c r="R18" s="41">
        <v>70</v>
      </c>
      <c r="S18" s="41">
        <v>80</v>
      </c>
      <c r="T18" s="42">
        <v>80</v>
      </c>
      <c r="U18" s="41">
        <v>48</v>
      </c>
      <c r="V18" s="41"/>
      <c r="W18" s="42"/>
      <c r="X18" s="41"/>
      <c r="Y18" s="41"/>
      <c r="Z18" s="42"/>
      <c r="AA18" s="41"/>
      <c r="AB18" s="41"/>
      <c r="AC18" s="42"/>
      <c r="AD18" s="42">
        <f t="shared" si="8"/>
        <v>73</v>
      </c>
      <c r="AE18" s="41">
        <v>77</v>
      </c>
      <c r="AF18" s="41"/>
      <c r="AG18" s="42">
        <v>90</v>
      </c>
      <c r="AH18" s="41"/>
      <c r="AI18" s="58">
        <v>80</v>
      </c>
      <c r="AJ18" s="42">
        <v>80</v>
      </c>
      <c r="AK18" s="41"/>
      <c r="AL18" s="41"/>
      <c r="AM18" s="42"/>
      <c r="AN18" s="41"/>
      <c r="AO18" s="41"/>
      <c r="AP18" s="42"/>
      <c r="AQ18" s="41"/>
      <c r="AR18" s="41"/>
      <c r="AS18" s="42"/>
      <c r="AT18" s="41">
        <v>74</v>
      </c>
      <c r="AU18" s="43">
        <f t="shared" si="9"/>
        <v>75.75</v>
      </c>
      <c r="AV18" s="44">
        <f t="shared" si="10"/>
        <v>76</v>
      </c>
      <c r="AW18" s="45"/>
      <c r="AX18" s="41"/>
      <c r="AY18" s="41">
        <v>70</v>
      </c>
      <c r="AZ18" s="42">
        <v>75</v>
      </c>
      <c r="BA18" s="41"/>
      <c r="BB18" s="41">
        <v>80</v>
      </c>
      <c r="BC18" s="42">
        <v>76</v>
      </c>
      <c r="BD18" s="41"/>
      <c r="BE18" s="41"/>
      <c r="BF18" s="42"/>
      <c r="BG18" s="41"/>
      <c r="BH18" s="41"/>
      <c r="BI18" s="42"/>
      <c r="BJ18" s="41"/>
      <c r="BK18" s="41"/>
      <c r="BL18" s="42"/>
      <c r="BM18" s="42">
        <f t="shared" si="11"/>
        <v>75</v>
      </c>
      <c r="BN18" s="41">
        <v>80</v>
      </c>
      <c r="BO18" s="41"/>
      <c r="BP18" s="42"/>
      <c r="BQ18" s="41">
        <v>80</v>
      </c>
      <c r="BR18" s="41"/>
      <c r="BS18" s="42">
        <v>88</v>
      </c>
      <c r="BT18" s="41"/>
      <c r="BU18" s="41"/>
      <c r="BV18" s="42"/>
      <c r="BW18" s="41"/>
      <c r="BX18" s="41"/>
      <c r="BY18" s="42"/>
      <c r="BZ18" s="41"/>
      <c r="CA18" s="41"/>
      <c r="CB18" s="42"/>
      <c r="CC18" s="43">
        <f t="shared" si="12"/>
        <v>78.428571428571431</v>
      </c>
      <c r="CD18" s="44">
        <f t="shared" si="13"/>
        <v>78</v>
      </c>
      <c r="CE18" s="45"/>
      <c r="CF18" s="52">
        <v>3</v>
      </c>
      <c r="CG18" s="46" t="str">
        <f t="shared" si="14"/>
        <v>Memiliki kemampuan pemahanan Inti Masalah Ekonomi, Prinsip dan Motif Ekonomi, Pelaku kegiatan perekonomian, Permintaan,penawaran dan pasar, Masih perlu peningkatan pemahaman Masalah dan Sistem Ekonomi.</v>
      </c>
      <c r="CH18" s="45"/>
      <c r="CI18" s="52">
        <v>11</v>
      </c>
      <c r="CJ18"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8" s="40">
        <v>9</v>
      </c>
      <c r="CM18" s="52"/>
      <c r="CO18" s="23"/>
      <c r="CP18" s="23"/>
      <c r="CQ18" s="23"/>
      <c r="CU18" s="51">
        <v>9</v>
      </c>
      <c r="CV18" s="51"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Inti Masalah Ekonomi, Prinsip dan Motif Ekonomi, Masalah dan Sistem Ekonomi, Pelaku kegiatan perekonomian, Permintaan,penawaran dan pasar, </v>
      </c>
    </row>
    <row r="19" spans="1:100" x14ac:dyDescent="0.25">
      <c r="A19" s="8">
        <v>9</v>
      </c>
      <c r="B19" s="8">
        <v>48262</v>
      </c>
      <c r="C19" s="8" t="s">
        <v>98</v>
      </c>
      <c r="E19" s="47">
        <f t="shared" si="0"/>
        <v>86</v>
      </c>
      <c r="F19" s="8" t="str">
        <f t="shared" si="1"/>
        <v>B</v>
      </c>
      <c r="G19" s="8" t="str">
        <f t="shared" si="2"/>
        <v>Memiliki kemampuan pemahanan Inti Masalah Ekonomi, Prinsip dan Motif Ekonomi, Pelaku kegiatan perekonomian, Permintaan,penawaran dan pasar, Masih perlu peningkatan pemahaman Masalah dan Sistem Ekonomi.</v>
      </c>
      <c r="H19" s="47">
        <f t="shared" si="3"/>
        <v>85</v>
      </c>
      <c r="I19" s="8" t="str">
        <f t="shared" si="4"/>
        <v>B</v>
      </c>
      <c r="J19" s="8" t="str">
        <f t="shared" si="5"/>
        <v xml:space="preserve">Memiliki keterampilan   membuat  daftar priotas kebutuhan berdasarkan uang saku masing masing peserta didik.,   laporan tentang sistem Ekonomi yang pernah dianut Indonesia .,  TP, MP dan AP, Menghitung Elastisitas permintaan dan penawaran., </v>
      </c>
      <c r="K19" s="13"/>
      <c r="L19" s="41">
        <f t="shared" si="6"/>
        <v>86</v>
      </c>
      <c r="M19" s="41">
        <f t="shared" si="7"/>
        <v>69</v>
      </c>
      <c r="O19" s="41">
        <v>90</v>
      </c>
      <c r="P19" s="41">
        <v>90</v>
      </c>
      <c r="Q19" s="42">
        <v>100</v>
      </c>
      <c r="R19" s="41">
        <v>90</v>
      </c>
      <c r="S19" s="41">
        <v>85</v>
      </c>
      <c r="T19" s="42">
        <v>80</v>
      </c>
      <c r="U19" s="41">
        <v>69</v>
      </c>
      <c r="V19" s="41"/>
      <c r="W19" s="42"/>
      <c r="X19" s="41"/>
      <c r="Y19" s="41"/>
      <c r="Z19" s="42"/>
      <c r="AA19" s="41"/>
      <c r="AB19" s="41"/>
      <c r="AC19" s="42"/>
      <c r="AD19" s="42">
        <f t="shared" si="8"/>
        <v>86</v>
      </c>
      <c r="AE19" s="41">
        <v>89</v>
      </c>
      <c r="AF19" s="41"/>
      <c r="AG19" s="42">
        <v>90</v>
      </c>
      <c r="AH19" s="41"/>
      <c r="AI19" s="58">
        <v>85</v>
      </c>
      <c r="AJ19" s="42">
        <v>95</v>
      </c>
      <c r="AK19" s="41"/>
      <c r="AL19" s="41"/>
      <c r="AM19" s="42"/>
      <c r="AN19" s="41"/>
      <c r="AO19" s="41"/>
      <c r="AP19" s="42"/>
      <c r="AQ19" s="41"/>
      <c r="AR19" s="41"/>
      <c r="AS19" s="42"/>
      <c r="AT19" s="41">
        <v>69</v>
      </c>
      <c r="AU19" s="43">
        <f t="shared" si="9"/>
        <v>86</v>
      </c>
      <c r="AV19" s="44">
        <f t="shared" si="10"/>
        <v>86</v>
      </c>
      <c r="AW19" s="45"/>
      <c r="AX19" s="41"/>
      <c r="AY19" s="41">
        <v>95</v>
      </c>
      <c r="AZ19" s="42">
        <v>95</v>
      </c>
      <c r="BA19" s="41"/>
      <c r="BB19" s="41">
        <v>75</v>
      </c>
      <c r="BC19" s="42">
        <v>80</v>
      </c>
      <c r="BD19" s="41"/>
      <c r="BE19" s="41"/>
      <c r="BF19" s="42"/>
      <c r="BG19" s="41"/>
      <c r="BH19" s="41"/>
      <c r="BI19" s="42"/>
      <c r="BJ19" s="41"/>
      <c r="BK19" s="41"/>
      <c r="BL19" s="42"/>
      <c r="BM19" s="42">
        <f t="shared" si="11"/>
        <v>86</v>
      </c>
      <c r="BN19" s="41">
        <v>90</v>
      </c>
      <c r="BO19" s="41"/>
      <c r="BP19" s="42"/>
      <c r="BQ19" s="41">
        <v>75</v>
      </c>
      <c r="BR19" s="41"/>
      <c r="BS19" s="42">
        <v>88</v>
      </c>
      <c r="BT19" s="41"/>
      <c r="BU19" s="41"/>
      <c r="BV19" s="42"/>
      <c r="BW19" s="41"/>
      <c r="BX19" s="41"/>
      <c r="BY19" s="42"/>
      <c r="BZ19" s="41"/>
      <c r="CA19" s="41"/>
      <c r="CB19" s="42"/>
      <c r="CC19" s="43">
        <f t="shared" si="12"/>
        <v>85.428571428571431</v>
      </c>
      <c r="CD19" s="44">
        <f t="shared" si="13"/>
        <v>85</v>
      </c>
      <c r="CE19" s="45"/>
      <c r="CF19" s="52">
        <v>3</v>
      </c>
      <c r="CG19" s="46" t="str">
        <f t="shared" si="14"/>
        <v>Memiliki kemampuan pemahanan Inti Masalah Ekonomi, Prinsip dan Motif Ekonomi, Pelaku kegiatan perekonomian, Permintaan,penawaran dan pasar, Masih perlu peningkatan pemahaman Masalah dan Sistem Ekonomi.</v>
      </c>
      <c r="CH19" s="45"/>
      <c r="CI19" s="52">
        <v>11</v>
      </c>
      <c r="CJ19"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9" s="40">
        <v>10</v>
      </c>
      <c r="CM19" s="52"/>
      <c r="CO19" s="23"/>
      <c r="CP19" s="23"/>
      <c r="CQ19" s="23"/>
      <c r="CU19" s="51">
        <v>10</v>
      </c>
      <c r="CV19" s="51"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Inti Masalah Ekonomi, Prinsip dan Motif Ekonomi, Masalah dan Sistem Ekonomi, Pelaku kegiatan perekonomian, Permintaan,penawaran dan pasar, </v>
      </c>
    </row>
    <row r="20" spans="1:100" x14ac:dyDescent="0.25">
      <c r="A20" s="8">
        <v>10</v>
      </c>
      <c r="B20" s="8">
        <v>48278</v>
      </c>
      <c r="C20" s="8" t="s">
        <v>99</v>
      </c>
      <c r="E20" s="47">
        <f t="shared" si="0"/>
        <v>84</v>
      </c>
      <c r="F20" s="8" t="str">
        <f t="shared" si="1"/>
        <v>B</v>
      </c>
      <c r="G20" s="8" t="str">
        <f t="shared" si="2"/>
        <v xml:space="preserve">Memiliki kemampuan pemahanan  Inti Masalah Ekonomi, Prinsip dan Motif Ekonomi, Masalah dan Sistem Ekonomi, Pelaku kegiatan perekonomian, Permintaan,penawaran dan pasar, </v>
      </c>
      <c r="H20" s="47">
        <f t="shared" si="3"/>
        <v>83</v>
      </c>
      <c r="I20" s="8" t="str">
        <f t="shared" si="4"/>
        <v>B</v>
      </c>
      <c r="J20" s="8" t="str">
        <f t="shared" si="5"/>
        <v xml:space="preserve">Memiliki keterampilan   membuat  daftar priotas kebutuhan berdasarkan uang saku masing masing peserta didik.,   laporan tentang sistem Ekonomi yang pernah dianut Indonesia .,  TP, MP dan AP, Menghitung Elastisitas permintaan dan penawaran., </v>
      </c>
      <c r="K20" s="13"/>
      <c r="L20" s="41">
        <f t="shared" si="6"/>
        <v>91</v>
      </c>
      <c r="M20" s="41">
        <f t="shared" si="7"/>
        <v>78</v>
      </c>
      <c r="O20" s="41">
        <v>88</v>
      </c>
      <c r="P20" s="41">
        <v>95</v>
      </c>
      <c r="Q20" s="42">
        <v>100</v>
      </c>
      <c r="R20" s="41">
        <v>90</v>
      </c>
      <c r="S20" s="41">
        <v>85</v>
      </c>
      <c r="T20" s="42">
        <v>95</v>
      </c>
      <c r="U20" s="41">
        <v>81</v>
      </c>
      <c r="V20" s="41"/>
      <c r="W20" s="42"/>
      <c r="X20" s="41"/>
      <c r="Y20" s="41"/>
      <c r="Z20" s="42"/>
      <c r="AA20" s="41"/>
      <c r="AB20" s="41"/>
      <c r="AC20" s="42"/>
      <c r="AD20" s="42">
        <f t="shared" si="8"/>
        <v>91</v>
      </c>
      <c r="AE20" s="41">
        <v>79</v>
      </c>
      <c r="AF20" s="41"/>
      <c r="AG20" s="42">
        <v>75</v>
      </c>
      <c r="AH20" s="41"/>
      <c r="AI20" s="58">
        <v>70</v>
      </c>
      <c r="AJ20" s="42">
        <v>70</v>
      </c>
      <c r="AK20" s="41"/>
      <c r="AL20" s="41"/>
      <c r="AM20" s="42"/>
      <c r="AN20" s="41"/>
      <c r="AO20" s="41"/>
      <c r="AP20" s="42"/>
      <c r="AQ20" s="41"/>
      <c r="AR20" s="41"/>
      <c r="AS20" s="42"/>
      <c r="AT20" s="41">
        <v>78</v>
      </c>
      <c r="AU20" s="43">
        <f t="shared" si="9"/>
        <v>83.833333333333329</v>
      </c>
      <c r="AV20" s="44">
        <f t="shared" si="10"/>
        <v>84</v>
      </c>
      <c r="AW20" s="45"/>
      <c r="AX20" s="41"/>
      <c r="AY20" s="41">
        <v>95</v>
      </c>
      <c r="AZ20" s="42">
        <v>88</v>
      </c>
      <c r="BA20" s="41"/>
      <c r="BB20" s="41">
        <v>80</v>
      </c>
      <c r="BC20" s="42">
        <v>76</v>
      </c>
      <c r="BD20" s="41"/>
      <c r="BE20" s="41"/>
      <c r="BF20" s="42"/>
      <c r="BG20" s="41"/>
      <c r="BH20" s="41"/>
      <c r="BI20" s="42"/>
      <c r="BJ20" s="41"/>
      <c r="BK20" s="41"/>
      <c r="BL20" s="42"/>
      <c r="BM20" s="42">
        <f t="shared" si="11"/>
        <v>85</v>
      </c>
      <c r="BN20" s="41">
        <v>85</v>
      </c>
      <c r="BO20" s="41"/>
      <c r="BP20" s="42"/>
      <c r="BQ20" s="41">
        <v>85</v>
      </c>
      <c r="BR20" s="41"/>
      <c r="BS20" s="42">
        <v>70</v>
      </c>
      <c r="BT20" s="41"/>
      <c r="BU20" s="41"/>
      <c r="BV20" s="42"/>
      <c r="BW20" s="41"/>
      <c r="BX20" s="41"/>
      <c r="BY20" s="42"/>
      <c r="BZ20" s="41"/>
      <c r="CA20" s="41"/>
      <c r="CB20" s="42"/>
      <c r="CC20" s="43">
        <f t="shared" si="12"/>
        <v>82.714285714285708</v>
      </c>
      <c r="CD20" s="44">
        <f t="shared" si="13"/>
        <v>83</v>
      </c>
      <c r="CE20" s="45"/>
      <c r="CF20" s="52">
        <v>11</v>
      </c>
      <c r="CG20" s="46" t="str">
        <f t="shared" si="14"/>
        <v xml:space="preserve">Memiliki kemampuan pemahanan  Inti Masalah Ekonomi, Prinsip dan Motif Ekonomi, Masalah dan Sistem Ekonomi, Pelaku kegiatan perekonomian, Permintaan,penawaran dan pasar, </v>
      </c>
      <c r="CH20" s="45"/>
      <c r="CI20" s="52">
        <v>11</v>
      </c>
      <c r="CJ20" s="46" t="str">
        <f t="shared" si="15"/>
        <v xml:space="preserve">Memiliki keterampilan   membuat  daftar priotas kebutuhan berdasarkan uang saku masing masing peserta didik.,   laporan tentang sistem Ekonomi yang pernah dianut Indonesia .,  TP, MP dan AP, Menghitung Elastisitas permintaan dan penawaran., </v>
      </c>
      <c r="CO20" s="23"/>
      <c r="CP20" s="23"/>
      <c r="CQ20" s="23"/>
      <c r="CU20" s="51">
        <v>11</v>
      </c>
      <c r="CV20" s="51" t="str">
        <f>(IF(CM10="","","Memiliki kemampuan pemahanan  "))&amp;(IF(CM10="","",CM10&amp;", "))&amp;(IF(CM11="","",CM11&amp;", "))&amp;(IF(CM12="","",CM12&amp;", "))&amp;(IF(CM13="","",CM13&amp;", "))&amp;(IF(CM14="","",CM14&amp;", "))&amp;(IF(CM15="","",CM15&amp;", "))&amp;(IF(CM16="","",CM16&amp;", "))&amp;(IF(CM17="","",CM17&amp;", "))&amp;(IF(CM18="","",CM18&amp;", "))&amp;(IF(CM19="","",CM19&amp;"."))</f>
        <v xml:space="preserve">Memiliki kemampuan pemahanan  Inti Masalah Ekonomi, Prinsip dan Motif Ekonomi, Masalah dan Sistem Ekonomi, Pelaku kegiatan perekonomian, Permintaan,penawaran dan pasar, </v>
      </c>
    </row>
    <row r="21" spans="1:100" ht="18.75" customHeight="1" x14ac:dyDescent="0.3">
      <c r="A21" s="8">
        <v>11</v>
      </c>
      <c r="B21" s="8">
        <v>48294</v>
      </c>
      <c r="C21" s="8" t="s">
        <v>100</v>
      </c>
      <c r="E21" s="47">
        <f t="shared" si="0"/>
        <v>80</v>
      </c>
      <c r="F21" s="8" t="str">
        <f t="shared" si="1"/>
        <v>B</v>
      </c>
      <c r="G21" s="8" t="str">
        <f t="shared" si="2"/>
        <v xml:space="preserve">Memiliki kemampuan pemahanan  Inti Masalah Ekonomi, Prinsip dan Motif Ekonomi, Masalah dan Sistem Ekonomi, Pelaku kegiatan perekonomian, Permintaan,penawaran dan pasar, </v>
      </c>
      <c r="H21" s="47">
        <f t="shared" si="3"/>
        <v>83</v>
      </c>
      <c r="I21" s="8" t="str">
        <f t="shared" si="4"/>
        <v>B</v>
      </c>
      <c r="J21" s="8" t="str">
        <f t="shared" si="5"/>
        <v xml:space="preserve">Memiliki keterampilan   membuat  daftar priotas kebutuhan berdasarkan uang saku masing masing peserta didik.,   laporan tentang sistem Ekonomi yang pernah dianut Indonesia .,  TP, MP dan AP, Menghitung Elastisitas permintaan dan penawaran., </v>
      </c>
      <c r="K21" s="13"/>
      <c r="L21" s="41">
        <f t="shared" si="6"/>
        <v>82</v>
      </c>
      <c r="M21" s="41">
        <f t="shared" si="7"/>
        <v>68</v>
      </c>
      <c r="O21" s="41">
        <v>85</v>
      </c>
      <c r="P21" s="41">
        <v>76</v>
      </c>
      <c r="Q21" s="42">
        <v>93</v>
      </c>
      <c r="R21" s="41">
        <v>73</v>
      </c>
      <c r="S21" s="41">
        <v>70</v>
      </c>
      <c r="T21" s="42">
        <v>90</v>
      </c>
      <c r="U21" s="41">
        <v>87</v>
      </c>
      <c r="V21" s="41"/>
      <c r="W21" s="42"/>
      <c r="X21" s="41"/>
      <c r="Y21" s="41"/>
      <c r="Z21" s="42"/>
      <c r="AA21" s="41"/>
      <c r="AB21" s="41"/>
      <c r="AC21" s="42"/>
      <c r="AD21" s="42">
        <f t="shared" si="8"/>
        <v>82</v>
      </c>
      <c r="AE21" s="41">
        <v>73</v>
      </c>
      <c r="AF21" s="41"/>
      <c r="AG21" s="42">
        <v>75</v>
      </c>
      <c r="AH21" s="41"/>
      <c r="AI21" s="58">
        <v>75</v>
      </c>
      <c r="AJ21" s="42">
        <v>95</v>
      </c>
      <c r="AK21" s="41"/>
      <c r="AL21" s="41"/>
      <c r="AM21" s="42"/>
      <c r="AN21" s="41"/>
      <c r="AO21" s="41"/>
      <c r="AP21" s="42"/>
      <c r="AQ21" s="41"/>
      <c r="AR21" s="41"/>
      <c r="AS21" s="42"/>
      <c r="AT21" s="41">
        <v>68</v>
      </c>
      <c r="AU21" s="43">
        <f t="shared" si="9"/>
        <v>80</v>
      </c>
      <c r="AV21" s="44">
        <f t="shared" si="10"/>
        <v>80</v>
      </c>
      <c r="AW21" s="45"/>
      <c r="AX21" s="41"/>
      <c r="AY21" s="41">
        <v>85</v>
      </c>
      <c r="AZ21" s="42">
        <v>95</v>
      </c>
      <c r="BA21" s="41"/>
      <c r="BB21" s="41">
        <v>90</v>
      </c>
      <c r="BC21" s="42">
        <v>76</v>
      </c>
      <c r="BD21" s="41"/>
      <c r="BE21" s="41"/>
      <c r="BF21" s="42"/>
      <c r="BG21" s="41"/>
      <c r="BH21" s="41"/>
      <c r="BI21" s="42"/>
      <c r="BJ21" s="41"/>
      <c r="BK21" s="41"/>
      <c r="BL21" s="42"/>
      <c r="BM21" s="42">
        <f t="shared" si="11"/>
        <v>87</v>
      </c>
      <c r="BN21" s="41">
        <v>85</v>
      </c>
      <c r="BO21" s="41"/>
      <c r="BP21" s="42"/>
      <c r="BQ21" s="41">
        <v>75</v>
      </c>
      <c r="BR21" s="41"/>
      <c r="BS21" s="42">
        <v>75</v>
      </c>
      <c r="BT21" s="41"/>
      <c r="BU21" s="41"/>
      <c r="BV21" s="42"/>
      <c r="BW21" s="41"/>
      <c r="BX21" s="41"/>
      <c r="BY21" s="42"/>
      <c r="BZ21" s="41"/>
      <c r="CA21" s="41"/>
      <c r="CB21" s="42"/>
      <c r="CC21" s="43">
        <f t="shared" si="12"/>
        <v>83</v>
      </c>
      <c r="CD21" s="44">
        <f t="shared" si="13"/>
        <v>83</v>
      </c>
      <c r="CE21" s="45"/>
      <c r="CF21" s="52">
        <v>11</v>
      </c>
      <c r="CG21" s="46" t="str">
        <f t="shared" si="14"/>
        <v xml:space="preserve">Memiliki kemampuan pemahanan  Inti Masalah Ekonomi, Prinsip dan Motif Ekonomi, Masalah dan Sistem Ekonomi, Pelaku kegiatan perekonomian, Permintaan,penawaran dan pasar, </v>
      </c>
      <c r="CH21" s="45"/>
      <c r="CI21" s="52">
        <v>11</v>
      </c>
      <c r="CJ21"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1" s="35" t="s">
        <v>62</v>
      </c>
      <c r="CO21" s="23"/>
      <c r="CP21" s="23"/>
      <c r="CQ21" s="23"/>
    </row>
    <row r="22" spans="1:100" x14ac:dyDescent="0.25">
      <c r="A22" s="8">
        <v>12</v>
      </c>
      <c r="B22" s="8">
        <v>48310</v>
      </c>
      <c r="C22" s="8" t="s">
        <v>101</v>
      </c>
      <c r="E22" s="47">
        <f t="shared" si="0"/>
        <v>78</v>
      </c>
      <c r="F22" s="8" t="str">
        <f t="shared" si="1"/>
        <v>B</v>
      </c>
      <c r="G22" s="8" t="str">
        <f t="shared" si="2"/>
        <v>Memiliki kemampuan pemahanan Inti Masalah Ekonomi, Prinsip dan Motif Ekonomi, Pelaku kegiatan perekonomian, Permintaan,penawaran dan pasar, Masih perlu peningkatan pemahaman Masalah dan Sistem Ekonomi.</v>
      </c>
      <c r="H22" s="47">
        <f t="shared" si="3"/>
        <v>81</v>
      </c>
      <c r="I22" s="8" t="str">
        <f t="shared" si="4"/>
        <v>B</v>
      </c>
      <c r="J22" s="8" t="str">
        <f t="shared" si="5"/>
        <v xml:space="preserve">Memiliki keterampilan   membuat  daftar priotas kebutuhan berdasarkan uang saku masing masing peserta didik.,   laporan tentang sistem Ekonomi yang pernah dianut Indonesia .,  TP, MP dan AP, Menghitung Elastisitas permintaan dan penawaran., </v>
      </c>
      <c r="K22" s="13"/>
      <c r="L22" s="41">
        <f t="shared" si="6"/>
        <v>79</v>
      </c>
      <c r="M22" s="41">
        <f t="shared" si="7"/>
        <v>72</v>
      </c>
      <c r="O22" s="41">
        <v>90</v>
      </c>
      <c r="P22" s="41">
        <v>76</v>
      </c>
      <c r="Q22" s="42">
        <v>98</v>
      </c>
      <c r="R22" s="41">
        <v>83</v>
      </c>
      <c r="S22" s="41">
        <v>85</v>
      </c>
      <c r="T22" s="42">
        <v>80</v>
      </c>
      <c r="U22" s="41">
        <v>42</v>
      </c>
      <c r="V22" s="41"/>
      <c r="W22" s="42"/>
      <c r="X22" s="41"/>
      <c r="Y22" s="41"/>
      <c r="Z22" s="42"/>
      <c r="AA22" s="41"/>
      <c r="AB22" s="41"/>
      <c r="AC22" s="42"/>
      <c r="AD22" s="42">
        <f t="shared" si="8"/>
        <v>79</v>
      </c>
      <c r="AE22" s="41">
        <v>70</v>
      </c>
      <c r="AF22" s="41"/>
      <c r="AG22" s="42">
        <v>80</v>
      </c>
      <c r="AH22" s="41"/>
      <c r="AI22" s="58">
        <v>80</v>
      </c>
      <c r="AJ22" s="42">
        <v>85</v>
      </c>
      <c r="AK22" s="41"/>
      <c r="AL22" s="41"/>
      <c r="AM22" s="42"/>
      <c r="AN22" s="41"/>
      <c r="AO22" s="41"/>
      <c r="AP22" s="42"/>
      <c r="AQ22" s="41"/>
      <c r="AR22" s="41"/>
      <c r="AS22" s="42"/>
      <c r="AT22" s="41">
        <v>72</v>
      </c>
      <c r="AU22" s="43">
        <f t="shared" si="9"/>
        <v>78.416666666666671</v>
      </c>
      <c r="AV22" s="44">
        <f t="shared" si="10"/>
        <v>78</v>
      </c>
      <c r="AW22" s="45"/>
      <c r="AX22" s="41"/>
      <c r="AY22" s="41">
        <v>90</v>
      </c>
      <c r="AZ22" s="42">
        <v>81</v>
      </c>
      <c r="BA22" s="41"/>
      <c r="BB22" s="41">
        <v>76</v>
      </c>
      <c r="BC22" s="42">
        <v>76</v>
      </c>
      <c r="BD22" s="41"/>
      <c r="BE22" s="41"/>
      <c r="BF22" s="42"/>
      <c r="BG22" s="41"/>
      <c r="BH22" s="41"/>
      <c r="BI22" s="42"/>
      <c r="BJ22" s="41"/>
      <c r="BK22" s="41"/>
      <c r="BL22" s="42"/>
      <c r="BM22" s="42">
        <f t="shared" si="11"/>
        <v>81</v>
      </c>
      <c r="BN22" s="41">
        <v>80</v>
      </c>
      <c r="BO22" s="41"/>
      <c r="BP22" s="42"/>
      <c r="BQ22" s="41">
        <v>85</v>
      </c>
      <c r="BR22" s="41"/>
      <c r="BS22" s="42">
        <v>78</v>
      </c>
      <c r="BT22" s="41"/>
      <c r="BU22" s="41"/>
      <c r="BV22" s="42"/>
      <c r="BW22" s="41"/>
      <c r="BX22" s="41"/>
      <c r="BY22" s="42"/>
      <c r="BZ22" s="41"/>
      <c r="CA22" s="41"/>
      <c r="CB22" s="42"/>
      <c r="CC22" s="43">
        <f t="shared" si="12"/>
        <v>80.857142857142861</v>
      </c>
      <c r="CD22" s="44">
        <f t="shared" si="13"/>
        <v>81</v>
      </c>
      <c r="CE22" s="45"/>
      <c r="CF22" s="52">
        <v>3</v>
      </c>
      <c r="CG22" s="46" t="str">
        <f t="shared" si="14"/>
        <v>Memiliki kemampuan pemahanan Inti Masalah Ekonomi, Prinsip dan Motif Ekonomi, Pelaku kegiatan perekonomian, Permintaan,penawaran dan pasar, Masih perlu peningkatan pemahaman Masalah dan Sistem Ekonomi.</v>
      </c>
      <c r="CH22" s="45"/>
      <c r="CI22" s="52">
        <v>11</v>
      </c>
      <c r="CJ2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2" s="36" t="s">
        <v>33</v>
      </c>
      <c r="CM22" s="37" t="s">
        <v>34</v>
      </c>
      <c r="CO22" s="23"/>
      <c r="CP22" s="23"/>
      <c r="CQ22" s="23"/>
      <c r="CU22" s="51">
        <v>0</v>
      </c>
      <c r="CV22" s="51" t="str">
        <f>(IF(CM23="","","Perlu peningkatan keterampilan  "))&amp;(IF(CM23="","",CM23&amp;", "))&amp;(IF(CM24="","",CM24&amp;", "))&amp;(IF(CM25="","",CM25&amp;", "))&amp;(IF(CM26="","",CM26&amp;", "))&amp;(IF(CM27="","",CM27&amp;", "))&amp;(IF(CM28="","",CM28&amp;", "))&amp;(IF(CM29="","",CM29&amp;", "))&amp;(IF(CM30="","",CM30&amp;", "))&amp;(IF(CM31="","",CM31&amp;", "))&amp;(IF(CM32="","",CM32&amp;"."))</f>
        <v xml:space="preserve">Perlu peningkatan keterampilan   membuat  daftar priotas kebutuhan berdasarkan uang saku masing masing peserta didik.,   laporan tentang sistem Ekonomi yang pernah dianut Indonesia .,  TP, MP dan AP, Menghitung Elastisitas permintaan dan penawaran., </v>
      </c>
    </row>
    <row r="23" spans="1:100" x14ac:dyDescent="0.25">
      <c r="A23" s="8">
        <v>13</v>
      </c>
      <c r="B23" s="8">
        <v>48326</v>
      </c>
      <c r="C23" s="8" t="s">
        <v>102</v>
      </c>
      <c r="E23" s="47">
        <f t="shared" si="0"/>
        <v>87</v>
      </c>
      <c r="F23" s="8" t="str">
        <f t="shared" si="1"/>
        <v>B</v>
      </c>
      <c r="G23" s="8" t="str">
        <f t="shared" si="2"/>
        <v xml:space="preserve">Memiliki kemampuan pemahanan  Inti Masalah Ekonomi, Prinsip dan Motif Ekonomi, Masalah dan Sistem Ekonomi, Pelaku kegiatan perekonomian, Permintaan,penawaran dan pasar, </v>
      </c>
      <c r="H23" s="47">
        <f t="shared" si="3"/>
        <v>87</v>
      </c>
      <c r="I23" s="8" t="str">
        <f t="shared" si="4"/>
        <v>B</v>
      </c>
      <c r="J23" s="8" t="str">
        <f t="shared" si="5"/>
        <v xml:space="preserve">Memiliki keterampilan   membuat  daftar priotas kebutuhan berdasarkan uang saku masing masing peserta didik.,   laporan tentang sistem Ekonomi yang pernah dianut Indonesia .,  TP, MP dan AP, Menghitung Elastisitas permintaan dan penawaran., </v>
      </c>
      <c r="K23" s="13"/>
      <c r="L23" s="41">
        <f t="shared" si="6"/>
        <v>89</v>
      </c>
      <c r="M23" s="41">
        <f t="shared" si="7"/>
        <v>80</v>
      </c>
      <c r="O23" s="41">
        <v>93</v>
      </c>
      <c r="P23" s="41">
        <v>76</v>
      </c>
      <c r="Q23" s="42">
        <v>100</v>
      </c>
      <c r="R23" s="41">
        <v>83</v>
      </c>
      <c r="S23" s="41">
        <v>85</v>
      </c>
      <c r="T23" s="42">
        <v>85</v>
      </c>
      <c r="U23" s="41">
        <v>98</v>
      </c>
      <c r="V23" s="41"/>
      <c r="W23" s="42"/>
      <c r="X23" s="41"/>
      <c r="Y23" s="41"/>
      <c r="Z23" s="42"/>
      <c r="AA23" s="41"/>
      <c r="AB23" s="41"/>
      <c r="AC23" s="42"/>
      <c r="AD23" s="42">
        <f t="shared" si="8"/>
        <v>89</v>
      </c>
      <c r="AE23" s="41">
        <v>88</v>
      </c>
      <c r="AF23" s="41"/>
      <c r="AG23" s="42">
        <v>80</v>
      </c>
      <c r="AH23" s="41"/>
      <c r="AI23" s="58">
        <v>80</v>
      </c>
      <c r="AJ23" s="42">
        <v>90</v>
      </c>
      <c r="AK23" s="41"/>
      <c r="AL23" s="41"/>
      <c r="AM23" s="42"/>
      <c r="AN23" s="41"/>
      <c r="AO23" s="41"/>
      <c r="AP23" s="42"/>
      <c r="AQ23" s="41"/>
      <c r="AR23" s="41"/>
      <c r="AS23" s="42"/>
      <c r="AT23" s="41">
        <v>80</v>
      </c>
      <c r="AU23" s="43">
        <f t="shared" si="9"/>
        <v>86.5</v>
      </c>
      <c r="AV23" s="44">
        <f t="shared" si="10"/>
        <v>87</v>
      </c>
      <c r="AW23" s="45"/>
      <c r="AX23" s="41"/>
      <c r="AY23" s="41">
        <v>95</v>
      </c>
      <c r="AZ23" s="42">
        <v>86</v>
      </c>
      <c r="BA23" s="41"/>
      <c r="BB23" s="41">
        <v>90</v>
      </c>
      <c r="BC23" s="42">
        <v>76</v>
      </c>
      <c r="BD23" s="41"/>
      <c r="BE23" s="41"/>
      <c r="BF23" s="42"/>
      <c r="BG23" s="41"/>
      <c r="BH23" s="41"/>
      <c r="BI23" s="42"/>
      <c r="BJ23" s="41"/>
      <c r="BK23" s="41"/>
      <c r="BL23" s="42"/>
      <c r="BM23" s="42">
        <f t="shared" si="11"/>
        <v>87</v>
      </c>
      <c r="BN23" s="41">
        <v>85</v>
      </c>
      <c r="BO23" s="41"/>
      <c r="BP23" s="42"/>
      <c r="BQ23" s="41">
        <v>85</v>
      </c>
      <c r="BR23" s="41"/>
      <c r="BS23" s="42">
        <v>90</v>
      </c>
      <c r="BT23" s="41"/>
      <c r="BU23" s="41"/>
      <c r="BV23" s="42"/>
      <c r="BW23" s="41"/>
      <c r="BX23" s="41"/>
      <c r="BY23" s="42"/>
      <c r="BZ23" s="41"/>
      <c r="CA23" s="41"/>
      <c r="CB23" s="42"/>
      <c r="CC23" s="43">
        <f t="shared" si="12"/>
        <v>86.714285714285708</v>
      </c>
      <c r="CD23" s="44">
        <f t="shared" si="13"/>
        <v>87</v>
      </c>
      <c r="CE23" s="45"/>
      <c r="CF23" s="52">
        <v>11</v>
      </c>
      <c r="CG23" s="46" t="str">
        <f t="shared" si="14"/>
        <v xml:space="preserve">Memiliki kemampuan pemahanan  Inti Masalah Ekonomi, Prinsip dan Motif Ekonomi, Masalah dan Sistem Ekonomi, Pelaku kegiatan perekonomian, Permintaan,penawaran dan pasar, </v>
      </c>
      <c r="CH23" s="45"/>
      <c r="CI23" s="52">
        <v>11</v>
      </c>
      <c r="CJ23"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3" s="40">
        <v>1</v>
      </c>
      <c r="CM23" s="59" t="s">
        <v>206</v>
      </c>
      <c r="CO23" s="23"/>
      <c r="CP23" s="23"/>
      <c r="CQ23" s="23"/>
      <c r="CU23" s="51">
        <v>1</v>
      </c>
      <c r="CV23" s="51" t="str">
        <f>(IF(CM24="","","Memiliki keterampilan "))&amp;(IF(CM24="","",CM24&amp;", "))&amp;(IF(CM25="","",CM25&amp;", "))&amp;(IF(CM26="","",CM26&amp;", "))&amp;(IF(CM27="","",CM27&amp;", "))&amp;(IF(CM28="","",CM28&amp;", "))&amp;(IF(CM29="","",CM29&amp;", "))&amp;(IF(CM30="","",CM30&amp;", "))&amp;(IF(CM31="","",CM31&amp;", "))&amp;(IF(CM32="","",CM32&amp;", "))&amp;(IF(CM23="","","Masih perlu peningkatan keterampilan "&amp;CM23&amp;"."))</f>
        <v>Memiliki keterampilan   laporan tentang sistem Ekonomi yang pernah dianut Indonesia .,  TP, MP dan AP, Menghitung Elastisitas permintaan dan penawaran., Masih perlu peningkatan keterampilan  membuat  daftar priotas kebutuhan berdasarkan uang saku masing masing peserta didik..</v>
      </c>
    </row>
    <row r="24" spans="1:100" x14ac:dyDescent="0.25">
      <c r="A24" s="8">
        <v>14</v>
      </c>
      <c r="B24" s="8">
        <v>48342</v>
      </c>
      <c r="C24" s="8" t="s">
        <v>103</v>
      </c>
      <c r="E24" s="47">
        <f t="shared" si="0"/>
        <v>79</v>
      </c>
      <c r="F24" s="8" t="str">
        <f t="shared" si="1"/>
        <v>B</v>
      </c>
      <c r="G24" s="8" t="str">
        <f t="shared" si="2"/>
        <v>Memiliki kemampuan pemahanan Inti Masalah Ekonomi, Prinsip dan Motif Ekonomi, Pelaku kegiatan perekonomian, Permintaan,penawaran dan pasar, Masih perlu peningkatan pemahaman Masalah dan Sistem Ekonomi.</v>
      </c>
      <c r="H24" s="47">
        <f t="shared" si="3"/>
        <v>82</v>
      </c>
      <c r="I24" s="8" t="str">
        <f t="shared" si="4"/>
        <v>B</v>
      </c>
      <c r="J24" s="8" t="str">
        <f t="shared" si="5"/>
        <v xml:space="preserve">Memiliki keterampilan   membuat  daftar priotas kebutuhan berdasarkan uang saku masing masing peserta didik.,   laporan tentang sistem Ekonomi yang pernah dianut Indonesia .,  TP, MP dan AP, Menghitung Elastisitas permintaan dan penawaran., </v>
      </c>
      <c r="K24" s="13"/>
      <c r="L24" s="41">
        <f t="shared" si="6"/>
        <v>79</v>
      </c>
      <c r="M24" s="41">
        <f t="shared" si="7"/>
        <v>69</v>
      </c>
      <c r="O24" s="41">
        <v>78</v>
      </c>
      <c r="P24" s="41">
        <v>80</v>
      </c>
      <c r="Q24" s="42">
        <v>90</v>
      </c>
      <c r="R24" s="41">
        <v>73</v>
      </c>
      <c r="S24" s="41">
        <v>85</v>
      </c>
      <c r="T24" s="42">
        <v>80</v>
      </c>
      <c r="U24" s="41">
        <v>65</v>
      </c>
      <c r="V24" s="41"/>
      <c r="W24" s="42"/>
      <c r="X24" s="41"/>
      <c r="Y24" s="41"/>
      <c r="Z24" s="42"/>
      <c r="AA24" s="41"/>
      <c r="AB24" s="41"/>
      <c r="AC24" s="42"/>
      <c r="AD24" s="42">
        <f t="shared" si="8"/>
        <v>79</v>
      </c>
      <c r="AE24" s="41">
        <v>70</v>
      </c>
      <c r="AF24" s="41"/>
      <c r="AG24" s="42">
        <v>80</v>
      </c>
      <c r="AH24" s="41"/>
      <c r="AI24" s="58">
        <v>88</v>
      </c>
      <c r="AJ24" s="42">
        <v>90</v>
      </c>
      <c r="AK24" s="41"/>
      <c r="AL24" s="41"/>
      <c r="AM24" s="42"/>
      <c r="AN24" s="41"/>
      <c r="AO24" s="41"/>
      <c r="AP24" s="42"/>
      <c r="AQ24" s="41"/>
      <c r="AR24" s="41"/>
      <c r="AS24" s="42"/>
      <c r="AT24" s="41">
        <v>69</v>
      </c>
      <c r="AU24" s="43">
        <f t="shared" si="9"/>
        <v>79</v>
      </c>
      <c r="AV24" s="44">
        <f t="shared" si="10"/>
        <v>79</v>
      </c>
      <c r="AW24" s="45"/>
      <c r="AX24" s="41"/>
      <c r="AY24" s="41">
        <v>95</v>
      </c>
      <c r="AZ24" s="42">
        <v>81</v>
      </c>
      <c r="BA24" s="41"/>
      <c r="BB24" s="41">
        <v>85</v>
      </c>
      <c r="BC24" s="42">
        <v>76</v>
      </c>
      <c r="BD24" s="41"/>
      <c r="BE24" s="41"/>
      <c r="BF24" s="42"/>
      <c r="BG24" s="41"/>
      <c r="BH24" s="41"/>
      <c r="BI24" s="42"/>
      <c r="BJ24" s="41"/>
      <c r="BK24" s="41"/>
      <c r="BL24" s="42"/>
      <c r="BM24" s="42">
        <f t="shared" si="11"/>
        <v>84</v>
      </c>
      <c r="BN24" s="41">
        <v>70</v>
      </c>
      <c r="BO24" s="41"/>
      <c r="BP24" s="42"/>
      <c r="BQ24" s="41">
        <v>80</v>
      </c>
      <c r="BR24" s="41"/>
      <c r="BS24" s="42">
        <v>88</v>
      </c>
      <c r="BT24" s="41"/>
      <c r="BU24" s="41"/>
      <c r="BV24" s="42"/>
      <c r="BW24" s="41"/>
      <c r="BX24" s="41"/>
      <c r="BY24" s="42"/>
      <c r="BZ24" s="41"/>
      <c r="CA24" s="41"/>
      <c r="CB24" s="42"/>
      <c r="CC24" s="43">
        <f t="shared" si="12"/>
        <v>82.142857142857139</v>
      </c>
      <c r="CD24" s="44">
        <f t="shared" si="13"/>
        <v>82</v>
      </c>
      <c r="CE24" s="45"/>
      <c r="CF24" s="52">
        <v>3</v>
      </c>
      <c r="CG24" s="46" t="str">
        <f t="shared" si="14"/>
        <v>Memiliki kemampuan pemahanan Inti Masalah Ekonomi, Prinsip dan Motif Ekonomi, Pelaku kegiatan perekonomian, Permintaan,penawaran dan pasar, Masih perlu peningkatan pemahaman Masalah dan Sistem Ekonomi.</v>
      </c>
      <c r="CH24" s="45"/>
      <c r="CI24" s="52">
        <v>11</v>
      </c>
      <c r="CJ24"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4" s="40">
        <v>2</v>
      </c>
      <c r="CM24" s="59" t="s">
        <v>205</v>
      </c>
      <c r="CO24" s="23"/>
      <c r="CP24" s="23"/>
      <c r="CQ24" s="23"/>
      <c r="CU24" s="51">
        <v>2</v>
      </c>
      <c r="CV24" s="51" t="str">
        <f>(IF(CM24="","","Memiliki keterampilan "))&amp;(IF(CM23="","",CM23&amp;", "))&amp;(IF(CM25="","",CM25&amp;", "))&amp;(IF(CM26="","",CM26&amp;", "))&amp;(IF(CM27="","",CM27&amp;", "))&amp;(IF(CM28="","",CM28&amp;", "))&amp;(IF(CM29="","",CM29&amp;", "))&amp;(IF(CM30="","",CM30&amp;", "))&amp;(IF(CM31="","",CM31&amp;", "))&amp;(IF(CM32="","",CM32&amp;", "))&amp;(IF(CM24="","","Masih perlu peningkatan keterampilan "&amp;CM24&amp;"."))</f>
        <v>Memiliki keterampilan  membuat  daftar priotas kebutuhan berdasarkan uang saku masing masing peserta didik.,  TP, MP dan AP, Menghitung Elastisitas permintaan dan penawaran., Masih perlu peningkatan keterampilan   laporan tentang sistem Ekonomi yang pernah dianut Indonesia ..</v>
      </c>
    </row>
    <row r="25" spans="1:100" x14ac:dyDescent="0.25">
      <c r="A25" s="8">
        <v>15</v>
      </c>
      <c r="B25" s="8">
        <v>48358</v>
      </c>
      <c r="C25" s="8" t="s">
        <v>104</v>
      </c>
      <c r="E25" s="47">
        <f t="shared" si="0"/>
        <v>85</v>
      </c>
      <c r="F25" s="8" t="str">
        <f t="shared" si="1"/>
        <v>B</v>
      </c>
      <c r="G25" s="8" t="str">
        <f t="shared" si="2"/>
        <v xml:space="preserve">Memiliki kemampuan pemahanan  Inti Masalah Ekonomi, Prinsip dan Motif Ekonomi, Masalah dan Sistem Ekonomi, Pelaku kegiatan perekonomian, Permintaan,penawaran dan pasar, </v>
      </c>
      <c r="H25" s="47">
        <f t="shared" si="3"/>
        <v>86</v>
      </c>
      <c r="I25" s="8" t="str">
        <f t="shared" si="4"/>
        <v>B</v>
      </c>
      <c r="J25" s="8" t="str">
        <f t="shared" si="5"/>
        <v xml:space="preserve">Memiliki keterampilan   membuat  daftar priotas kebutuhan berdasarkan uang saku masing masing peserta didik.,   laporan tentang sistem Ekonomi yang pernah dianut Indonesia .,  TP, MP dan AP, Menghitung Elastisitas permintaan dan penawaran., </v>
      </c>
      <c r="K25" s="13"/>
      <c r="L25" s="41">
        <f t="shared" si="6"/>
        <v>84</v>
      </c>
      <c r="M25" s="41">
        <f t="shared" si="7"/>
        <v>66</v>
      </c>
      <c r="O25" s="41">
        <v>85</v>
      </c>
      <c r="P25" s="41">
        <v>80</v>
      </c>
      <c r="Q25" s="42">
        <v>100</v>
      </c>
      <c r="R25" s="41">
        <v>75</v>
      </c>
      <c r="S25" s="41">
        <v>85</v>
      </c>
      <c r="T25" s="42">
        <v>75</v>
      </c>
      <c r="U25" s="41">
        <v>86</v>
      </c>
      <c r="V25" s="41"/>
      <c r="W25" s="42"/>
      <c r="X25" s="41"/>
      <c r="Y25" s="41"/>
      <c r="Z25" s="42"/>
      <c r="AA25" s="41"/>
      <c r="AB25" s="41"/>
      <c r="AC25" s="42"/>
      <c r="AD25" s="42">
        <f t="shared" si="8"/>
        <v>84</v>
      </c>
      <c r="AE25" s="41">
        <v>98</v>
      </c>
      <c r="AF25" s="41"/>
      <c r="AG25" s="42">
        <v>80</v>
      </c>
      <c r="AH25" s="41"/>
      <c r="AI25" s="58">
        <v>88</v>
      </c>
      <c r="AJ25" s="42">
        <v>100</v>
      </c>
      <c r="AK25" s="41"/>
      <c r="AL25" s="41"/>
      <c r="AM25" s="42"/>
      <c r="AN25" s="41"/>
      <c r="AO25" s="41"/>
      <c r="AP25" s="42"/>
      <c r="AQ25" s="41"/>
      <c r="AR25" s="41"/>
      <c r="AS25" s="42"/>
      <c r="AT25" s="41">
        <v>66</v>
      </c>
      <c r="AU25" s="43">
        <f t="shared" si="9"/>
        <v>84.833333333333329</v>
      </c>
      <c r="AV25" s="44">
        <f t="shared" si="10"/>
        <v>85</v>
      </c>
      <c r="AW25" s="45"/>
      <c r="AX25" s="41"/>
      <c r="AY25" s="41">
        <v>95</v>
      </c>
      <c r="AZ25" s="42">
        <v>95</v>
      </c>
      <c r="BA25" s="41"/>
      <c r="BB25" s="41">
        <v>80</v>
      </c>
      <c r="BC25" s="42">
        <v>76</v>
      </c>
      <c r="BD25" s="41"/>
      <c r="BE25" s="41"/>
      <c r="BF25" s="42"/>
      <c r="BG25" s="41"/>
      <c r="BH25" s="41"/>
      <c r="BI25" s="42"/>
      <c r="BJ25" s="41"/>
      <c r="BK25" s="41"/>
      <c r="BL25" s="42"/>
      <c r="BM25" s="42">
        <f t="shared" si="11"/>
        <v>87</v>
      </c>
      <c r="BN25" s="41">
        <v>95</v>
      </c>
      <c r="BO25" s="41"/>
      <c r="BP25" s="42"/>
      <c r="BQ25" s="41">
        <v>70</v>
      </c>
      <c r="BR25" s="41"/>
      <c r="BS25" s="42">
        <v>90</v>
      </c>
      <c r="BT25" s="41"/>
      <c r="BU25" s="41"/>
      <c r="BV25" s="42"/>
      <c r="BW25" s="41"/>
      <c r="BX25" s="41"/>
      <c r="BY25" s="42"/>
      <c r="BZ25" s="41"/>
      <c r="CA25" s="41"/>
      <c r="CB25" s="42"/>
      <c r="CC25" s="43">
        <f t="shared" si="12"/>
        <v>85.857142857142861</v>
      </c>
      <c r="CD25" s="44">
        <f t="shared" si="13"/>
        <v>86</v>
      </c>
      <c r="CE25" s="45"/>
      <c r="CF25" s="52">
        <v>11</v>
      </c>
      <c r="CG25" s="46" t="str">
        <f t="shared" si="14"/>
        <v xml:space="preserve">Memiliki kemampuan pemahanan  Inti Masalah Ekonomi, Prinsip dan Motif Ekonomi, Masalah dan Sistem Ekonomi, Pelaku kegiatan perekonomian, Permintaan,penawaran dan pasar, </v>
      </c>
      <c r="CH25" s="45"/>
      <c r="CI25" s="52">
        <v>11</v>
      </c>
      <c r="CJ25"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5" s="40">
        <v>3</v>
      </c>
      <c r="CM25" s="52" t="s">
        <v>207</v>
      </c>
      <c r="CO25" s="81" t="s">
        <v>67</v>
      </c>
      <c r="CP25" s="81"/>
      <c r="CQ25" s="81"/>
      <c r="CU25" s="51">
        <v>3</v>
      </c>
      <c r="CV25" s="51" t="str">
        <f>(IF(CM24="","","Memiliki keterampilan "))&amp;(IF(CM23="","",CM23&amp;", "))&amp;(IF(CM24="","",CM24&amp;", "))&amp;(IF(CM26="","",CM26&amp;", "))&amp;(IF(CM27="","",CM27&amp;", "))&amp;(IF(CM28="","",CM28&amp;", "))&amp;(IF(CM29="","",CM29&amp;", "))&amp;(IF(CM30="","",CM30&amp;", "))&amp;(IF(CM31="","",CM31&amp;", "))&amp;(IF(CM32="","",CM32&amp;", "))&amp;(IF(CM25="","","Masih perlu peningkatan keterampilan "&amp;CM25&amp;"."))</f>
        <v>Memiliki keterampilan  membuat  daftar priotas kebutuhan berdasarkan uang saku masing masing peserta didik.,   laporan tentang sistem Ekonomi yang pernah dianut Indonesia ., Menghitung Elastisitas permintaan dan penawaran., Masih perlu peningkatan keterampilan  TP, MP dan AP.</v>
      </c>
    </row>
    <row r="26" spans="1:100" x14ac:dyDescent="0.25">
      <c r="A26" s="8">
        <v>16</v>
      </c>
      <c r="B26" s="8">
        <v>48374</v>
      </c>
      <c r="C26" s="8" t="s">
        <v>105</v>
      </c>
      <c r="E26" s="47">
        <f t="shared" si="0"/>
        <v>81</v>
      </c>
      <c r="F26" s="8" t="str">
        <f t="shared" si="1"/>
        <v>B</v>
      </c>
      <c r="G26" s="8" t="str">
        <f t="shared" si="2"/>
        <v xml:space="preserve">Memiliki kemampuan pemahanan  Inti Masalah Ekonomi, Prinsip dan Motif Ekonomi, Masalah dan Sistem Ekonomi, Pelaku kegiatan perekonomian, Permintaan,penawaran dan pasar, </v>
      </c>
      <c r="H26" s="47">
        <f t="shared" si="3"/>
        <v>87</v>
      </c>
      <c r="I26" s="8" t="str">
        <f t="shared" si="4"/>
        <v>B</v>
      </c>
      <c r="J26" s="8" t="str">
        <f t="shared" si="5"/>
        <v xml:space="preserve">Memiliki keterampilan   membuat  daftar priotas kebutuhan berdasarkan uang saku masing masing peserta didik.,   laporan tentang sistem Ekonomi yang pernah dianut Indonesia .,  TP, MP dan AP, Menghitung Elastisitas permintaan dan penawaran., </v>
      </c>
      <c r="K26" s="13"/>
      <c r="L26" s="41">
        <f t="shared" si="6"/>
        <v>88</v>
      </c>
      <c r="M26" s="41">
        <f t="shared" si="7"/>
        <v>67</v>
      </c>
      <c r="O26" s="41">
        <v>93</v>
      </c>
      <c r="P26" s="41">
        <v>80</v>
      </c>
      <c r="Q26" s="42">
        <v>100</v>
      </c>
      <c r="R26" s="41">
        <v>100</v>
      </c>
      <c r="S26" s="41">
        <v>85</v>
      </c>
      <c r="T26" s="42">
        <v>80</v>
      </c>
      <c r="U26" s="41">
        <v>79</v>
      </c>
      <c r="V26" s="41"/>
      <c r="W26" s="42"/>
      <c r="X26" s="41"/>
      <c r="Y26" s="41"/>
      <c r="Z26" s="42"/>
      <c r="AA26" s="41"/>
      <c r="AB26" s="41"/>
      <c r="AC26" s="42"/>
      <c r="AD26" s="42">
        <f t="shared" si="8"/>
        <v>88</v>
      </c>
      <c r="AE26" s="41">
        <v>75</v>
      </c>
      <c r="AF26" s="41"/>
      <c r="AG26" s="42">
        <v>75</v>
      </c>
      <c r="AH26" s="41"/>
      <c r="AI26" s="58">
        <v>70</v>
      </c>
      <c r="AJ26" s="42">
        <v>70</v>
      </c>
      <c r="AK26" s="41"/>
      <c r="AL26" s="41"/>
      <c r="AM26" s="42"/>
      <c r="AN26" s="41"/>
      <c r="AO26" s="41"/>
      <c r="AP26" s="42"/>
      <c r="AQ26" s="41"/>
      <c r="AR26" s="41"/>
      <c r="AS26" s="42"/>
      <c r="AT26" s="41">
        <v>67</v>
      </c>
      <c r="AU26" s="43">
        <f t="shared" si="9"/>
        <v>81.166666666666671</v>
      </c>
      <c r="AV26" s="44">
        <f t="shared" si="10"/>
        <v>81</v>
      </c>
      <c r="AW26" s="45"/>
      <c r="AX26" s="41"/>
      <c r="AY26" s="41">
        <v>95</v>
      </c>
      <c r="AZ26" s="42">
        <v>95</v>
      </c>
      <c r="BA26" s="41"/>
      <c r="BB26" s="41">
        <v>90</v>
      </c>
      <c r="BC26" s="42">
        <v>87</v>
      </c>
      <c r="BD26" s="41"/>
      <c r="BE26" s="41"/>
      <c r="BF26" s="42"/>
      <c r="BG26" s="41"/>
      <c r="BH26" s="41"/>
      <c r="BI26" s="42"/>
      <c r="BJ26" s="41"/>
      <c r="BK26" s="41"/>
      <c r="BL26" s="42"/>
      <c r="BM26" s="42">
        <f t="shared" si="11"/>
        <v>92</v>
      </c>
      <c r="BN26" s="41">
        <v>80</v>
      </c>
      <c r="BO26" s="41"/>
      <c r="BP26" s="42"/>
      <c r="BQ26" s="41">
        <v>75</v>
      </c>
      <c r="BR26" s="41"/>
      <c r="BS26" s="42">
        <v>88</v>
      </c>
      <c r="BT26" s="41"/>
      <c r="BU26" s="41"/>
      <c r="BV26" s="42"/>
      <c r="BW26" s="41"/>
      <c r="BX26" s="41"/>
      <c r="BY26" s="42"/>
      <c r="BZ26" s="41"/>
      <c r="CA26" s="41"/>
      <c r="CB26" s="42"/>
      <c r="CC26" s="43">
        <f t="shared" si="12"/>
        <v>87.142857142857139</v>
      </c>
      <c r="CD26" s="44">
        <f t="shared" si="13"/>
        <v>87</v>
      </c>
      <c r="CE26" s="45"/>
      <c r="CF26" s="52">
        <v>11</v>
      </c>
      <c r="CG26" s="46" t="str">
        <f t="shared" si="14"/>
        <v xml:space="preserve">Memiliki kemampuan pemahanan  Inti Masalah Ekonomi, Prinsip dan Motif Ekonomi, Masalah dan Sistem Ekonomi, Pelaku kegiatan perekonomian, Permintaan,penawaran dan pasar, </v>
      </c>
      <c r="CH26" s="45"/>
      <c r="CI26" s="52">
        <v>11</v>
      </c>
      <c r="CJ26"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6" s="40">
        <v>4</v>
      </c>
      <c r="CM26" s="52" t="s">
        <v>202</v>
      </c>
      <c r="CO26" s="24" t="s">
        <v>47</v>
      </c>
      <c r="CP26" s="25" t="s">
        <v>48</v>
      </c>
      <c r="CQ26" s="25" t="s">
        <v>49</v>
      </c>
      <c r="CU26" s="51">
        <v>4</v>
      </c>
      <c r="CV26" s="51" t="str">
        <f>(IF(CM24="","","Memiliki keterampilan "))&amp;(IF(CM23="","",CM23&amp;", "))&amp;(IF(CM24="","",CM24&amp;", "))&amp;(IF(CM25="","",CM25&amp;", "))&amp;(IF(CM27="","",CM27&amp;", "))&amp;(IF(CM28="","",CM28&amp;", "))&amp;(IF(CM29="","",CM29&amp;", "))&amp;(IF(CM30="","",CM30&amp;", "))&amp;(IF(CM31="","",CM31&amp;", "))&amp;(IF(CM32="","",CM32&amp;", "))&amp;(IF(CM26="","","Masih perlu peningkatan keterampilan "&amp;CM26&amp;"."))</f>
        <v>Memiliki keterampilan  membuat  daftar priotas kebutuhan berdasarkan uang saku masing masing peserta didik.,   laporan tentang sistem Ekonomi yang pernah dianut Indonesia .,  TP, MP dan AP, Masih perlu peningkatan keterampilan Menghitung Elastisitas permintaan dan penawaran..</v>
      </c>
    </row>
    <row r="27" spans="1:100" x14ac:dyDescent="0.25">
      <c r="A27" s="8">
        <v>17</v>
      </c>
      <c r="B27" s="8">
        <v>48390</v>
      </c>
      <c r="C27" s="8" t="s">
        <v>106</v>
      </c>
      <c r="E27" s="47">
        <f t="shared" si="0"/>
        <v>76</v>
      </c>
      <c r="F27" s="8" t="str">
        <f t="shared" si="1"/>
        <v>B</v>
      </c>
      <c r="G27" s="8" t="str">
        <f t="shared" si="2"/>
        <v>Memiliki kemampuan pemahanan Inti Masalah Ekonomi, Prinsip dan Motif Ekonomi, Pelaku kegiatan perekonomian, Permintaan,penawaran dan pasar, Masih perlu peningkatan pemahaman Masalah dan Sistem Ekonomi.</v>
      </c>
      <c r="H27" s="47">
        <f t="shared" si="3"/>
        <v>82</v>
      </c>
      <c r="I27" s="8" t="str">
        <f t="shared" si="4"/>
        <v>B</v>
      </c>
      <c r="J27" s="8" t="str">
        <f t="shared" si="5"/>
        <v xml:space="preserve">Memiliki keterampilan   membuat  daftar priotas kebutuhan berdasarkan uang saku masing masing peserta didik.,   laporan tentang sistem Ekonomi yang pernah dianut Indonesia .,  TP, MP dan AP, Menghitung Elastisitas permintaan dan penawaran., </v>
      </c>
      <c r="K27" s="13"/>
      <c r="L27" s="41">
        <f t="shared" si="6"/>
        <v>76</v>
      </c>
      <c r="M27" s="41">
        <f t="shared" si="7"/>
        <v>72</v>
      </c>
      <c r="O27" s="41">
        <v>75</v>
      </c>
      <c r="P27" s="41">
        <v>80</v>
      </c>
      <c r="Q27" s="42">
        <v>100</v>
      </c>
      <c r="R27" s="41">
        <v>70</v>
      </c>
      <c r="S27" s="41">
        <v>83</v>
      </c>
      <c r="T27" s="42">
        <v>70</v>
      </c>
      <c r="U27" s="41">
        <v>51</v>
      </c>
      <c r="V27" s="41"/>
      <c r="W27" s="42"/>
      <c r="X27" s="41"/>
      <c r="Y27" s="41"/>
      <c r="Z27" s="42"/>
      <c r="AA27" s="41"/>
      <c r="AB27" s="41"/>
      <c r="AC27" s="42"/>
      <c r="AD27" s="42">
        <f t="shared" si="8"/>
        <v>76</v>
      </c>
      <c r="AE27" s="41">
        <v>54</v>
      </c>
      <c r="AF27" s="41"/>
      <c r="AG27" s="42">
        <v>90</v>
      </c>
      <c r="AH27" s="41"/>
      <c r="AI27" s="58">
        <v>80</v>
      </c>
      <c r="AJ27" s="42">
        <v>85</v>
      </c>
      <c r="AK27" s="41"/>
      <c r="AL27" s="41"/>
      <c r="AM27" s="42"/>
      <c r="AN27" s="41"/>
      <c r="AO27" s="41"/>
      <c r="AP27" s="42"/>
      <c r="AQ27" s="41"/>
      <c r="AR27" s="41"/>
      <c r="AS27" s="42"/>
      <c r="AT27" s="41">
        <v>72</v>
      </c>
      <c r="AU27" s="43">
        <f t="shared" si="9"/>
        <v>75.833333333333329</v>
      </c>
      <c r="AV27" s="44">
        <f t="shared" si="10"/>
        <v>76</v>
      </c>
      <c r="AW27" s="45"/>
      <c r="AX27" s="41"/>
      <c r="AY27" s="41">
        <v>95</v>
      </c>
      <c r="AZ27" s="42">
        <v>76</v>
      </c>
      <c r="BA27" s="41"/>
      <c r="BB27" s="41">
        <v>76</v>
      </c>
      <c r="BC27" s="42">
        <v>76</v>
      </c>
      <c r="BD27" s="41"/>
      <c r="BE27" s="41"/>
      <c r="BF27" s="42"/>
      <c r="BG27" s="41"/>
      <c r="BH27" s="41"/>
      <c r="BI27" s="42"/>
      <c r="BJ27" s="41"/>
      <c r="BK27" s="41"/>
      <c r="BL27" s="42"/>
      <c r="BM27" s="42">
        <f t="shared" si="11"/>
        <v>81</v>
      </c>
      <c r="BN27" s="41">
        <v>80</v>
      </c>
      <c r="BO27" s="41"/>
      <c r="BP27" s="42"/>
      <c r="BQ27" s="41">
        <v>80</v>
      </c>
      <c r="BR27" s="41"/>
      <c r="BS27" s="42">
        <v>88</v>
      </c>
      <c r="BT27" s="41"/>
      <c r="BU27" s="41"/>
      <c r="BV27" s="42"/>
      <c r="BW27" s="41"/>
      <c r="BX27" s="41"/>
      <c r="BY27" s="42"/>
      <c r="BZ27" s="41"/>
      <c r="CA27" s="41"/>
      <c r="CB27" s="42"/>
      <c r="CC27" s="43">
        <f t="shared" si="12"/>
        <v>81.571428571428569</v>
      </c>
      <c r="CD27" s="44">
        <f t="shared" si="13"/>
        <v>82</v>
      </c>
      <c r="CE27" s="45"/>
      <c r="CF27" s="52">
        <v>3</v>
      </c>
      <c r="CG27" s="46" t="str">
        <f t="shared" si="14"/>
        <v>Memiliki kemampuan pemahanan Inti Masalah Ekonomi, Prinsip dan Motif Ekonomi, Pelaku kegiatan perekonomian, Permintaan,penawaran dan pasar, Masih perlu peningkatan pemahaman Masalah dan Sistem Ekonomi.</v>
      </c>
      <c r="CH27" s="45"/>
      <c r="CI27" s="52">
        <v>11</v>
      </c>
      <c r="CJ27"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7" s="40">
        <v>5</v>
      </c>
      <c r="CM27" s="52"/>
      <c r="CO27" s="18">
        <v>0</v>
      </c>
      <c r="CP27" s="19">
        <v>69</v>
      </c>
      <c r="CQ27" s="20" t="s">
        <v>51</v>
      </c>
      <c r="CU27" s="51">
        <v>5</v>
      </c>
      <c r="CV27" s="51"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daftar priotas kebutuhan berdasarkan uang saku masing masing peserta didik.,   laporan tentang sistem Ekonomi yang pernah dianut Indonesia .,  TP, MP dan AP, Menghitung Elastisitas permintaan dan penawaran., </v>
      </c>
    </row>
    <row r="28" spans="1:100" x14ac:dyDescent="0.25">
      <c r="A28" s="8">
        <v>18</v>
      </c>
      <c r="B28" s="8">
        <v>48406</v>
      </c>
      <c r="C28" s="8" t="s">
        <v>107</v>
      </c>
      <c r="E28" s="47">
        <f t="shared" si="0"/>
        <v>84</v>
      </c>
      <c r="F28" s="8" t="str">
        <f t="shared" si="1"/>
        <v>B</v>
      </c>
      <c r="G28" s="8" t="str">
        <f t="shared" si="2"/>
        <v xml:space="preserve">Memiliki kemampuan pemahanan  Inti Masalah Ekonomi, Prinsip dan Motif Ekonomi, Masalah dan Sistem Ekonomi, Pelaku kegiatan perekonomian, Permintaan,penawaran dan pasar, </v>
      </c>
      <c r="H28" s="47">
        <f t="shared" si="3"/>
        <v>86</v>
      </c>
      <c r="I28" s="8" t="str">
        <f t="shared" si="4"/>
        <v>B</v>
      </c>
      <c r="J28" s="8" t="str">
        <f t="shared" si="5"/>
        <v xml:space="preserve">Memiliki keterampilan   membuat  daftar priotas kebutuhan berdasarkan uang saku masing masing peserta didik.,   laporan tentang sistem Ekonomi yang pernah dianut Indonesia .,  TP, MP dan AP, Menghitung Elastisitas permintaan dan penawaran., </v>
      </c>
      <c r="K28" s="13"/>
      <c r="L28" s="41">
        <f t="shared" si="6"/>
        <v>91</v>
      </c>
      <c r="M28" s="41">
        <f t="shared" si="7"/>
        <v>66</v>
      </c>
      <c r="O28" s="41">
        <v>88</v>
      </c>
      <c r="P28" s="41">
        <v>90</v>
      </c>
      <c r="Q28" s="42">
        <v>98</v>
      </c>
      <c r="R28" s="41">
        <v>95</v>
      </c>
      <c r="S28" s="41">
        <v>85</v>
      </c>
      <c r="T28" s="42">
        <v>95</v>
      </c>
      <c r="U28" s="41">
        <v>89</v>
      </c>
      <c r="V28" s="41"/>
      <c r="W28" s="42"/>
      <c r="X28" s="41"/>
      <c r="Y28" s="41"/>
      <c r="Z28" s="42"/>
      <c r="AA28" s="41"/>
      <c r="AB28" s="41"/>
      <c r="AC28" s="42"/>
      <c r="AD28" s="42">
        <f t="shared" si="8"/>
        <v>91</v>
      </c>
      <c r="AE28" s="41">
        <v>78</v>
      </c>
      <c r="AF28" s="41"/>
      <c r="AG28" s="42">
        <v>80</v>
      </c>
      <c r="AH28" s="41"/>
      <c r="AI28" s="58">
        <v>70</v>
      </c>
      <c r="AJ28" s="42">
        <v>70</v>
      </c>
      <c r="AK28" s="41"/>
      <c r="AL28" s="41"/>
      <c r="AM28" s="42"/>
      <c r="AN28" s="41"/>
      <c r="AO28" s="41"/>
      <c r="AP28" s="42"/>
      <c r="AQ28" s="41"/>
      <c r="AR28" s="41"/>
      <c r="AS28" s="42"/>
      <c r="AT28" s="41">
        <v>66</v>
      </c>
      <c r="AU28" s="43">
        <f t="shared" si="9"/>
        <v>83.666666666666671</v>
      </c>
      <c r="AV28" s="44">
        <f t="shared" si="10"/>
        <v>84</v>
      </c>
      <c r="AW28" s="45"/>
      <c r="AX28" s="41"/>
      <c r="AY28" s="41">
        <v>95</v>
      </c>
      <c r="AZ28" s="42">
        <v>95</v>
      </c>
      <c r="BA28" s="41"/>
      <c r="BB28" s="41">
        <v>85</v>
      </c>
      <c r="BC28" s="42">
        <v>76</v>
      </c>
      <c r="BD28" s="41"/>
      <c r="BE28" s="41"/>
      <c r="BF28" s="42"/>
      <c r="BG28" s="41"/>
      <c r="BH28" s="41"/>
      <c r="BI28" s="42"/>
      <c r="BJ28" s="41"/>
      <c r="BK28" s="41"/>
      <c r="BL28" s="42"/>
      <c r="BM28" s="42">
        <f t="shared" si="11"/>
        <v>88</v>
      </c>
      <c r="BN28" s="41">
        <v>85</v>
      </c>
      <c r="BO28" s="41"/>
      <c r="BP28" s="42"/>
      <c r="BQ28" s="41">
        <v>78</v>
      </c>
      <c r="BR28" s="41"/>
      <c r="BS28" s="42">
        <v>88</v>
      </c>
      <c r="BT28" s="41"/>
      <c r="BU28" s="41"/>
      <c r="BV28" s="42"/>
      <c r="BW28" s="41"/>
      <c r="BX28" s="41"/>
      <c r="BY28" s="42"/>
      <c r="BZ28" s="41"/>
      <c r="CA28" s="41"/>
      <c r="CB28" s="42"/>
      <c r="CC28" s="43">
        <f t="shared" si="12"/>
        <v>86</v>
      </c>
      <c r="CD28" s="44">
        <f t="shared" si="13"/>
        <v>86</v>
      </c>
      <c r="CE28" s="45"/>
      <c r="CF28" s="52">
        <v>11</v>
      </c>
      <c r="CG28" s="46" t="str">
        <f t="shared" si="14"/>
        <v xml:space="preserve">Memiliki kemampuan pemahanan  Inti Masalah Ekonomi, Prinsip dan Motif Ekonomi, Masalah dan Sistem Ekonomi, Pelaku kegiatan perekonomian, Permintaan,penawaran dan pasar, </v>
      </c>
      <c r="CH28" s="45"/>
      <c r="CI28" s="52">
        <v>11</v>
      </c>
      <c r="CJ28"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8" s="40">
        <v>6</v>
      </c>
      <c r="CM28" s="52"/>
      <c r="CO28" s="18">
        <v>70</v>
      </c>
      <c r="CP28" s="21">
        <v>75</v>
      </c>
      <c r="CQ28" s="22" t="s">
        <v>53</v>
      </c>
      <c r="CU28" s="51">
        <v>6</v>
      </c>
      <c r="CV28" s="51"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daftar priotas kebutuhan berdasarkan uang saku masing masing peserta didik.,   laporan tentang sistem Ekonomi yang pernah dianut Indonesia .,  TP, MP dan AP, Menghitung Elastisitas permintaan dan penawaran., </v>
      </c>
    </row>
    <row r="29" spans="1:100" x14ac:dyDescent="0.25">
      <c r="A29" s="8">
        <v>19</v>
      </c>
      <c r="B29" s="8">
        <v>48422</v>
      </c>
      <c r="C29" s="8" t="s">
        <v>108</v>
      </c>
      <c r="E29" s="47">
        <f t="shared" si="0"/>
        <v>88</v>
      </c>
      <c r="F29" s="8" t="str">
        <f t="shared" si="1"/>
        <v>B</v>
      </c>
      <c r="G29" s="8" t="str">
        <f t="shared" si="2"/>
        <v xml:space="preserve">Memiliki kemampuan pemahanan  Inti Masalah Ekonomi, Prinsip dan Motif Ekonomi, Masalah dan Sistem Ekonomi, Pelaku kegiatan perekonomian, Permintaan,penawaran dan pasar, </v>
      </c>
      <c r="H29" s="47">
        <f t="shared" si="3"/>
        <v>88</v>
      </c>
      <c r="I29" s="8" t="str">
        <f t="shared" si="4"/>
        <v>B</v>
      </c>
      <c r="J29" s="8" t="str">
        <f t="shared" si="5"/>
        <v xml:space="preserve">Memiliki keterampilan   membuat  daftar priotas kebutuhan berdasarkan uang saku masing masing peserta didik.,   laporan tentang sistem Ekonomi yang pernah dianut Indonesia .,  TP, MP dan AP, Menghitung Elastisitas permintaan dan penawaran., </v>
      </c>
      <c r="K29" s="13"/>
      <c r="L29" s="41">
        <f t="shared" si="6"/>
        <v>89</v>
      </c>
      <c r="M29" s="41">
        <f t="shared" si="7"/>
        <v>74</v>
      </c>
      <c r="O29" s="41">
        <v>88</v>
      </c>
      <c r="P29" s="41">
        <v>80</v>
      </c>
      <c r="Q29" s="42">
        <v>100</v>
      </c>
      <c r="R29" s="41">
        <v>90</v>
      </c>
      <c r="S29" s="41">
        <v>85</v>
      </c>
      <c r="T29" s="42">
        <v>95</v>
      </c>
      <c r="U29" s="41">
        <v>88</v>
      </c>
      <c r="V29" s="41"/>
      <c r="W29" s="42"/>
      <c r="X29" s="41"/>
      <c r="Y29" s="41"/>
      <c r="Z29" s="42"/>
      <c r="AA29" s="41"/>
      <c r="AB29" s="41"/>
      <c r="AC29" s="42"/>
      <c r="AD29" s="42">
        <f t="shared" si="8"/>
        <v>89</v>
      </c>
      <c r="AE29" s="41">
        <v>83</v>
      </c>
      <c r="AF29" s="41"/>
      <c r="AG29" s="42">
        <v>90</v>
      </c>
      <c r="AH29" s="41"/>
      <c r="AI29" s="58">
        <v>85</v>
      </c>
      <c r="AJ29" s="42">
        <v>95</v>
      </c>
      <c r="AK29" s="41"/>
      <c r="AL29" s="41"/>
      <c r="AM29" s="42"/>
      <c r="AN29" s="41"/>
      <c r="AO29" s="41"/>
      <c r="AP29" s="42"/>
      <c r="AQ29" s="41"/>
      <c r="AR29" s="41"/>
      <c r="AS29" s="42"/>
      <c r="AT29" s="41">
        <v>74</v>
      </c>
      <c r="AU29" s="43">
        <f t="shared" si="9"/>
        <v>87.75</v>
      </c>
      <c r="AV29" s="44">
        <f t="shared" si="10"/>
        <v>88</v>
      </c>
      <c r="AW29" s="45"/>
      <c r="AX29" s="41"/>
      <c r="AY29" s="41">
        <v>95</v>
      </c>
      <c r="AZ29" s="42">
        <v>95</v>
      </c>
      <c r="BA29" s="41"/>
      <c r="BB29" s="41">
        <v>90</v>
      </c>
      <c r="BC29" s="42">
        <v>76</v>
      </c>
      <c r="BD29" s="41"/>
      <c r="BE29" s="41"/>
      <c r="BF29" s="42"/>
      <c r="BG29" s="41"/>
      <c r="BH29" s="41"/>
      <c r="BI29" s="42"/>
      <c r="BJ29" s="41"/>
      <c r="BK29" s="41"/>
      <c r="BL29" s="42"/>
      <c r="BM29" s="42">
        <f t="shared" si="11"/>
        <v>89</v>
      </c>
      <c r="BN29" s="41">
        <v>90</v>
      </c>
      <c r="BO29" s="41"/>
      <c r="BP29" s="42"/>
      <c r="BQ29" s="41">
        <v>85</v>
      </c>
      <c r="BR29" s="41"/>
      <c r="BS29" s="42">
        <v>88</v>
      </c>
      <c r="BT29" s="41"/>
      <c r="BU29" s="41"/>
      <c r="BV29" s="42"/>
      <c r="BW29" s="41"/>
      <c r="BX29" s="41"/>
      <c r="BY29" s="42"/>
      <c r="BZ29" s="41"/>
      <c r="CA29" s="41"/>
      <c r="CB29" s="42"/>
      <c r="CC29" s="43">
        <f t="shared" si="12"/>
        <v>88.428571428571431</v>
      </c>
      <c r="CD29" s="44">
        <f t="shared" si="13"/>
        <v>88</v>
      </c>
      <c r="CE29" s="45"/>
      <c r="CF29" s="52">
        <v>11</v>
      </c>
      <c r="CG29" s="46" t="str">
        <f t="shared" si="14"/>
        <v xml:space="preserve">Memiliki kemampuan pemahanan  Inti Masalah Ekonomi, Prinsip dan Motif Ekonomi, Masalah dan Sistem Ekonomi, Pelaku kegiatan perekonomian, Permintaan,penawaran dan pasar, </v>
      </c>
      <c r="CH29" s="45"/>
      <c r="CI29" s="52">
        <v>11</v>
      </c>
      <c r="CJ29"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9" s="40">
        <v>7</v>
      </c>
      <c r="CM29" s="52"/>
      <c r="CO29" s="18">
        <v>76</v>
      </c>
      <c r="CP29" s="21">
        <v>90</v>
      </c>
      <c r="CQ29" s="22" t="s">
        <v>55</v>
      </c>
      <c r="CU29" s="51">
        <v>7</v>
      </c>
      <c r="CV29" s="51"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daftar priotas kebutuhan berdasarkan uang saku masing masing peserta didik.,   laporan tentang sistem Ekonomi yang pernah dianut Indonesia .,  TP, MP dan AP, Menghitung Elastisitas permintaan dan penawaran., </v>
      </c>
    </row>
    <row r="30" spans="1:100" x14ac:dyDescent="0.25">
      <c r="A30" s="8">
        <v>20</v>
      </c>
      <c r="B30" s="8">
        <v>48438</v>
      </c>
      <c r="C30" s="8" t="s">
        <v>109</v>
      </c>
      <c r="E30" s="47">
        <f t="shared" si="0"/>
        <v>82</v>
      </c>
      <c r="F30" s="8" t="str">
        <f t="shared" si="1"/>
        <v>B</v>
      </c>
      <c r="G30" s="8" t="str">
        <f t="shared" si="2"/>
        <v xml:space="preserve">Memiliki kemampuan pemahanan  Inti Masalah Ekonomi, Prinsip dan Motif Ekonomi, Masalah dan Sistem Ekonomi, Pelaku kegiatan perekonomian, Permintaan,penawaran dan pasar, </v>
      </c>
      <c r="H30" s="47">
        <f t="shared" si="3"/>
        <v>80</v>
      </c>
      <c r="I30" s="8" t="str">
        <f t="shared" si="4"/>
        <v>B</v>
      </c>
      <c r="J30" s="8" t="str">
        <f t="shared" si="5"/>
        <v xml:space="preserve">Memiliki keterampilan   membuat  daftar priotas kebutuhan berdasarkan uang saku masing masing peserta didik.,   laporan tentang sistem Ekonomi yang pernah dianut Indonesia .,  TP, MP dan AP, Menghitung Elastisitas permintaan dan penawaran., </v>
      </c>
      <c r="K30" s="13"/>
      <c r="L30" s="41">
        <f t="shared" si="6"/>
        <v>89</v>
      </c>
      <c r="M30" s="41">
        <f t="shared" si="7"/>
        <v>68</v>
      </c>
      <c r="O30" s="41">
        <v>93</v>
      </c>
      <c r="P30" s="41">
        <v>100</v>
      </c>
      <c r="Q30" s="42">
        <v>100</v>
      </c>
      <c r="R30" s="41">
        <v>93</v>
      </c>
      <c r="S30" s="41">
        <v>80</v>
      </c>
      <c r="T30" s="42">
        <v>75</v>
      </c>
      <c r="U30" s="41">
        <v>84</v>
      </c>
      <c r="V30" s="41"/>
      <c r="W30" s="42"/>
      <c r="X30" s="41"/>
      <c r="Y30" s="41"/>
      <c r="Z30" s="42"/>
      <c r="AA30" s="41"/>
      <c r="AB30" s="41"/>
      <c r="AC30" s="42"/>
      <c r="AD30" s="42">
        <f t="shared" si="8"/>
        <v>89</v>
      </c>
      <c r="AE30" s="41">
        <v>74</v>
      </c>
      <c r="AF30" s="41"/>
      <c r="AG30" s="42">
        <v>80</v>
      </c>
      <c r="AH30" s="41"/>
      <c r="AI30" s="58">
        <v>70</v>
      </c>
      <c r="AJ30" s="42">
        <v>70</v>
      </c>
      <c r="AK30" s="41"/>
      <c r="AL30" s="41"/>
      <c r="AM30" s="42"/>
      <c r="AN30" s="41"/>
      <c r="AO30" s="41"/>
      <c r="AP30" s="42"/>
      <c r="AQ30" s="41"/>
      <c r="AR30" s="41"/>
      <c r="AS30" s="42"/>
      <c r="AT30" s="41">
        <v>68</v>
      </c>
      <c r="AU30" s="43">
        <f t="shared" si="9"/>
        <v>82.25</v>
      </c>
      <c r="AV30" s="44">
        <f t="shared" si="10"/>
        <v>82</v>
      </c>
      <c r="AW30" s="45"/>
      <c r="AX30" s="41"/>
      <c r="AY30" s="41">
        <v>90</v>
      </c>
      <c r="AZ30" s="42">
        <v>76</v>
      </c>
      <c r="BA30" s="41"/>
      <c r="BB30" s="41">
        <v>85</v>
      </c>
      <c r="BC30" s="42">
        <v>76</v>
      </c>
      <c r="BD30" s="41"/>
      <c r="BE30" s="41"/>
      <c r="BF30" s="42"/>
      <c r="BG30" s="41"/>
      <c r="BH30" s="41"/>
      <c r="BI30" s="42"/>
      <c r="BJ30" s="41"/>
      <c r="BK30" s="41"/>
      <c r="BL30" s="42"/>
      <c r="BM30" s="42">
        <f t="shared" si="11"/>
        <v>82</v>
      </c>
      <c r="BN30" s="41">
        <v>85</v>
      </c>
      <c r="BO30" s="41"/>
      <c r="BP30" s="42"/>
      <c r="BQ30" s="41">
        <v>70</v>
      </c>
      <c r="BR30" s="41"/>
      <c r="BS30" s="42">
        <v>80</v>
      </c>
      <c r="BT30" s="41"/>
      <c r="BU30" s="41"/>
      <c r="BV30" s="42"/>
      <c r="BW30" s="41"/>
      <c r="BX30" s="41"/>
      <c r="BY30" s="42"/>
      <c r="BZ30" s="41"/>
      <c r="CA30" s="41"/>
      <c r="CB30" s="42"/>
      <c r="CC30" s="43">
        <f t="shared" si="12"/>
        <v>80.285714285714292</v>
      </c>
      <c r="CD30" s="44">
        <f t="shared" si="13"/>
        <v>80</v>
      </c>
      <c r="CE30" s="45"/>
      <c r="CF30" s="52">
        <v>11</v>
      </c>
      <c r="CG30" s="46" t="str">
        <f t="shared" si="14"/>
        <v xml:space="preserve">Memiliki kemampuan pemahanan  Inti Masalah Ekonomi, Prinsip dan Motif Ekonomi, Masalah dan Sistem Ekonomi, Pelaku kegiatan perekonomian, Permintaan,penawaran dan pasar, </v>
      </c>
      <c r="CH30" s="45"/>
      <c r="CI30" s="52">
        <v>11</v>
      </c>
      <c r="CJ30"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0" s="40">
        <v>8</v>
      </c>
      <c r="CM30" s="52"/>
      <c r="CO30" s="18">
        <v>91</v>
      </c>
      <c r="CP30" s="21">
        <v>100</v>
      </c>
      <c r="CQ30" s="22" t="s">
        <v>15</v>
      </c>
      <c r="CU30" s="51">
        <v>8</v>
      </c>
      <c r="CV30" s="51"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daftar priotas kebutuhan berdasarkan uang saku masing masing peserta didik.,   laporan tentang sistem Ekonomi yang pernah dianut Indonesia .,  TP, MP dan AP, Menghitung Elastisitas permintaan dan penawaran., </v>
      </c>
    </row>
    <row r="31" spans="1:100" x14ac:dyDescent="0.25">
      <c r="A31" s="8">
        <v>21</v>
      </c>
      <c r="B31" s="8">
        <v>48454</v>
      </c>
      <c r="C31" s="8" t="s">
        <v>110</v>
      </c>
      <c r="E31" s="47">
        <f t="shared" si="0"/>
        <v>79</v>
      </c>
      <c r="F31" s="8" t="str">
        <f t="shared" si="1"/>
        <v>B</v>
      </c>
      <c r="G31" s="8" t="str">
        <f t="shared" si="2"/>
        <v>Memiliki kemampuan pemahanan Inti Masalah Ekonomi, Prinsip dan Motif Ekonomi, Pelaku kegiatan perekonomian, Permintaan,penawaran dan pasar, Masih perlu peningkatan pemahaman Masalah dan Sistem Ekonomi.</v>
      </c>
      <c r="H31" s="47">
        <f t="shared" si="3"/>
        <v>77</v>
      </c>
      <c r="I31" s="8" t="str">
        <f t="shared" si="4"/>
        <v>B</v>
      </c>
      <c r="J31" s="8" t="str">
        <f t="shared" si="5"/>
        <v xml:space="preserve">Memiliki keterampilan   membuat  daftar priotas kebutuhan berdasarkan uang saku masing masing peserta didik.,   laporan tentang sistem Ekonomi yang pernah dianut Indonesia .,  TP, MP dan AP, Menghitung Elastisitas permintaan dan penawaran., </v>
      </c>
      <c r="K31" s="13"/>
      <c r="L31" s="41">
        <f t="shared" si="6"/>
        <v>80</v>
      </c>
      <c r="M31" s="41">
        <f t="shared" si="7"/>
        <v>66</v>
      </c>
      <c r="O31" s="41">
        <v>85</v>
      </c>
      <c r="P31" s="41">
        <v>80</v>
      </c>
      <c r="Q31" s="42">
        <v>93</v>
      </c>
      <c r="R31" s="41">
        <v>73</v>
      </c>
      <c r="S31" s="41">
        <v>85</v>
      </c>
      <c r="T31" s="42">
        <v>85</v>
      </c>
      <c r="U31" s="41">
        <v>60</v>
      </c>
      <c r="V31" s="41"/>
      <c r="W31" s="42"/>
      <c r="X31" s="41"/>
      <c r="Y31" s="41"/>
      <c r="Z31" s="42"/>
      <c r="AA31" s="41"/>
      <c r="AB31" s="41"/>
      <c r="AC31" s="42"/>
      <c r="AD31" s="42">
        <f t="shared" si="8"/>
        <v>80</v>
      </c>
      <c r="AE31" s="41">
        <v>70</v>
      </c>
      <c r="AF31" s="41"/>
      <c r="AG31" s="42">
        <v>80</v>
      </c>
      <c r="AH31" s="41"/>
      <c r="AI31" s="58">
        <v>90</v>
      </c>
      <c r="AJ31" s="42">
        <v>85</v>
      </c>
      <c r="AK31" s="41"/>
      <c r="AL31" s="41"/>
      <c r="AM31" s="42"/>
      <c r="AN31" s="41"/>
      <c r="AO31" s="41"/>
      <c r="AP31" s="42"/>
      <c r="AQ31" s="41"/>
      <c r="AR31" s="41"/>
      <c r="AS31" s="42"/>
      <c r="AT31" s="41">
        <v>66</v>
      </c>
      <c r="AU31" s="43">
        <f t="shared" si="9"/>
        <v>79.333333333333329</v>
      </c>
      <c r="AV31" s="44">
        <f t="shared" si="10"/>
        <v>79</v>
      </c>
      <c r="AW31" s="45"/>
      <c r="AX31" s="41"/>
      <c r="AY31" s="41">
        <v>80</v>
      </c>
      <c r="AZ31" s="42">
        <v>80</v>
      </c>
      <c r="BA31" s="41"/>
      <c r="BB31" s="41">
        <v>80</v>
      </c>
      <c r="BC31" s="42">
        <v>76</v>
      </c>
      <c r="BD31" s="41"/>
      <c r="BE31" s="41"/>
      <c r="BF31" s="42"/>
      <c r="BG31" s="41"/>
      <c r="BH31" s="41"/>
      <c r="BI31" s="42"/>
      <c r="BJ31" s="41"/>
      <c r="BK31" s="41"/>
      <c r="BL31" s="42"/>
      <c r="BM31" s="42">
        <f t="shared" si="11"/>
        <v>79</v>
      </c>
      <c r="BN31" s="41">
        <v>70</v>
      </c>
      <c r="BO31" s="41"/>
      <c r="BP31" s="42"/>
      <c r="BQ31" s="41">
        <v>80</v>
      </c>
      <c r="BR31" s="41"/>
      <c r="BS31" s="42">
        <v>75</v>
      </c>
      <c r="BT31" s="41"/>
      <c r="BU31" s="41"/>
      <c r="BV31" s="42"/>
      <c r="BW31" s="41"/>
      <c r="BX31" s="41"/>
      <c r="BY31" s="42"/>
      <c r="BZ31" s="41"/>
      <c r="CA31" s="41"/>
      <c r="CB31" s="42"/>
      <c r="CC31" s="43">
        <f t="shared" si="12"/>
        <v>77.285714285714292</v>
      </c>
      <c r="CD31" s="44">
        <f t="shared" si="13"/>
        <v>77</v>
      </c>
      <c r="CE31" s="45"/>
      <c r="CF31" s="52">
        <v>3</v>
      </c>
      <c r="CG31" s="46" t="str">
        <f t="shared" si="14"/>
        <v>Memiliki kemampuan pemahanan Inti Masalah Ekonomi, Prinsip dan Motif Ekonomi, Pelaku kegiatan perekonomian, Permintaan,penawaran dan pasar, Masih perlu peningkatan pemahaman Masalah dan Sistem Ekonomi.</v>
      </c>
      <c r="CH31" s="45"/>
      <c r="CI31" s="52">
        <v>11</v>
      </c>
      <c r="CJ31"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1" s="40">
        <v>9</v>
      </c>
      <c r="CM31" s="52"/>
      <c r="CU31" s="51">
        <v>9</v>
      </c>
      <c r="CV31" s="5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daftar priotas kebutuhan berdasarkan uang saku masing masing peserta didik.,   laporan tentang sistem Ekonomi yang pernah dianut Indonesia .,  TP, MP dan AP, Menghitung Elastisitas permintaan dan penawaran., </v>
      </c>
    </row>
    <row r="32" spans="1:100" x14ac:dyDescent="0.25">
      <c r="A32" s="8">
        <v>22</v>
      </c>
      <c r="B32" s="8">
        <v>48470</v>
      </c>
      <c r="C32" s="8" t="s">
        <v>111</v>
      </c>
      <c r="E32" s="47">
        <f t="shared" si="0"/>
        <v>80</v>
      </c>
      <c r="F32" s="8" t="str">
        <f t="shared" si="1"/>
        <v>B</v>
      </c>
      <c r="G32" s="8" t="str">
        <f t="shared" si="2"/>
        <v>Memiliki kemampuan pemahanan Inti Masalah Ekonomi, Prinsip dan Motif Ekonomi, Pelaku kegiatan perekonomian, Permintaan,penawaran dan pasar, Masih perlu peningkatan pemahaman Masalah dan Sistem Ekonomi.</v>
      </c>
      <c r="H32" s="47">
        <f t="shared" si="3"/>
        <v>82</v>
      </c>
      <c r="I32" s="8" t="str">
        <f t="shared" si="4"/>
        <v>B</v>
      </c>
      <c r="J32" s="8" t="str">
        <f t="shared" si="5"/>
        <v xml:space="preserve">Memiliki keterampilan   membuat  daftar priotas kebutuhan berdasarkan uang saku masing masing peserta didik.,   laporan tentang sistem Ekonomi yang pernah dianut Indonesia .,  TP, MP dan AP, Menghitung Elastisitas permintaan dan penawaran., </v>
      </c>
      <c r="K32" s="13"/>
      <c r="L32" s="41">
        <f t="shared" si="6"/>
        <v>84</v>
      </c>
      <c r="M32" s="41">
        <f t="shared" si="7"/>
        <v>70</v>
      </c>
      <c r="O32" s="41">
        <v>90</v>
      </c>
      <c r="P32" s="41">
        <v>80</v>
      </c>
      <c r="Q32" s="42">
        <v>100</v>
      </c>
      <c r="R32" s="41">
        <v>90</v>
      </c>
      <c r="S32" s="41">
        <v>80</v>
      </c>
      <c r="T32" s="42">
        <v>85</v>
      </c>
      <c r="U32" s="41">
        <v>64</v>
      </c>
      <c r="V32" s="41"/>
      <c r="W32" s="42"/>
      <c r="X32" s="41"/>
      <c r="Y32" s="41"/>
      <c r="Z32" s="42"/>
      <c r="AA32" s="41"/>
      <c r="AB32" s="41"/>
      <c r="AC32" s="42"/>
      <c r="AD32" s="42">
        <f t="shared" si="8"/>
        <v>84</v>
      </c>
      <c r="AE32" s="41">
        <v>76</v>
      </c>
      <c r="AF32" s="41"/>
      <c r="AG32" s="42">
        <v>80</v>
      </c>
      <c r="AH32" s="41"/>
      <c r="AI32" s="58">
        <v>70</v>
      </c>
      <c r="AJ32" s="42">
        <v>70</v>
      </c>
      <c r="AK32" s="41"/>
      <c r="AL32" s="41"/>
      <c r="AM32" s="42"/>
      <c r="AN32" s="41"/>
      <c r="AO32" s="41"/>
      <c r="AP32" s="42"/>
      <c r="AQ32" s="41"/>
      <c r="AR32" s="41"/>
      <c r="AS32" s="42"/>
      <c r="AT32" s="41">
        <v>70</v>
      </c>
      <c r="AU32" s="43">
        <f t="shared" si="9"/>
        <v>79.583333333333329</v>
      </c>
      <c r="AV32" s="44">
        <f t="shared" si="10"/>
        <v>80</v>
      </c>
      <c r="AW32" s="45"/>
      <c r="AX32" s="41"/>
      <c r="AY32" s="41">
        <v>95</v>
      </c>
      <c r="AZ32" s="42">
        <v>90</v>
      </c>
      <c r="BA32" s="41"/>
      <c r="BB32" s="41">
        <v>75</v>
      </c>
      <c r="BC32" s="42">
        <v>75</v>
      </c>
      <c r="BD32" s="41"/>
      <c r="BE32" s="41"/>
      <c r="BF32" s="42"/>
      <c r="BG32" s="41"/>
      <c r="BH32" s="41"/>
      <c r="BI32" s="42"/>
      <c r="BJ32" s="41"/>
      <c r="BK32" s="41"/>
      <c r="BL32" s="42"/>
      <c r="BM32" s="42">
        <f t="shared" si="11"/>
        <v>84</v>
      </c>
      <c r="BN32" s="41">
        <v>80</v>
      </c>
      <c r="BO32" s="41"/>
      <c r="BP32" s="42"/>
      <c r="BQ32" s="41">
        <v>90</v>
      </c>
      <c r="BR32" s="41"/>
      <c r="BS32" s="42">
        <v>70</v>
      </c>
      <c r="BT32" s="41"/>
      <c r="BU32" s="41"/>
      <c r="BV32" s="42"/>
      <c r="BW32" s="41"/>
      <c r="BX32" s="41"/>
      <c r="BY32" s="42"/>
      <c r="BZ32" s="41"/>
      <c r="CA32" s="41"/>
      <c r="CB32" s="42"/>
      <c r="CC32" s="43">
        <f t="shared" si="12"/>
        <v>82.142857142857139</v>
      </c>
      <c r="CD32" s="44">
        <f t="shared" si="13"/>
        <v>82</v>
      </c>
      <c r="CE32" s="45"/>
      <c r="CF32" s="52">
        <v>3</v>
      </c>
      <c r="CG32" s="46" t="str">
        <f t="shared" si="14"/>
        <v>Memiliki kemampuan pemahanan Inti Masalah Ekonomi, Prinsip dan Motif Ekonomi, Pelaku kegiatan perekonomian, Permintaan,penawaran dan pasar, Masih perlu peningkatan pemahaman Masalah dan Sistem Ekonomi.</v>
      </c>
      <c r="CH32" s="45"/>
      <c r="CI32" s="52">
        <v>11</v>
      </c>
      <c r="CJ3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2" s="40">
        <v>10</v>
      </c>
      <c r="CM32" s="52"/>
      <c r="CU32" s="51">
        <v>10</v>
      </c>
      <c r="CV32" s="51"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daftar priotas kebutuhan berdasarkan uang saku masing masing peserta didik.,   laporan tentang sistem Ekonomi yang pernah dianut Indonesia .,  TP, MP dan AP, Menghitung Elastisitas permintaan dan penawaran., </v>
      </c>
    </row>
    <row r="33" spans="1:100" x14ac:dyDescent="0.25">
      <c r="A33" s="8">
        <v>23</v>
      </c>
      <c r="B33" s="8">
        <v>48486</v>
      </c>
      <c r="C33" s="8" t="s">
        <v>112</v>
      </c>
      <c r="E33" s="47">
        <f t="shared" si="0"/>
        <v>79</v>
      </c>
      <c r="F33" s="8" t="str">
        <f t="shared" si="1"/>
        <v>B</v>
      </c>
      <c r="G33" s="8" t="str">
        <f t="shared" si="2"/>
        <v>Memiliki kemampuan pemahanan Inti Masalah Ekonomi, Prinsip dan Motif Ekonomi, Pelaku kegiatan perekonomian, Permintaan,penawaran dan pasar, Masih perlu peningkatan pemahaman Masalah dan Sistem Ekonomi.</v>
      </c>
      <c r="H33" s="47">
        <f t="shared" si="3"/>
        <v>75</v>
      </c>
      <c r="I33" s="8" t="str">
        <f t="shared" si="4"/>
        <v>C</v>
      </c>
      <c r="J33" s="8" t="str">
        <f t="shared" si="5"/>
        <v xml:space="preserve">Memiliki keterampilan   membuat  daftar priotas kebutuhan berdasarkan uang saku masing masing peserta didik.,   laporan tentang sistem Ekonomi yang pernah dianut Indonesia .,  TP, MP dan AP, Menghitung Elastisitas permintaan dan penawaran., </v>
      </c>
      <c r="K33" s="13"/>
      <c r="L33" s="41">
        <f t="shared" si="6"/>
        <v>84</v>
      </c>
      <c r="M33" s="41">
        <f t="shared" si="7"/>
        <v>62</v>
      </c>
      <c r="O33" s="41">
        <v>88</v>
      </c>
      <c r="P33" s="41">
        <v>76</v>
      </c>
      <c r="Q33" s="42">
        <v>97</v>
      </c>
      <c r="R33" s="41">
        <v>90</v>
      </c>
      <c r="S33" s="41">
        <v>85</v>
      </c>
      <c r="T33" s="42">
        <v>90</v>
      </c>
      <c r="U33" s="41">
        <v>64</v>
      </c>
      <c r="V33" s="41"/>
      <c r="W33" s="42"/>
      <c r="X33" s="41"/>
      <c r="Y33" s="41"/>
      <c r="Z33" s="42"/>
      <c r="AA33" s="41"/>
      <c r="AB33" s="41"/>
      <c r="AC33" s="42"/>
      <c r="AD33" s="42">
        <f t="shared" si="8"/>
        <v>84</v>
      </c>
      <c r="AE33" s="41">
        <v>70</v>
      </c>
      <c r="AF33" s="41"/>
      <c r="AG33" s="42">
        <v>80</v>
      </c>
      <c r="AH33" s="41"/>
      <c r="AI33" s="58">
        <v>70</v>
      </c>
      <c r="AJ33" s="42">
        <v>70</v>
      </c>
      <c r="AK33" s="41"/>
      <c r="AL33" s="41"/>
      <c r="AM33" s="42"/>
      <c r="AN33" s="41"/>
      <c r="AO33" s="41"/>
      <c r="AP33" s="42"/>
      <c r="AQ33" s="41"/>
      <c r="AR33" s="41"/>
      <c r="AS33" s="42"/>
      <c r="AT33" s="41">
        <v>62</v>
      </c>
      <c r="AU33" s="43">
        <f t="shared" si="9"/>
        <v>78.5</v>
      </c>
      <c r="AV33" s="44">
        <f t="shared" si="10"/>
        <v>79</v>
      </c>
      <c r="AW33" s="45"/>
      <c r="AX33" s="41"/>
      <c r="AY33" s="41">
        <v>75</v>
      </c>
      <c r="AZ33" s="42">
        <v>76</v>
      </c>
      <c r="BA33" s="41"/>
      <c r="BB33" s="41">
        <v>75</v>
      </c>
      <c r="BC33" s="42">
        <v>75</v>
      </c>
      <c r="BD33" s="41"/>
      <c r="BE33" s="41"/>
      <c r="BF33" s="42"/>
      <c r="BG33" s="41"/>
      <c r="BH33" s="41"/>
      <c r="BI33" s="42"/>
      <c r="BJ33" s="41"/>
      <c r="BK33" s="41"/>
      <c r="BL33" s="42"/>
      <c r="BM33" s="42">
        <f t="shared" si="11"/>
        <v>75</v>
      </c>
      <c r="BN33" s="41">
        <v>75</v>
      </c>
      <c r="BO33" s="41"/>
      <c r="BP33" s="42"/>
      <c r="BQ33" s="41">
        <v>75</v>
      </c>
      <c r="BR33" s="41"/>
      <c r="BS33" s="42">
        <v>75</v>
      </c>
      <c r="BT33" s="41"/>
      <c r="BU33" s="41"/>
      <c r="BV33" s="42"/>
      <c r="BW33" s="41"/>
      <c r="BX33" s="41"/>
      <c r="BY33" s="42"/>
      <c r="BZ33" s="41"/>
      <c r="CA33" s="41"/>
      <c r="CB33" s="42"/>
      <c r="CC33" s="43">
        <f t="shared" si="12"/>
        <v>75.142857142857139</v>
      </c>
      <c r="CD33" s="44">
        <f t="shared" si="13"/>
        <v>75</v>
      </c>
      <c r="CE33" s="45"/>
      <c r="CF33" s="52">
        <v>3</v>
      </c>
      <c r="CG33" s="46" t="str">
        <f t="shared" si="14"/>
        <v>Memiliki kemampuan pemahanan Inti Masalah Ekonomi, Prinsip dan Motif Ekonomi, Pelaku kegiatan perekonomian, Permintaan,penawaran dan pasar, Masih perlu peningkatan pemahaman Masalah dan Sistem Ekonomi.</v>
      </c>
      <c r="CH33" s="45"/>
      <c r="CI33" s="52">
        <v>11</v>
      </c>
      <c r="CJ33" s="46" t="str">
        <f t="shared" si="15"/>
        <v xml:space="preserve">Memiliki keterampilan   membuat  daftar priotas kebutuhan berdasarkan uang saku masing masing peserta didik.,   laporan tentang sistem Ekonomi yang pernah dianut Indonesia .,  TP, MP dan AP, Menghitung Elastisitas permintaan dan penawaran., </v>
      </c>
      <c r="CU33" s="51">
        <v>11</v>
      </c>
      <c r="CV33" s="51" t="str">
        <f>(IF(CM23="","","Memiliki keterampilan  "))&amp;(IF(CM23="","",CM23&amp;", "))&amp;(IF(CM24="","",CM24&amp;", "))&amp;(IF(CM25="","",CM25&amp;", "))&amp;(IF(CM26="","",CM26&amp;", "))&amp;(IF(CM27="","",CM27&amp;", "))&amp;(IF(CM28="","",CM28&amp;", "))&amp;(IF(CM29="","",CM29&amp;", "))&amp;(IF(CM30="","",CM30&amp;", "))&amp;(IF(CM31="","",CM31&amp;", "))&amp;(IF(CM32="","",CM32&amp;"."))</f>
        <v xml:space="preserve">Memiliki keterampilan   membuat  daftar priotas kebutuhan berdasarkan uang saku masing masing peserta didik.,   laporan tentang sistem Ekonomi yang pernah dianut Indonesia .,  TP, MP dan AP, Menghitung Elastisitas permintaan dan penawaran., </v>
      </c>
    </row>
    <row r="34" spans="1:100" x14ac:dyDescent="0.25">
      <c r="A34" s="8">
        <v>24</v>
      </c>
      <c r="B34" s="8">
        <v>48502</v>
      </c>
      <c r="C34" s="8" t="s">
        <v>113</v>
      </c>
      <c r="E34" s="47">
        <f t="shared" si="0"/>
        <v>84</v>
      </c>
      <c r="F34" s="8" t="str">
        <f t="shared" si="1"/>
        <v>B</v>
      </c>
      <c r="G34" s="8" t="str">
        <f t="shared" si="2"/>
        <v>Memiliki kemampuan pemahanan Inti Masalah Ekonomi, Prinsip dan Motif Ekonomi, Pelaku kegiatan perekonomian, Permintaan,penawaran dan pasar, Masih perlu peningkatan pemahaman Masalah dan Sistem Ekonomi.</v>
      </c>
      <c r="H34" s="47">
        <f t="shared" si="3"/>
        <v>84</v>
      </c>
      <c r="I34" s="8" t="str">
        <f t="shared" si="4"/>
        <v>B</v>
      </c>
      <c r="J34" s="8" t="str">
        <f t="shared" si="5"/>
        <v xml:space="preserve">Memiliki keterampilan   membuat  daftar priotas kebutuhan berdasarkan uang saku masing masing peserta didik.,   laporan tentang sistem Ekonomi yang pernah dianut Indonesia .,  TP, MP dan AP, Menghitung Elastisitas permintaan dan penawaran., </v>
      </c>
      <c r="K34" s="13"/>
      <c r="L34" s="41">
        <f t="shared" si="6"/>
        <v>88</v>
      </c>
      <c r="M34" s="41">
        <f t="shared" si="7"/>
        <v>66</v>
      </c>
      <c r="O34" s="41">
        <v>93</v>
      </c>
      <c r="P34" s="41">
        <v>76</v>
      </c>
      <c r="Q34" s="42">
        <v>100</v>
      </c>
      <c r="R34" s="41">
        <v>98</v>
      </c>
      <c r="S34" s="41">
        <v>85</v>
      </c>
      <c r="T34" s="42">
        <v>95</v>
      </c>
      <c r="U34" s="41">
        <v>66</v>
      </c>
      <c r="V34" s="41"/>
      <c r="W34" s="42"/>
      <c r="X34" s="41"/>
      <c r="Y34" s="41"/>
      <c r="Z34" s="42"/>
      <c r="AA34" s="41"/>
      <c r="AB34" s="41"/>
      <c r="AC34" s="42"/>
      <c r="AD34" s="42">
        <f t="shared" si="8"/>
        <v>88</v>
      </c>
      <c r="AE34" s="41">
        <v>99</v>
      </c>
      <c r="AF34" s="41"/>
      <c r="AG34" s="42">
        <v>80</v>
      </c>
      <c r="AH34" s="41"/>
      <c r="AI34" s="58">
        <v>75</v>
      </c>
      <c r="AJ34" s="42">
        <v>75</v>
      </c>
      <c r="AK34" s="41"/>
      <c r="AL34" s="41"/>
      <c r="AM34" s="42"/>
      <c r="AN34" s="41"/>
      <c r="AO34" s="41"/>
      <c r="AP34" s="42"/>
      <c r="AQ34" s="41"/>
      <c r="AR34" s="41"/>
      <c r="AS34" s="42"/>
      <c r="AT34" s="41">
        <v>66</v>
      </c>
      <c r="AU34" s="43">
        <f t="shared" si="9"/>
        <v>84</v>
      </c>
      <c r="AV34" s="44">
        <f t="shared" si="10"/>
        <v>84</v>
      </c>
      <c r="AW34" s="45"/>
      <c r="AX34" s="41"/>
      <c r="AY34" s="41">
        <v>95</v>
      </c>
      <c r="AZ34" s="42">
        <v>75</v>
      </c>
      <c r="BA34" s="41"/>
      <c r="BB34" s="41">
        <v>90</v>
      </c>
      <c r="BC34" s="42">
        <v>76</v>
      </c>
      <c r="BD34" s="41"/>
      <c r="BE34" s="41"/>
      <c r="BF34" s="42"/>
      <c r="BG34" s="41"/>
      <c r="BH34" s="41"/>
      <c r="BI34" s="42"/>
      <c r="BJ34" s="41"/>
      <c r="BK34" s="41"/>
      <c r="BL34" s="42"/>
      <c r="BM34" s="42">
        <f t="shared" si="11"/>
        <v>84</v>
      </c>
      <c r="BN34" s="41">
        <v>85</v>
      </c>
      <c r="BO34" s="41"/>
      <c r="BP34" s="42"/>
      <c r="BQ34" s="41">
        <v>83</v>
      </c>
      <c r="BR34" s="41"/>
      <c r="BS34" s="42">
        <v>85</v>
      </c>
      <c r="BT34" s="41"/>
      <c r="BU34" s="41"/>
      <c r="BV34" s="42"/>
      <c r="BW34" s="41"/>
      <c r="BX34" s="41"/>
      <c r="BY34" s="42"/>
      <c r="BZ34" s="41"/>
      <c r="CA34" s="41"/>
      <c r="CB34" s="42"/>
      <c r="CC34" s="43">
        <f t="shared" si="12"/>
        <v>84.142857142857139</v>
      </c>
      <c r="CD34" s="44">
        <f t="shared" si="13"/>
        <v>84</v>
      </c>
      <c r="CE34" s="45"/>
      <c r="CF34" s="52">
        <v>3</v>
      </c>
      <c r="CG34" s="46" t="str">
        <f t="shared" si="14"/>
        <v>Memiliki kemampuan pemahanan Inti Masalah Ekonomi, Prinsip dan Motif Ekonomi, Pelaku kegiatan perekonomian, Permintaan,penawaran dan pasar, Masih perlu peningkatan pemahaman Masalah dan Sistem Ekonomi.</v>
      </c>
      <c r="CH34" s="45"/>
      <c r="CI34" s="52">
        <v>11</v>
      </c>
      <c r="CJ34"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5" spans="1:100" x14ac:dyDescent="0.25">
      <c r="A35" s="8">
        <v>25</v>
      </c>
      <c r="B35" s="8">
        <v>48518</v>
      </c>
      <c r="C35" s="8" t="s">
        <v>114</v>
      </c>
      <c r="E35" s="47">
        <f t="shared" si="0"/>
        <v>83</v>
      </c>
      <c r="F35" s="8" t="str">
        <f t="shared" si="1"/>
        <v>B</v>
      </c>
      <c r="G35" s="8" t="str">
        <f t="shared" si="2"/>
        <v xml:space="preserve">Memiliki kemampuan pemahanan  Inti Masalah Ekonomi, Prinsip dan Motif Ekonomi, Masalah dan Sistem Ekonomi, Pelaku kegiatan perekonomian, Permintaan,penawaran dan pasar, </v>
      </c>
      <c r="H35" s="47">
        <f t="shared" si="3"/>
        <v>83</v>
      </c>
      <c r="I35" s="8" t="str">
        <f t="shared" si="4"/>
        <v>B</v>
      </c>
      <c r="J35" s="8" t="str">
        <f t="shared" si="5"/>
        <v xml:space="preserve">Memiliki keterampilan   membuat  daftar priotas kebutuhan berdasarkan uang saku masing masing peserta didik.,   laporan tentang sistem Ekonomi yang pernah dianut Indonesia .,  TP, MP dan AP, Menghitung Elastisitas permintaan dan penawaran., </v>
      </c>
      <c r="K35" s="13"/>
      <c r="L35" s="41">
        <f t="shared" si="6"/>
        <v>89</v>
      </c>
      <c r="M35" s="41">
        <f t="shared" si="7"/>
        <v>71</v>
      </c>
      <c r="O35" s="41">
        <v>85</v>
      </c>
      <c r="P35" s="41">
        <v>90</v>
      </c>
      <c r="Q35" s="42">
        <v>93</v>
      </c>
      <c r="R35" s="41">
        <v>90</v>
      </c>
      <c r="S35" s="41">
        <v>85</v>
      </c>
      <c r="T35" s="42">
        <v>90</v>
      </c>
      <c r="U35" s="41">
        <v>90</v>
      </c>
      <c r="V35" s="41"/>
      <c r="W35" s="42"/>
      <c r="X35" s="41"/>
      <c r="Y35" s="41"/>
      <c r="Z35" s="42"/>
      <c r="AA35" s="41"/>
      <c r="AB35" s="41"/>
      <c r="AC35" s="42"/>
      <c r="AD35" s="42">
        <f t="shared" si="8"/>
        <v>89</v>
      </c>
      <c r="AE35" s="41">
        <v>80</v>
      </c>
      <c r="AF35" s="41"/>
      <c r="AG35" s="42">
        <v>80</v>
      </c>
      <c r="AH35" s="41"/>
      <c r="AI35" s="58">
        <v>70</v>
      </c>
      <c r="AJ35" s="42">
        <v>70</v>
      </c>
      <c r="AK35" s="41"/>
      <c r="AL35" s="41"/>
      <c r="AM35" s="42"/>
      <c r="AN35" s="41"/>
      <c r="AO35" s="41"/>
      <c r="AP35" s="42"/>
      <c r="AQ35" s="41"/>
      <c r="AR35" s="41"/>
      <c r="AS35" s="42"/>
      <c r="AT35" s="41">
        <v>71</v>
      </c>
      <c r="AU35" s="43">
        <f t="shared" si="9"/>
        <v>82.833333333333329</v>
      </c>
      <c r="AV35" s="44">
        <f t="shared" si="10"/>
        <v>83</v>
      </c>
      <c r="AW35" s="45"/>
      <c r="AX35" s="41"/>
      <c r="AY35" s="41">
        <v>95</v>
      </c>
      <c r="AZ35" s="42">
        <v>80</v>
      </c>
      <c r="BA35" s="41"/>
      <c r="BB35" s="41">
        <v>95</v>
      </c>
      <c r="BC35" s="42">
        <v>77</v>
      </c>
      <c r="BD35" s="41"/>
      <c r="BE35" s="41"/>
      <c r="BF35" s="42"/>
      <c r="BG35" s="41"/>
      <c r="BH35" s="41"/>
      <c r="BI35" s="42"/>
      <c r="BJ35" s="41"/>
      <c r="BK35" s="41"/>
      <c r="BL35" s="42"/>
      <c r="BM35" s="42">
        <f t="shared" si="11"/>
        <v>87</v>
      </c>
      <c r="BN35" s="41">
        <v>90</v>
      </c>
      <c r="BO35" s="41"/>
      <c r="BP35" s="42"/>
      <c r="BQ35" s="41">
        <v>75</v>
      </c>
      <c r="BR35" s="41"/>
      <c r="BS35" s="42">
        <v>70</v>
      </c>
      <c r="BT35" s="41"/>
      <c r="BU35" s="41"/>
      <c r="BV35" s="42"/>
      <c r="BW35" s="41"/>
      <c r="BX35" s="41"/>
      <c r="BY35" s="42"/>
      <c r="BZ35" s="41"/>
      <c r="CA35" s="41"/>
      <c r="CB35" s="42"/>
      <c r="CC35" s="43">
        <f t="shared" si="12"/>
        <v>83.142857142857139</v>
      </c>
      <c r="CD35" s="44">
        <f t="shared" si="13"/>
        <v>83</v>
      </c>
      <c r="CE35" s="45"/>
      <c r="CF35" s="52">
        <v>11</v>
      </c>
      <c r="CG35" s="46" t="str">
        <f t="shared" si="14"/>
        <v xml:space="preserve">Memiliki kemampuan pemahanan  Inti Masalah Ekonomi, Prinsip dan Motif Ekonomi, Masalah dan Sistem Ekonomi, Pelaku kegiatan perekonomian, Permintaan,penawaran dan pasar, </v>
      </c>
      <c r="CH35" s="45"/>
      <c r="CI35" s="52">
        <v>11</v>
      </c>
      <c r="CJ35"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6" spans="1:100" x14ac:dyDescent="0.25">
      <c r="A36" s="8">
        <v>26</v>
      </c>
      <c r="B36" s="8">
        <v>48534</v>
      </c>
      <c r="C36" s="8" t="s">
        <v>115</v>
      </c>
      <c r="E36" s="47">
        <f t="shared" si="0"/>
        <v>70</v>
      </c>
      <c r="F36" s="8" t="str">
        <f t="shared" si="1"/>
        <v>C</v>
      </c>
      <c r="G36" s="8" t="str">
        <f t="shared" si="2"/>
        <v>Memiliki kemampuan pemahanan Inti Masalah Ekonomi, Prinsip dan Motif Ekonomi, Pelaku kegiatan perekonomian, Permintaan,penawaran dan pasar, Masih perlu peningkatan pemahaman Masalah dan Sistem Ekonomi.</v>
      </c>
      <c r="H36" s="47">
        <f t="shared" si="3"/>
        <v>71</v>
      </c>
      <c r="I36" s="8" t="str">
        <f t="shared" si="4"/>
        <v>C</v>
      </c>
      <c r="J36" s="8" t="str">
        <f t="shared" si="5"/>
        <v xml:space="preserve">Memiliki keterampilan  membuat  daftar priotas kebutuhan berdasarkan uang saku masing masing peserta didik.,   laporan tentang sistem Ekonomi yang pernah dianut Indonesia .,  TP, MP dan AP, Menghitung Elastisitas permintaan dan penawaran., </v>
      </c>
      <c r="K36" s="13"/>
      <c r="L36" s="41">
        <f t="shared" si="6"/>
        <v>68</v>
      </c>
      <c r="M36" s="41">
        <f t="shared" si="7"/>
        <v>56</v>
      </c>
      <c r="O36" s="41">
        <v>70</v>
      </c>
      <c r="P36" s="41">
        <v>70</v>
      </c>
      <c r="Q36" s="42">
        <v>70</v>
      </c>
      <c r="R36" s="41">
        <v>70</v>
      </c>
      <c r="S36" s="41">
        <v>85</v>
      </c>
      <c r="T36" s="42"/>
      <c r="U36" s="41">
        <v>40</v>
      </c>
      <c r="V36" s="41"/>
      <c r="W36" s="42"/>
      <c r="X36" s="41"/>
      <c r="Y36" s="41"/>
      <c r="Z36" s="42"/>
      <c r="AA36" s="41"/>
      <c r="AB36" s="41"/>
      <c r="AC36" s="42"/>
      <c r="AD36" s="42">
        <f t="shared" si="8"/>
        <v>68</v>
      </c>
      <c r="AE36" s="41">
        <v>69</v>
      </c>
      <c r="AF36" s="41"/>
      <c r="AG36" s="42">
        <v>75</v>
      </c>
      <c r="AH36" s="41"/>
      <c r="AI36" s="58">
        <v>80</v>
      </c>
      <c r="AJ36" s="42">
        <v>80</v>
      </c>
      <c r="AK36" s="41"/>
      <c r="AL36" s="41"/>
      <c r="AM36" s="42"/>
      <c r="AN36" s="41"/>
      <c r="AO36" s="41"/>
      <c r="AP36" s="42"/>
      <c r="AQ36" s="41"/>
      <c r="AR36" s="41"/>
      <c r="AS36" s="42"/>
      <c r="AT36" s="41">
        <v>56</v>
      </c>
      <c r="AU36" s="43">
        <f t="shared" si="9"/>
        <v>69.545454545454547</v>
      </c>
      <c r="AV36" s="44">
        <f t="shared" si="10"/>
        <v>70</v>
      </c>
      <c r="AW36" s="45"/>
      <c r="AX36" s="41"/>
      <c r="AY36" s="41">
        <v>70</v>
      </c>
      <c r="AZ36" s="42">
        <v>75</v>
      </c>
      <c r="BA36" s="41"/>
      <c r="BB36" s="41">
        <v>75</v>
      </c>
      <c r="BC36" s="42">
        <v>70</v>
      </c>
      <c r="BD36" s="41"/>
      <c r="BE36" s="41"/>
      <c r="BF36" s="42"/>
      <c r="BG36" s="41"/>
      <c r="BH36" s="41"/>
      <c r="BI36" s="42"/>
      <c r="BJ36" s="41"/>
      <c r="BK36" s="41"/>
      <c r="BL36" s="42"/>
      <c r="BM36" s="42">
        <f t="shared" si="11"/>
        <v>73</v>
      </c>
      <c r="BN36" s="41">
        <v>80</v>
      </c>
      <c r="BO36" s="41"/>
      <c r="BP36" s="42"/>
      <c r="BQ36" s="41">
        <v>60</v>
      </c>
      <c r="BR36" s="41"/>
      <c r="BS36" s="42">
        <v>70</v>
      </c>
      <c r="BT36" s="41"/>
      <c r="BU36" s="41"/>
      <c r="BV36" s="42"/>
      <c r="BW36" s="41"/>
      <c r="BX36" s="41"/>
      <c r="BY36" s="42"/>
      <c r="BZ36" s="41"/>
      <c r="CA36" s="41"/>
      <c r="CB36" s="42"/>
      <c r="CC36" s="43">
        <f t="shared" si="12"/>
        <v>71.428571428571431</v>
      </c>
      <c r="CD36" s="44">
        <f t="shared" si="13"/>
        <v>71</v>
      </c>
      <c r="CE36" s="45"/>
      <c r="CF36" s="52">
        <v>3</v>
      </c>
      <c r="CG36" s="46" t="str">
        <f t="shared" si="14"/>
        <v>Memiliki kemampuan pemahanan Inti Masalah Ekonomi, Prinsip dan Motif Ekonomi, Pelaku kegiatan perekonomian, Permintaan,penawaran dan pasar, Masih perlu peningkatan pemahaman Masalah dan Sistem Ekonomi.</v>
      </c>
      <c r="CH36" s="45"/>
      <c r="CI36" s="52">
        <v>7</v>
      </c>
      <c r="CJ36"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7" spans="1:100" x14ac:dyDescent="0.25">
      <c r="A37" s="8">
        <v>27</v>
      </c>
      <c r="B37" s="8">
        <v>48550</v>
      </c>
      <c r="C37" s="8" t="s">
        <v>116</v>
      </c>
      <c r="E37" s="47">
        <f t="shared" si="0"/>
        <v>84</v>
      </c>
      <c r="F37" s="8" t="str">
        <f t="shared" si="1"/>
        <v>B</v>
      </c>
      <c r="G37" s="8" t="str">
        <f t="shared" si="2"/>
        <v xml:space="preserve">Memiliki kemampuan pemahanan  Inti Masalah Ekonomi, Prinsip dan Motif Ekonomi, Masalah dan Sistem Ekonomi, Pelaku kegiatan perekonomian, Permintaan,penawaran dan pasar, </v>
      </c>
      <c r="H37" s="47">
        <f t="shared" si="3"/>
        <v>83</v>
      </c>
      <c r="I37" s="8" t="str">
        <f t="shared" si="4"/>
        <v>B</v>
      </c>
      <c r="J37" s="8" t="str">
        <f t="shared" si="5"/>
        <v xml:space="preserve">Memiliki keterampilan   membuat  daftar priotas kebutuhan berdasarkan uang saku masing masing peserta didik.,   laporan tentang sistem Ekonomi yang pernah dianut Indonesia .,  TP, MP dan AP, Menghitung Elastisitas permintaan dan penawaran., </v>
      </c>
      <c r="K37" s="13"/>
      <c r="L37" s="41">
        <f t="shared" si="6"/>
        <v>84</v>
      </c>
      <c r="M37" s="41">
        <f t="shared" si="7"/>
        <v>72</v>
      </c>
      <c r="O37" s="41">
        <v>80</v>
      </c>
      <c r="P37" s="41">
        <v>80</v>
      </c>
      <c r="Q37" s="42">
        <v>100</v>
      </c>
      <c r="R37" s="41">
        <v>78</v>
      </c>
      <c r="S37" s="41">
        <v>83</v>
      </c>
      <c r="T37" s="42">
        <v>85</v>
      </c>
      <c r="U37" s="41">
        <v>84</v>
      </c>
      <c r="V37" s="41"/>
      <c r="W37" s="42"/>
      <c r="X37" s="41"/>
      <c r="Y37" s="41"/>
      <c r="Z37" s="42"/>
      <c r="AA37" s="41"/>
      <c r="AB37" s="41"/>
      <c r="AC37" s="42"/>
      <c r="AD37" s="42">
        <f t="shared" si="8"/>
        <v>84</v>
      </c>
      <c r="AE37" s="41">
        <v>79</v>
      </c>
      <c r="AF37" s="41"/>
      <c r="AG37" s="42">
        <v>90</v>
      </c>
      <c r="AH37" s="41"/>
      <c r="AI37" s="58">
        <v>88</v>
      </c>
      <c r="AJ37" s="42">
        <v>85</v>
      </c>
      <c r="AK37" s="41"/>
      <c r="AL37" s="41"/>
      <c r="AM37" s="42"/>
      <c r="AN37" s="41"/>
      <c r="AO37" s="41"/>
      <c r="AP37" s="42"/>
      <c r="AQ37" s="41"/>
      <c r="AR37" s="41"/>
      <c r="AS37" s="42"/>
      <c r="AT37" s="41">
        <v>72</v>
      </c>
      <c r="AU37" s="43">
        <f t="shared" si="9"/>
        <v>83.666666666666671</v>
      </c>
      <c r="AV37" s="44">
        <f t="shared" si="10"/>
        <v>84</v>
      </c>
      <c r="AW37" s="45"/>
      <c r="AX37" s="41"/>
      <c r="AY37" s="41">
        <v>95</v>
      </c>
      <c r="AZ37" s="42">
        <v>76</v>
      </c>
      <c r="BA37" s="41"/>
      <c r="BB37" s="41">
        <v>80</v>
      </c>
      <c r="BC37" s="42">
        <v>76</v>
      </c>
      <c r="BD37" s="41"/>
      <c r="BE37" s="41"/>
      <c r="BF37" s="42"/>
      <c r="BG37" s="41"/>
      <c r="BH37" s="41"/>
      <c r="BI37" s="42"/>
      <c r="BJ37" s="41"/>
      <c r="BK37" s="41"/>
      <c r="BL37" s="42"/>
      <c r="BM37" s="42">
        <f t="shared" si="11"/>
        <v>82</v>
      </c>
      <c r="BN37" s="41">
        <v>85</v>
      </c>
      <c r="BO37" s="41"/>
      <c r="BP37" s="42"/>
      <c r="BQ37" s="41">
        <v>80</v>
      </c>
      <c r="BR37" s="41"/>
      <c r="BS37" s="42">
        <v>90</v>
      </c>
      <c r="BT37" s="41"/>
      <c r="BU37" s="41"/>
      <c r="BV37" s="42"/>
      <c r="BW37" s="41"/>
      <c r="BX37" s="41"/>
      <c r="BY37" s="42"/>
      <c r="BZ37" s="41"/>
      <c r="CA37" s="41"/>
      <c r="CB37" s="42"/>
      <c r="CC37" s="43">
        <f t="shared" si="12"/>
        <v>83.142857142857139</v>
      </c>
      <c r="CD37" s="44">
        <f t="shared" si="13"/>
        <v>83</v>
      </c>
      <c r="CE37" s="45"/>
      <c r="CF37" s="52">
        <v>11</v>
      </c>
      <c r="CG37" s="46" t="str">
        <f t="shared" si="14"/>
        <v xml:space="preserve">Memiliki kemampuan pemahanan  Inti Masalah Ekonomi, Prinsip dan Motif Ekonomi, Masalah dan Sistem Ekonomi, Pelaku kegiatan perekonomian, Permintaan,penawaran dan pasar, </v>
      </c>
      <c r="CH37" s="45"/>
      <c r="CI37" s="52">
        <v>11</v>
      </c>
      <c r="CJ37"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8" spans="1:100" x14ac:dyDescent="0.25">
      <c r="A38" s="8">
        <v>28</v>
      </c>
      <c r="B38" s="8">
        <v>48566</v>
      </c>
      <c r="C38" s="8" t="s">
        <v>117</v>
      </c>
      <c r="E38" s="47">
        <f t="shared" si="0"/>
        <v>76</v>
      </c>
      <c r="F38" s="8" t="str">
        <f t="shared" si="1"/>
        <v>B</v>
      </c>
      <c r="G38" s="8" t="str">
        <f t="shared" si="2"/>
        <v>Memiliki kemampuan pemahanan Inti Masalah Ekonomi, Prinsip dan Motif Ekonomi, Pelaku kegiatan perekonomian, Permintaan,penawaran dan pasar, Masih perlu peningkatan pemahaman Masalah dan Sistem Ekonomi.</v>
      </c>
      <c r="H38" s="47">
        <f t="shared" si="3"/>
        <v>83</v>
      </c>
      <c r="I38" s="8" t="str">
        <f t="shared" si="4"/>
        <v>B</v>
      </c>
      <c r="J38" s="8" t="str">
        <f t="shared" si="5"/>
        <v xml:space="preserve">Memiliki keterampilan   membuat  daftar priotas kebutuhan berdasarkan uang saku masing masing peserta didik.,   laporan tentang sistem Ekonomi yang pernah dianut Indonesia .,  TP, MP dan AP, Menghitung Elastisitas permintaan dan penawaran., </v>
      </c>
      <c r="K38" s="13"/>
      <c r="L38" s="41">
        <f t="shared" si="6"/>
        <v>77</v>
      </c>
      <c r="M38" s="41">
        <f t="shared" si="7"/>
        <v>64</v>
      </c>
      <c r="O38" s="41">
        <v>85</v>
      </c>
      <c r="P38" s="41">
        <v>80</v>
      </c>
      <c r="Q38" s="42">
        <v>90</v>
      </c>
      <c r="R38" s="41">
        <v>70</v>
      </c>
      <c r="S38" s="41">
        <v>75</v>
      </c>
      <c r="T38" s="42">
        <v>80</v>
      </c>
      <c r="U38" s="41">
        <v>56</v>
      </c>
      <c r="V38" s="41"/>
      <c r="W38" s="42"/>
      <c r="X38" s="41"/>
      <c r="Y38" s="41"/>
      <c r="Z38" s="42"/>
      <c r="AA38" s="41"/>
      <c r="AB38" s="41"/>
      <c r="AC38" s="42"/>
      <c r="AD38" s="42">
        <f t="shared" si="8"/>
        <v>77</v>
      </c>
      <c r="AE38" s="41">
        <v>65</v>
      </c>
      <c r="AF38" s="41"/>
      <c r="AG38" s="42">
        <v>85</v>
      </c>
      <c r="AH38" s="41"/>
      <c r="AI38" s="58">
        <v>80</v>
      </c>
      <c r="AJ38" s="42">
        <v>80</v>
      </c>
      <c r="AK38" s="41"/>
      <c r="AL38" s="41"/>
      <c r="AM38" s="42"/>
      <c r="AN38" s="41"/>
      <c r="AO38" s="41"/>
      <c r="AP38" s="42"/>
      <c r="AQ38" s="41"/>
      <c r="AR38" s="41"/>
      <c r="AS38" s="42"/>
      <c r="AT38" s="41">
        <v>64</v>
      </c>
      <c r="AU38" s="43">
        <f t="shared" si="9"/>
        <v>75.833333333333329</v>
      </c>
      <c r="AV38" s="44">
        <f t="shared" si="10"/>
        <v>76</v>
      </c>
      <c r="AW38" s="45"/>
      <c r="AX38" s="41"/>
      <c r="AY38" s="41">
        <v>75</v>
      </c>
      <c r="AZ38" s="42">
        <v>92</v>
      </c>
      <c r="BA38" s="41"/>
      <c r="BB38" s="41">
        <v>85</v>
      </c>
      <c r="BC38" s="42">
        <v>76</v>
      </c>
      <c r="BD38" s="41"/>
      <c r="BE38" s="41"/>
      <c r="BF38" s="42"/>
      <c r="BG38" s="41"/>
      <c r="BH38" s="41"/>
      <c r="BI38" s="42"/>
      <c r="BJ38" s="41"/>
      <c r="BK38" s="41"/>
      <c r="BL38" s="42"/>
      <c r="BM38" s="42">
        <f t="shared" si="11"/>
        <v>82</v>
      </c>
      <c r="BN38" s="41">
        <v>90</v>
      </c>
      <c r="BO38" s="41"/>
      <c r="BP38" s="42"/>
      <c r="BQ38" s="41">
        <v>75</v>
      </c>
      <c r="BR38" s="41"/>
      <c r="BS38" s="42">
        <v>88</v>
      </c>
      <c r="BT38" s="41"/>
      <c r="BU38" s="41"/>
      <c r="BV38" s="42"/>
      <c r="BW38" s="41"/>
      <c r="BX38" s="41"/>
      <c r="BY38" s="42"/>
      <c r="BZ38" s="41"/>
      <c r="CA38" s="41"/>
      <c r="CB38" s="42"/>
      <c r="CC38" s="43">
        <f t="shared" si="12"/>
        <v>83</v>
      </c>
      <c r="CD38" s="44">
        <f t="shared" si="13"/>
        <v>83</v>
      </c>
      <c r="CE38" s="45"/>
      <c r="CF38" s="52">
        <v>3</v>
      </c>
      <c r="CG38" s="46" t="str">
        <f t="shared" si="14"/>
        <v>Memiliki kemampuan pemahanan Inti Masalah Ekonomi, Prinsip dan Motif Ekonomi, Pelaku kegiatan perekonomian, Permintaan,penawaran dan pasar, Masih perlu peningkatan pemahaman Masalah dan Sistem Ekonomi.</v>
      </c>
      <c r="CH38" s="45"/>
      <c r="CI38" s="52">
        <v>11</v>
      </c>
      <c r="CJ38"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9" spans="1:100" x14ac:dyDescent="0.25">
      <c r="A39" s="8">
        <v>29</v>
      </c>
      <c r="B39" s="8">
        <v>48582</v>
      </c>
      <c r="C39" s="8" t="s">
        <v>118</v>
      </c>
      <c r="E39" s="47">
        <f t="shared" si="0"/>
        <v>82</v>
      </c>
      <c r="F39" s="8" t="str">
        <f t="shared" si="1"/>
        <v>B</v>
      </c>
      <c r="G39" s="8" t="str">
        <f t="shared" si="2"/>
        <v xml:space="preserve">Memiliki kemampuan pemahanan  Inti Masalah Ekonomi, Prinsip dan Motif Ekonomi, Masalah dan Sistem Ekonomi, Pelaku kegiatan perekonomian, Permintaan,penawaran dan pasar, </v>
      </c>
      <c r="H39" s="47">
        <f t="shared" si="3"/>
        <v>82</v>
      </c>
      <c r="I39" s="8" t="str">
        <f t="shared" si="4"/>
        <v>B</v>
      </c>
      <c r="J39" s="8" t="str">
        <f t="shared" si="5"/>
        <v xml:space="preserve">Memiliki keterampilan  membuat  daftar priotas kebutuhan berdasarkan uang saku masing masing peserta didik.,   laporan tentang sistem Ekonomi yang pernah dianut Indonesia .,  TP, MP dan AP, Menghitung Elastisitas permintaan dan penawaran., </v>
      </c>
      <c r="K39" s="13"/>
      <c r="L39" s="41">
        <f t="shared" si="6"/>
        <v>83</v>
      </c>
      <c r="M39" s="41">
        <f t="shared" si="7"/>
        <v>71</v>
      </c>
      <c r="O39" s="41">
        <v>85</v>
      </c>
      <c r="P39" s="41">
        <v>80</v>
      </c>
      <c r="Q39" s="42">
        <v>100</v>
      </c>
      <c r="R39" s="41">
        <v>85</v>
      </c>
      <c r="S39" s="41">
        <v>83</v>
      </c>
      <c r="T39" s="42">
        <v>70</v>
      </c>
      <c r="U39" s="41">
        <v>77</v>
      </c>
      <c r="V39" s="41"/>
      <c r="W39" s="42"/>
      <c r="X39" s="41"/>
      <c r="Y39" s="41"/>
      <c r="Z39" s="42"/>
      <c r="AA39" s="41"/>
      <c r="AB39" s="41"/>
      <c r="AC39" s="42"/>
      <c r="AD39" s="42">
        <f t="shared" si="8"/>
        <v>83</v>
      </c>
      <c r="AE39" s="41">
        <v>75</v>
      </c>
      <c r="AF39" s="41"/>
      <c r="AG39" s="42">
        <v>80</v>
      </c>
      <c r="AH39" s="41"/>
      <c r="AI39" s="58">
        <v>85</v>
      </c>
      <c r="AJ39" s="42">
        <v>90</v>
      </c>
      <c r="AK39" s="41"/>
      <c r="AL39" s="41"/>
      <c r="AM39" s="42"/>
      <c r="AN39" s="41"/>
      <c r="AO39" s="41"/>
      <c r="AP39" s="42"/>
      <c r="AQ39" s="41"/>
      <c r="AR39" s="41"/>
      <c r="AS39" s="42"/>
      <c r="AT39" s="41">
        <v>71</v>
      </c>
      <c r="AU39" s="43">
        <f t="shared" si="9"/>
        <v>81.75</v>
      </c>
      <c r="AV39" s="44">
        <f t="shared" si="10"/>
        <v>82</v>
      </c>
      <c r="AW39" s="45"/>
      <c r="AX39" s="41"/>
      <c r="AY39" s="41">
        <v>95</v>
      </c>
      <c r="AZ39" s="42">
        <v>93</v>
      </c>
      <c r="BA39" s="41"/>
      <c r="BB39" s="41">
        <v>80</v>
      </c>
      <c r="BC39" s="42">
        <v>76</v>
      </c>
      <c r="BD39" s="41"/>
      <c r="BE39" s="41"/>
      <c r="BF39" s="42"/>
      <c r="BG39" s="41"/>
      <c r="BH39" s="41"/>
      <c r="BI39" s="42"/>
      <c r="BJ39" s="41"/>
      <c r="BK39" s="41"/>
      <c r="BL39" s="42"/>
      <c r="BM39" s="42">
        <f t="shared" si="11"/>
        <v>86</v>
      </c>
      <c r="BN39" s="41">
        <v>85</v>
      </c>
      <c r="BO39" s="41"/>
      <c r="BP39" s="42"/>
      <c r="BQ39" s="41">
        <v>80</v>
      </c>
      <c r="BR39" s="41"/>
      <c r="BS39" s="42">
        <v>65</v>
      </c>
      <c r="BT39" s="41"/>
      <c r="BU39" s="41"/>
      <c r="BV39" s="42"/>
      <c r="BW39" s="41"/>
      <c r="BX39" s="41"/>
      <c r="BY39" s="42"/>
      <c r="BZ39" s="41"/>
      <c r="CA39" s="41"/>
      <c r="CB39" s="42"/>
      <c r="CC39" s="43">
        <f t="shared" si="12"/>
        <v>82</v>
      </c>
      <c r="CD39" s="44">
        <f t="shared" si="13"/>
        <v>82</v>
      </c>
      <c r="CE39" s="45"/>
      <c r="CF39" s="52">
        <v>11</v>
      </c>
      <c r="CG39" s="46" t="str">
        <f t="shared" si="14"/>
        <v xml:space="preserve">Memiliki kemampuan pemahanan  Inti Masalah Ekonomi, Prinsip dan Motif Ekonomi, Masalah dan Sistem Ekonomi, Pelaku kegiatan perekonomian, Permintaan,penawaran dan pasar, </v>
      </c>
      <c r="CH39" s="45"/>
      <c r="CI39" s="52">
        <v>7</v>
      </c>
      <c r="CJ39"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0" spans="1:100" x14ac:dyDescent="0.25">
      <c r="A40" s="8">
        <v>30</v>
      </c>
      <c r="B40" s="8">
        <v>48598</v>
      </c>
      <c r="C40" s="8" t="s">
        <v>119</v>
      </c>
      <c r="E40" s="47">
        <f t="shared" si="0"/>
        <v>87</v>
      </c>
      <c r="F40" s="8" t="str">
        <f t="shared" si="1"/>
        <v>B</v>
      </c>
      <c r="G40" s="8" t="str">
        <f t="shared" si="2"/>
        <v>Memiliki kemampuan pemahanan Inti Masalah Ekonomi, Prinsip dan Motif Ekonomi, Pelaku kegiatan perekonomian, Permintaan,penawaran dan pasar, Masih perlu peningkatan pemahaman Masalah dan Sistem Ekonomi.</v>
      </c>
      <c r="H40" s="47">
        <f t="shared" si="3"/>
        <v>84</v>
      </c>
      <c r="I40" s="8" t="str">
        <f t="shared" si="4"/>
        <v>B</v>
      </c>
      <c r="J40" s="8" t="str">
        <f t="shared" si="5"/>
        <v xml:space="preserve">Memiliki keterampilan   membuat  daftar priotas kebutuhan berdasarkan uang saku masing masing peserta didik.,   laporan tentang sistem Ekonomi yang pernah dianut Indonesia .,  TP, MP dan AP, Menghitung Elastisitas permintaan dan penawaran., </v>
      </c>
      <c r="K40" s="13"/>
      <c r="L40" s="41">
        <f t="shared" si="6"/>
        <v>90</v>
      </c>
      <c r="M40" s="41">
        <f t="shared" si="7"/>
        <v>63</v>
      </c>
      <c r="O40" s="41">
        <v>95</v>
      </c>
      <c r="P40" s="41">
        <v>100</v>
      </c>
      <c r="Q40" s="42">
        <v>100</v>
      </c>
      <c r="R40" s="41">
        <v>95</v>
      </c>
      <c r="S40" s="41">
        <v>83</v>
      </c>
      <c r="T40" s="42">
        <v>95</v>
      </c>
      <c r="U40" s="41">
        <v>60</v>
      </c>
      <c r="V40" s="41"/>
      <c r="W40" s="42"/>
      <c r="X40" s="41"/>
      <c r="Y40" s="41"/>
      <c r="Z40" s="42"/>
      <c r="AA40" s="41"/>
      <c r="AB40" s="41"/>
      <c r="AC40" s="42"/>
      <c r="AD40" s="42">
        <f t="shared" si="8"/>
        <v>90</v>
      </c>
      <c r="AE40" s="41">
        <v>96</v>
      </c>
      <c r="AF40" s="41"/>
      <c r="AG40" s="42">
        <v>80</v>
      </c>
      <c r="AH40" s="41"/>
      <c r="AI40" s="58">
        <v>85</v>
      </c>
      <c r="AJ40" s="42">
        <v>90</v>
      </c>
      <c r="AK40" s="41"/>
      <c r="AL40" s="41"/>
      <c r="AM40" s="42"/>
      <c r="AN40" s="41"/>
      <c r="AO40" s="41"/>
      <c r="AP40" s="42"/>
      <c r="AQ40" s="41"/>
      <c r="AR40" s="41"/>
      <c r="AS40" s="42"/>
      <c r="AT40" s="41">
        <v>63</v>
      </c>
      <c r="AU40" s="43">
        <f t="shared" si="9"/>
        <v>86.833333333333329</v>
      </c>
      <c r="AV40" s="44">
        <f t="shared" si="10"/>
        <v>87</v>
      </c>
      <c r="AW40" s="45"/>
      <c r="AX40" s="41"/>
      <c r="AY40" s="41">
        <v>95</v>
      </c>
      <c r="AZ40" s="42">
        <v>75</v>
      </c>
      <c r="BA40" s="41"/>
      <c r="BB40" s="41">
        <v>90</v>
      </c>
      <c r="BC40" s="42">
        <v>76</v>
      </c>
      <c r="BD40" s="41"/>
      <c r="BE40" s="41"/>
      <c r="BF40" s="42"/>
      <c r="BG40" s="41"/>
      <c r="BH40" s="41"/>
      <c r="BI40" s="42"/>
      <c r="BJ40" s="41"/>
      <c r="BK40" s="41"/>
      <c r="BL40" s="42"/>
      <c r="BM40" s="42">
        <f t="shared" si="11"/>
        <v>84</v>
      </c>
      <c r="BN40" s="41">
        <v>80</v>
      </c>
      <c r="BO40" s="41"/>
      <c r="BP40" s="42"/>
      <c r="BQ40" s="41">
        <v>83</v>
      </c>
      <c r="BR40" s="41"/>
      <c r="BS40" s="42">
        <v>88</v>
      </c>
      <c r="BT40" s="41"/>
      <c r="BU40" s="41"/>
      <c r="BV40" s="42"/>
      <c r="BW40" s="41"/>
      <c r="BX40" s="41"/>
      <c r="BY40" s="42"/>
      <c r="BZ40" s="41"/>
      <c r="CA40" s="41"/>
      <c r="CB40" s="42"/>
      <c r="CC40" s="43">
        <f t="shared" si="12"/>
        <v>83.857142857142861</v>
      </c>
      <c r="CD40" s="44">
        <f t="shared" si="13"/>
        <v>84</v>
      </c>
      <c r="CE40" s="45"/>
      <c r="CF40" s="52">
        <v>3</v>
      </c>
      <c r="CG40" s="46" t="str">
        <f t="shared" si="14"/>
        <v>Memiliki kemampuan pemahanan Inti Masalah Ekonomi, Prinsip dan Motif Ekonomi, Pelaku kegiatan perekonomian, Permintaan,penawaran dan pasar, Masih perlu peningkatan pemahaman Masalah dan Sistem Ekonomi.</v>
      </c>
      <c r="CH40" s="45"/>
      <c r="CI40" s="52">
        <v>11</v>
      </c>
      <c r="CJ40"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1" spans="1:100" x14ac:dyDescent="0.25">
      <c r="A41" s="8">
        <v>31</v>
      </c>
      <c r="B41" s="8">
        <v>48614</v>
      </c>
      <c r="C41" s="8" t="s">
        <v>120</v>
      </c>
      <c r="E41" s="47">
        <f t="shared" si="0"/>
        <v>81</v>
      </c>
      <c r="F41" s="8" t="str">
        <f t="shared" si="1"/>
        <v>B</v>
      </c>
      <c r="G41" s="8" t="str">
        <f t="shared" si="2"/>
        <v xml:space="preserve">Memiliki kemampuan pemahanan  Inti Masalah Ekonomi, Prinsip dan Motif Ekonomi, Masalah dan Sistem Ekonomi, Pelaku kegiatan perekonomian, Permintaan,penawaran dan pasar, </v>
      </c>
      <c r="H41" s="47">
        <f t="shared" si="3"/>
        <v>80</v>
      </c>
      <c r="I41" s="8" t="str">
        <f t="shared" si="4"/>
        <v>B</v>
      </c>
      <c r="J41" s="8" t="str">
        <f t="shared" si="5"/>
        <v xml:space="preserve">Memiliki keterampilan   membuat  daftar priotas kebutuhan berdasarkan uang saku masing masing peserta didik.,   laporan tentang sistem Ekonomi yang pernah dianut Indonesia .,  TP, MP dan AP, Menghitung Elastisitas permintaan dan penawaran., </v>
      </c>
      <c r="K41" s="13"/>
      <c r="L41" s="41">
        <f t="shared" si="6"/>
        <v>90</v>
      </c>
      <c r="M41" s="41">
        <f t="shared" si="7"/>
        <v>54</v>
      </c>
      <c r="O41" s="41">
        <v>90</v>
      </c>
      <c r="P41" s="41">
        <v>85</v>
      </c>
      <c r="Q41" s="42">
        <v>100</v>
      </c>
      <c r="R41" s="41">
        <v>88</v>
      </c>
      <c r="S41" s="41">
        <v>83</v>
      </c>
      <c r="T41" s="42">
        <v>90</v>
      </c>
      <c r="U41" s="41">
        <v>94</v>
      </c>
      <c r="V41" s="41"/>
      <c r="W41" s="42"/>
      <c r="X41" s="41"/>
      <c r="Y41" s="41"/>
      <c r="Z41" s="42"/>
      <c r="AA41" s="41"/>
      <c r="AB41" s="41"/>
      <c r="AC41" s="42"/>
      <c r="AD41" s="42">
        <f t="shared" si="8"/>
        <v>90</v>
      </c>
      <c r="AE41" s="41">
        <v>70</v>
      </c>
      <c r="AF41" s="41"/>
      <c r="AG41" s="42">
        <v>80</v>
      </c>
      <c r="AH41" s="41"/>
      <c r="AI41" s="58">
        <v>70</v>
      </c>
      <c r="AJ41" s="42">
        <v>70</v>
      </c>
      <c r="AK41" s="41"/>
      <c r="AL41" s="41"/>
      <c r="AM41" s="42"/>
      <c r="AN41" s="41"/>
      <c r="AO41" s="41"/>
      <c r="AP41" s="42"/>
      <c r="AQ41" s="41"/>
      <c r="AR41" s="41"/>
      <c r="AS41" s="42"/>
      <c r="AT41" s="41">
        <v>54</v>
      </c>
      <c r="AU41" s="43">
        <f t="shared" si="9"/>
        <v>81.166666666666671</v>
      </c>
      <c r="AV41" s="44">
        <f t="shared" si="10"/>
        <v>81</v>
      </c>
      <c r="AW41" s="45"/>
      <c r="AX41" s="41"/>
      <c r="AY41" s="41">
        <v>90</v>
      </c>
      <c r="AZ41" s="42">
        <v>76</v>
      </c>
      <c r="BA41" s="41"/>
      <c r="BB41" s="41">
        <v>80</v>
      </c>
      <c r="BC41" s="42">
        <v>76</v>
      </c>
      <c r="BD41" s="41"/>
      <c r="BE41" s="41"/>
      <c r="BF41" s="42"/>
      <c r="BG41" s="41"/>
      <c r="BH41" s="41"/>
      <c r="BI41" s="42"/>
      <c r="BJ41" s="41"/>
      <c r="BK41" s="41"/>
      <c r="BL41" s="42"/>
      <c r="BM41" s="42">
        <f t="shared" si="11"/>
        <v>81</v>
      </c>
      <c r="BN41" s="41">
        <v>85</v>
      </c>
      <c r="BO41" s="41"/>
      <c r="BP41" s="42"/>
      <c r="BQ41" s="41">
        <v>75</v>
      </c>
      <c r="BR41" s="41"/>
      <c r="BS41" s="42">
        <v>75</v>
      </c>
      <c r="BT41" s="41"/>
      <c r="BU41" s="41"/>
      <c r="BV41" s="42"/>
      <c r="BW41" s="41"/>
      <c r="BX41" s="41"/>
      <c r="BY41" s="42"/>
      <c r="BZ41" s="41"/>
      <c r="CA41" s="41"/>
      <c r="CB41" s="42"/>
      <c r="CC41" s="43">
        <f t="shared" si="12"/>
        <v>79.571428571428569</v>
      </c>
      <c r="CD41" s="44">
        <f t="shared" si="13"/>
        <v>80</v>
      </c>
      <c r="CE41" s="45"/>
      <c r="CF41" s="52">
        <v>11</v>
      </c>
      <c r="CG41" s="46" t="str">
        <f t="shared" si="14"/>
        <v xml:space="preserve">Memiliki kemampuan pemahanan  Inti Masalah Ekonomi, Prinsip dan Motif Ekonomi, Masalah dan Sistem Ekonomi, Pelaku kegiatan perekonomian, Permintaan,penawaran dan pasar, </v>
      </c>
      <c r="CH41" s="45"/>
      <c r="CI41" s="52">
        <v>11</v>
      </c>
      <c r="CJ41"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2" spans="1:100" x14ac:dyDescent="0.25">
      <c r="A42" s="8">
        <v>32</v>
      </c>
      <c r="B42" s="8">
        <v>48630</v>
      </c>
      <c r="C42" s="8" t="s">
        <v>121</v>
      </c>
      <c r="E42" s="47">
        <f t="shared" si="0"/>
        <v>79</v>
      </c>
      <c r="F42" s="8" t="str">
        <f t="shared" si="1"/>
        <v>B</v>
      </c>
      <c r="G42" s="8" t="str">
        <f t="shared" si="2"/>
        <v>Memiliki kemampuan pemahanan Inti Masalah Ekonomi, Prinsip dan Motif Ekonomi, Pelaku kegiatan perekonomian, Permintaan,penawaran dan pasar, Masih perlu peningkatan pemahaman Masalah dan Sistem Ekonomi.</v>
      </c>
      <c r="H42" s="47">
        <f t="shared" si="3"/>
        <v>81</v>
      </c>
      <c r="I42" s="8" t="str">
        <f t="shared" si="4"/>
        <v>B</v>
      </c>
      <c r="J42" s="8" t="str">
        <f t="shared" si="5"/>
        <v xml:space="preserve">Memiliki keterampilan   membuat  daftar priotas kebutuhan berdasarkan uang saku masing masing peserta didik.,   laporan tentang sistem Ekonomi yang pernah dianut Indonesia .,  TP, MP dan AP, Menghitung Elastisitas permintaan dan penawaran., </v>
      </c>
      <c r="K42" s="13"/>
      <c r="L42" s="41">
        <f t="shared" si="6"/>
        <v>80</v>
      </c>
      <c r="M42" s="41">
        <f t="shared" si="7"/>
        <v>60</v>
      </c>
      <c r="O42" s="41">
        <v>80</v>
      </c>
      <c r="P42" s="41">
        <v>76</v>
      </c>
      <c r="Q42" s="42">
        <v>100</v>
      </c>
      <c r="R42" s="41">
        <v>70</v>
      </c>
      <c r="S42" s="41">
        <v>85</v>
      </c>
      <c r="T42" s="42">
        <v>80</v>
      </c>
      <c r="U42" s="41">
        <v>67</v>
      </c>
      <c r="V42" s="41"/>
      <c r="W42" s="42"/>
      <c r="X42" s="41"/>
      <c r="Y42" s="41"/>
      <c r="Z42" s="42"/>
      <c r="AA42" s="41"/>
      <c r="AB42" s="41"/>
      <c r="AC42" s="42"/>
      <c r="AD42" s="42">
        <f t="shared" si="8"/>
        <v>80</v>
      </c>
      <c r="AE42" s="41">
        <v>74</v>
      </c>
      <c r="AF42" s="41"/>
      <c r="AG42" s="42">
        <v>90</v>
      </c>
      <c r="AH42" s="41"/>
      <c r="AI42" s="58">
        <v>85</v>
      </c>
      <c r="AJ42" s="42">
        <v>85</v>
      </c>
      <c r="AK42" s="41"/>
      <c r="AL42" s="41"/>
      <c r="AM42" s="42"/>
      <c r="AN42" s="41"/>
      <c r="AO42" s="41"/>
      <c r="AP42" s="42"/>
      <c r="AQ42" s="41"/>
      <c r="AR42" s="41"/>
      <c r="AS42" s="42"/>
      <c r="AT42" s="41">
        <v>60</v>
      </c>
      <c r="AU42" s="43">
        <f t="shared" si="9"/>
        <v>79.333333333333329</v>
      </c>
      <c r="AV42" s="44">
        <f t="shared" si="10"/>
        <v>79</v>
      </c>
      <c r="AW42" s="45"/>
      <c r="AX42" s="41"/>
      <c r="AY42" s="41">
        <v>95</v>
      </c>
      <c r="AZ42" s="42">
        <v>75</v>
      </c>
      <c r="BA42" s="41"/>
      <c r="BB42" s="41">
        <v>75</v>
      </c>
      <c r="BC42" s="42">
        <v>76</v>
      </c>
      <c r="BD42" s="41"/>
      <c r="BE42" s="41"/>
      <c r="BF42" s="42"/>
      <c r="BG42" s="41"/>
      <c r="BH42" s="41"/>
      <c r="BI42" s="42"/>
      <c r="BJ42" s="41"/>
      <c r="BK42" s="41"/>
      <c r="BL42" s="42"/>
      <c r="BM42" s="42">
        <f t="shared" si="11"/>
        <v>80</v>
      </c>
      <c r="BN42" s="41">
        <v>80</v>
      </c>
      <c r="BO42" s="41"/>
      <c r="BP42" s="42"/>
      <c r="BQ42" s="41">
        <v>75</v>
      </c>
      <c r="BR42" s="41"/>
      <c r="BS42" s="42">
        <v>88</v>
      </c>
      <c r="BT42" s="41"/>
      <c r="BU42" s="41"/>
      <c r="BV42" s="42"/>
      <c r="BW42" s="41"/>
      <c r="BX42" s="41"/>
      <c r="BY42" s="42"/>
      <c r="BZ42" s="41"/>
      <c r="CA42" s="41"/>
      <c r="CB42" s="42"/>
      <c r="CC42" s="43">
        <f t="shared" si="12"/>
        <v>80.571428571428569</v>
      </c>
      <c r="CD42" s="44">
        <f t="shared" si="13"/>
        <v>81</v>
      </c>
      <c r="CE42" s="45"/>
      <c r="CF42" s="52">
        <v>3</v>
      </c>
      <c r="CG42" s="46" t="str">
        <f t="shared" si="14"/>
        <v>Memiliki kemampuan pemahanan Inti Masalah Ekonomi, Prinsip dan Motif Ekonomi, Pelaku kegiatan perekonomian, Permintaan,penawaran dan pasar, Masih perlu peningkatan pemahaman Masalah dan Sistem Ekonomi.</v>
      </c>
      <c r="CH42" s="45"/>
      <c r="CI42" s="52">
        <v>11</v>
      </c>
      <c r="CJ42"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3" spans="1:100" x14ac:dyDescent="0.25">
      <c r="A43" s="8">
        <v>33</v>
      </c>
      <c r="B43" s="8">
        <v>48646</v>
      </c>
      <c r="C43" s="8" t="s">
        <v>122</v>
      </c>
      <c r="E43" s="47">
        <f t="shared" ref="E43:E60" si="16">AV43</f>
        <v>77</v>
      </c>
      <c r="F43" s="8" t="str">
        <f t="shared" ref="F43:F60" si="17">IF(E43="","",IF(E43&lt;=69,"D",IF(E43&lt;=75,"C",IF(E43&lt;=90,"B",IF(E43&lt;=100,"A","E")))))</f>
        <v>B</v>
      </c>
      <c r="G43" s="8" t="str">
        <f t="shared" ref="G43:G60" si="18">CG43</f>
        <v>Memiliki kemampuan pemahanan Inti Masalah Ekonomi, Prinsip dan Motif Ekonomi, Pelaku kegiatan perekonomian, Permintaan,penawaran dan pasar, Masih perlu peningkatan pemahaman Masalah dan Sistem Ekonomi.</v>
      </c>
      <c r="H43" s="47">
        <f t="shared" ref="H43:H60" si="19">CD43</f>
        <v>83</v>
      </c>
      <c r="I43" s="8" t="str">
        <f t="shared" ref="I43:I60" si="20">IF(H43="","",IF(H43&lt;=69,"D",IF(H43&lt;=75,"C",IF(H43&lt;=90,"B",IF(H43&lt;=100,"A","E")))))</f>
        <v>B</v>
      </c>
      <c r="J43" s="8" t="str">
        <f t="shared" ref="J43:J60" si="21">CJ43</f>
        <v xml:space="preserve">Memiliki keterampilan   membuat  daftar priotas kebutuhan berdasarkan uang saku masing masing peserta didik.,   laporan tentang sistem Ekonomi yang pernah dianut Indonesia .,  TP, MP dan AP, Menghitung Elastisitas permintaan dan penawaran., </v>
      </c>
      <c r="K43" s="13"/>
      <c r="L43" s="41">
        <f t="shared" ref="L43:L60" si="22">AD43</f>
        <v>76</v>
      </c>
      <c r="M43" s="41">
        <f t="shared" ref="M43:M60" si="23">IF(COUNTBLANK(AT43:AT43),"",AT43)</f>
        <v>53</v>
      </c>
      <c r="O43" s="41">
        <v>90</v>
      </c>
      <c r="P43" s="41">
        <v>80</v>
      </c>
      <c r="Q43" s="42">
        <v>90</v>
      </c>
      <c r="R43" s="41">
        <v>70</v>
      </c>
      <c r="S43" s="41">
        <v>70</v>
      </c>
      <c r="T43" s="42">
        <v>90</v>
      </c>
      <c r="U43" s="41">
        <v>44</v>
      </c>
      <c r="V43" s="41"/>
      <c r="W43" s="42"/>
      <c r="X43" s="41"/>
      <c r="Y43" s="41"/>
      <c r="Z43" s="42"/>
      <c r="AA43" s="41"/>
      <c r="AB43" s="41"/>
      <c r="AC43" s="42"/>
      <c r="AD43" s="42">
        <f t="shared" ref="AD43:AD60" si="24">IF(AND(O43="",P43="",Q43=""),"",ROUND(AVERAGE(O43:AC43),0))</f>
        <v>76</v>
      </c>
      <c r="AE43" s="41">
        <v>80</v>
      </c>
      <c r="AF43" s="41"/>
      <c r="AG43" s="42">
        <v>75</v>
      </c>
      <c r="AH43" s="41"/>
      <c r="AI43" s="58">
        <v>80</v>
      </c>
      <c r="AJ43" s="42">
        <v>100</v>
      </c>
      <c r="AK43" s="41"/>
      <c r="AL43" s="41"/>
      <c r="AM43" s="42"/>
      <c r="AN43" s="41"/>
      <c r="AO43" s="41"/>
      <c r="AP43" s="42"/>
      <c r="AQ43" s="41"/>
      <c r="AR43" s="41"/>
      <c r="AS43" s="42"/>
      <c r="AT43" s="41">
        <v>53</v>
      </c>
      <c r="AU43" s="43">
        <f t="shared" ref="AU43:AU60" si="25">IF(AT43="","",AVERAGE(O43:AC43,AE43:AT43))</f>
        <v>76.833333333333329</v>
      </c>
      <c r="AV43" s="44">
        <f t="shared" ref="AV43:AV60" si="26">IF(AU43="","",ROUND(AU43,0))</f>
        <v>77</v>
      </c>
      <c r="AW43" s="45"/>
      <c r="AX43" s="41"/>
      <c r="AY43" s="41">
        <v>80</v>
      </c>
      <c r="AZ43" s="42">
        <v>95</v>
      </c>
      <c r="BA43" s="41"/>
      <c r="BB43" s="41">
        <v>76</v>
      </c>
      <c r="BC43" s="42">
        <v>75</v>
      </c>
      <c r="BD43" s="41"/>
      <c r="BE43" s="41"/>
      <c r="BF43" s="42"/>
      <c r="BG43" s="41"/>
      <c r="BH43" s="41"/>
      <c r="BI43" s="42"/>
      <c r="BJ43" s="41"/>
      <c r="BK43" s="41"/>
      <c r="BL43" s="42"/>
      <c r="BM43" s="42">
        <f t="shared" ref="BM43:BM60" si="27">IF(AND(AZ43="",AY43="",AX43=""),"",ROUND(AVERAGE(AX43:BL43),0))</f>
        <v>82</v>
      </c>
      <c r="BN43" s="41">
        <v>90</v>
      </c>
      <c r="BO43" s="41"/>
      <c r="BP43" s="42"/>
      <c r="BQ43" s="41">
        <v>88</v>
      </c>
      <c r="BR43" s="41"/>
      <c r="BS43" s="42">
        <v>80</v>
      </c>
      <c r="BT43" s="41"/>
      <c r="BU43" s="41"/>
      <c r="BV43" s="42"/>
      <c r="BW43" s="41"/>
      <c r="BX43" s="41"/>
      <c r="BY43" s="42"/>
      <c r="BZ43" s="41"/>
      <c r="CA43" s="41"/>
      <c r="CB43" s="42"/>
      <c r="CC43" s="43">
        <f t="shared" ref="CC43:CC60" si="28">IF(AND(BN43="",BO43="",BP43=""),"",AVERAGE(AX43:BL43,BN43:CB43))</f>
        <v>83.428571428571431</v>
      </c>
      <c r="CD43" s="44">
        <f t="shared" ref="CD43:CD60" si="29">IF(CC43="","",ROUND(CC43,0))</f>
        <v>83</v>
      </c>
      <c r="CE43" s="45"/>
      <c r="CF43" s="52">
        <v>3</v>
      </c>
      <c r="CG43" s="46" t="str">
        <f t="shared" ref="CG43:CG60" si="30">IF(CF43="","",VLOOKUP(CF43,$CU$9:$CV$20,2,0))</f>
        <v>Memiliki kemampuan pemahanan Inti Masalah Ekonomi, Prinsip dan Motif Ekonomi, Pelaku kegiatan perekonomian, Permintaan,penawaran dan pasar, Masih perlu peningkatan pemahaman Masalah dan Sistem Ekonomi.</v>
      </c>
      <c r="CH43" s="45"/>
      <c r="CI43" s="52">
        <v>11</v>
      </c>
      <c r="CJ43" s="46" t="str">
        <f t="shared" ref="CJ43:CJ60" si="31">IF(CI43="","",VLOOKUP(CI43,$CU$22:$CV$33,2,0))</f>
        <v xml:space="preserve">Memiliki keterampilan   membuat  daftar priotas kebutuhan berdasarkan uang saku masing masing peserta didik.,   laporan tentang sistem Ekonomi yang pernah dianut Indonesia .,  TP, MP dan AP, Menghitung Elastisitas permintaan dan penawaran., </v>
      </c>
    </row>
    <row r="44" spans="1:100" x14ac:dyDescent="0.25">
      <c r="A44" s="8">
        <v>34</v>
      </c>
      <c r="B44" s="8">
        <v>48662</v>
      </c>
      <c r="C44" s="8" t="s">
        <v>123</v>
      </c>
      <c r="E44" s="47">
        <f t="shared" si="16"/>
        <v>78</v>
      </c>
      <c r="F44" s="8" t="str">
        <f t="shared" si="17"/>
        <v>B</v>
      </c>
      <c r="G44" s="8" t="str">
        <f t="shared" si="18"/>
        <v>Memiliki kemampuan pemahanan Inti Masalah Ekonomi, Prinsip dan Motif Ekonomi, Pelaku kegiatan perekonomian, Permintaan,penawaran dan pasar, Masih perlu peningkatan pemahaman Masalah dan Sistem Ekonomi.</v>
      </c>
      <c r="H44" s="47">
        <f t="shared" si="19"/>
        <v>83</v>
      </c>
      <c r="I44" s="8" t="str">
        <f t="shared" si="20"/>
        <v>B</v>
      </c>
      <c r="J44" s="8" t="str">
        <f t="shared" si="21"/>
        <v xml:space="preserve">Memiliki keterampilan   membuat  daftar priotas kebutuhan berdasarkan uang saku masing masing peserta didik.,   laporan tentang sistem Ekonomi yang pernah dianut Indonesia .,  TP, MP dan AP, Menghitung Elastisitas permintaan dan penawaran., </v>
      </c>
      <c r="K44" s="13"/>
      <c r="L44" s="41">
        <f t="shared" si="22"/>
        <v>79</v>
      </c>
      <c r="M44" s="41">
        <f t="shared" si="23"/>
        <v>58</v>
      </c>
      <c r="O44" s="41">
        <v>75</v>
      </c>
      <c r="P44" s="41">
        <v>80</v>
      </c>
      <c r="Q44" s="42">
        <v>90</v>
      </c>
      <c r="R44" s="41">
        <v>85</v>
      </c>
      <c r="S44" s="41">
        <v>83</v>
      </c>
      <c r="T44" s="42">
        <v>80</v>
      </c>
      <c r="U44" s="41">
        <v>60</v>
      </c>
      <c r="V44" s="41"/>
      <c r="W44" s="42"/>
      <c r="X44" s="41"/>
      <c r="Y44" s="41"/>
      <c r="Z44" s="42"/>
      <c r="AA44" s="41"/>
      <c r="AB44" s="41"/>
      <c r="AC44" s="42"/>
      <c r="AD44" s="42">
        <f t="shared" si="24"/>
        <v>79</v>
      </c>
      <c r="AE44" s="41">
        <v>75</v>
      </c>
      <c r="AF44" s="41"/>
      <c r="AG44" s="42">
        <v>80</v>
      </c>
      <c r="AH44" s="41"/>
      <c r="AI44" s="58">
        <v>80</v>
      </c>
      <c r="AJ44" s="42">
        <v>95</v>
      </c>
      <c r="AK44" s="41"/>
      <c r="AL44" s="41"/>
      <c r="AM44" s="42"/>
      <c r="AN44" s="41"/>
      <c r="AO44" s="41"/>
      <c r="AP44" s="42"/>
      <c r="AQ44" s="41"/>
      <c r="AR44" s="41"/>
      <c r="AS44" s="42"/>
      <c r="AT44" s="41">
        <v>58</v>
      </c>
      <c r="AU44" s="43">
        <f t="shared" si="25"/>
        <v>78.416666666666671</v>
      </c>
      <c r="AV44" s="44">
        <f t="shared" si="26"/>
        <v>78</v>
      </c>
      <c r="AW44" s="45"/>
      <c r="AX44" s="41"/>
      <c r="AY44" s="41">
        <v>95</v>
      </c>
      <c r="AZ44" s="42">
        <v>95</v>
      </c>
      <c r="BA44" s="41"/>
      <c r="BB44" s="41">
        <v>76</v>
      </c>
      <c r="BC44" s="42">
        <v>76</v>
      </c>
      <c r="BD44" s="41"/>
      <c r="BE44" s="41"/>
      <c r="BF44" s="42"/>
      <c r="BG44" s="41"/>
      <c r="BH44" s="41"/>
      <c r="BI44" s="42"/>
      <c r="BJ44" s="41"/>
      <c r="BK44" s="41"/>
      <c r="BL44" s="42"/>
      <c r="BM44" s="42">
        <f t="shared" si="27"/>
        <v>86</v>
      </c>
      <c r="BN44" s="41">
        <v>80</v>
      </c>
      <c r="BO44" s="41"/>
      <c r="BP44" s="42"/>
      <c r="BQ44" s="41">
        <v>75</v>
      </c>
      <c r="BR44" s="41"/>
      <c r="BS44" s="42">
        <v>85</v>
      </c>
      <c r="BT44" s="41"/>
      <c r="BU44" s="41"/>
      <c r="BV44" s="42"/>
      <c r="BW44" s="41"/>
      <c r="BX44" s="41"/>
      <c r="BY44" s="42"/>
      <c r="BZ44" s="41"/>
      <c r="CA44" s="41"/>
      <c r="CB44" s="42"/>
      <c r="CC44" s="43">
        <f t="shared" si="28"/>
        <v>83.142857142857139</v>
      </c>
      <c r="CD44" s="44">
        <f t="shared" si="29"/>
        <v>83</v>
      </c>
      <c r="CE44" s="45"/>
      <c r="CF44" s="52">
        <v>3</v>
      </c>
      <c r="CG44" s="46" t="str">
        <f t="shared" si="30"/>
        <v>Memiliki kemampuan pemahanan Inti Masalah Ekonomi, Prinsip dan Motif Ekonomi, Pelaku kegiatan perekonomian, Permintaan,penawaran dan pasar, Masih perlu peningkatan pemahaman Masalah dan Sistem Ekonomi.</v>
      </c>
      <c r="CH44" s="45"/>
      <c r="CI44" s="52">
        <v>11</v>
      </c>
      <c r="CJ44"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5" spans="1:100" x14ac:dyDescent="0.25">
      <c r="A45" s="8">
        <v>35</v>
      </c>
      <c r="B45" s="8">
        <v>48678</v>
      </c>
      <c r="C45" s="8" t="s">
        <v>124</v>
      </c>
      <c r="E45" s="47">
        <f t="shared" si="16"/>
        <v>80</v>
      </c>
      <c r="F45" s="8" t="str">
        <f t="shared" si="17"/>
        <v>B</v>
      </c>
      <c r="G45" s="8" t="str">
        <f t="shared" si="18"/>
        <v>Memiliki kemampuan pemahanan Inti Masalah Ekonomi, Prinsip dan Motif Ekonomi, Pelaku kegiatan perekonomian, Permintaan,penawaran dan pasar, Masih perlu peningkatan pemahaman Masalah dan Sistem Ekonomi.</v>
      </c>
      <c r="H45" s="47">
        <f t="shared" si="19"/>
        <v>85</v>
      </c>
      <c r="I45" s="8" t="str">
        <f t="shared" si="20"/>
        <v>B</v>
      </c>
      <c r="J45" s="8" t="str">
        <f t="shared" si="21"/>
        <v xml:space="preserve">Memiliki keterampilan   membuat  daftar priotas kebutuhan berdasarkan uang saku masing masing peserta didik.,   laporan tentang sistem Ekonomi yang pernah dianut Indonesia .,  TP, MP dan AP, Menghitung Elastisitas permintaan dan penawaran., </v>
      </c>
      <c r="K45" s="13"/>
      <c r="L45" s="41">
        <f t="shared" si="22"/>
        <v>82</v>
      </c>
      <c r="M45" s="41">
        <f t="shared" si="23"/>
        <v>55</v>
      </c>
      <c r="O45" s="41">
        <v>90</v>
      </c>
      <c r="P45" s="41">
        <v>85</v>
      </c>
      <c r="Q45" s="42">
        <v>100</v>
      </c>
      <c r="R45" s="41">
        <v>80</v>
      </c>
      <c r="S45" s="41">
        <v>75</v>
      </c>
      <c r="T45" s="42">
        <v>75</v>
      </c>
      <c r="U45" s="41">
        <v>68</v>
      </c>
      <c r="V45" s="41"/>
      <c r="W45" s="42"/>
      <c r="X45" s="41"/>
      <c r="Y45" s="41"/>
      <c r="Z45" s="42"/>
      <c r="AA45" s="41"/>
      <c r="AB45" s="41"/>
      <c r="AC45" s="42"/>
      <c r="AD45" s="42">
        <f t="shared" si="24"/>
        <v>82</v>
      </c>
      <c r="AE45" s="41">
        <v>70</v>
      </c>
      <c r="AF45" s="41"/>
      <c r="AG45" s="42">
        <v>80</v>
      </c>
      <c r="AH45" s="41"/>
      <c r="AI45" s="58">
        <v>85</v>
      </c>
      <c r="AJ45" s="42">
        <v>95</v>
      </c>
      <c r="AK45" s="41"/>
      <c r="AL45" s="41"/>
      <c r="AM45" s="42"/>
      <c r="AN45" s="41"/>
      <c r="AO45" s="41"/>
      <c r="AP45" s="42"/>
      <c r="AQ45" s="41"/>
      <c r="AR45" s="41"/>
      <c r="AS45" s="42"/>
      <c r="AT45" s="41">
        <v>55</v>
      </c>
      <c r="AU45" s="43">
        <f t="shared" si="25"/>
        <v>79.833333333333329</v>
      </c>
      <c r="AV45" s="44">
        <f t="shared" si="26"/>
        <v>80</v>
      </c>
      <c r="AW45" s="45"/>
      <c r="AX45" s="41"/>
      <c r="AY45" s="41">
        <v>95</v>
      </c>
      <c r="AZ45" s="42">
        <v>97</v>
      </c>
      <c r="BA45" s="41"/>
      <c r="BB45" s="41">
        <v>83</v>
      </c>
      <c r="BC45" s="42">
        <v>100</v>
      </c>
      <c r="BD45" s="41"/>
      <c r="BE45" s="41"/>
      <c r="BF45" s="42"/>
      <c r="BG45" s="41"/>
      <c r="BH45" s="41"/>
      <c r="BI45" s="42"/>
      <c r="BJ45" s="41"/>
      <c r="BK45" s="41"/>
      <c r="BL45" s="42"/>
      <c r="BM45" s="42">
        <f t="shared" si="27"/>
        <v>94</v>
      </c>
      <c r="BN45" s="41">
        <v>80</v>
      </c>
      <c r="BO45" s="41"/>
      <c r="BP45" s="42"/>
      <c r="BQ45" s="41">
        <v>70</v>
      </c>
      <c r="BR45" s="41"/>
      <c r="BS45" s="42">
        <v>70</v>
      </c>
      <c r="BT45" s="41"/>
      <c r="BU45" s="41"/>
      <c r="BV45" s="42"/>
      <c r="BW45" s="41"/>
      <c r="BX45" s="41"/>
      <c r="BY45" s="42"/>
      <c r="BZ45" s="41"/>
      <c r="CA45" s="41"/>
      <c r="CB45" s="42"/>
      <c r="CC45" s="43">
        <f t="shared" si="28"/>
        <v>85</v>
      </c>
      <c r="CD45" s="44">
        <f t="shared" si="29"/>
        <v>85</v>
      </c>
      <c r="CE45" s="45"/>
      <c r="CF45" s="52">
        <v>3</v>
      </c>
      <c r="CG45" s="46" t="str">
        <f t="shared" si="30"/>
        <v>Memiliki kemampuan pemahanan Inti Masalah Ekonomi, Prinsip dan Motif Ekonomi, Pelaku kegiatan perekonomian, Permintaan,penawaran dan pasar, Masih perlu peningkatan pemahaman Masalah dan Sistem Ekonomi.</v>
      </c>
      <c r="CH45" s="45"/>
      <c r="CI45" s="52">
        <v>11</v>
      </c>
      <c r="CJ45"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6" spans="1:100" x14ac:dyDescent="0.25">
      <c r="A46" s="8"/>
      <c r="B46" s="8"/>
      <c r="C46" s="8"/>
      <c r="E46" s="47" t="str">
        <f t="shared" si="16"/>
        <v/>
      </c>
      <c r="F46" s="8" t="str">
        <f t="shared" si="17"/>
        <v/>
      </c>
      <c r="G46" s="8" t="str">
        <f t="shared" si="18"/>
        <v/>
      </c>
      <c r="H46" s="47" t="str">
        <f t="shared" si="19"/>
        <v/>
      </c>
      <c r="I46" s="8" t="str">
        <f t="shared" si="20"/>
        <v/>
      </c>
      <c r="J46" s="8" t="str">
        <f t="shared" si="21"/>
        <v/>
      </c>
      <c r="K46" s="13"/>
      <c r="L46" s="41" t="str">
        <f t="shared" si="22"/>
        <v/>
      </c>
      <c r="M46" s="41" t="str">
        <f t="shared" si="23"/>
        <v/>
      </c>
      <c r="O46" s="41"/>
      <c r="P46" s="41"/>
      <c r="Q46" s="42"/>
      <c r="R46" s="41"/>
      <c r="S46" s="41"/>
      <c r="T46" s="42"/>
      <c r="U46" s="41"/>
      <c r="V46" s="41"/>
      <c r="W46" s="42"/>
      <c r="X46" s="41"/>
      <c r="Y46" s="41"/>
      <c r="Z46" s="42"/>
      <c r="AA46" s="41"/>
      <c r="AB46" s="41"/>
      <c r="AC46" s="42"/>
      <c r="AD46" s="42" t="str">
        <f t="shared" si="24"/>
        <v/>
      </c>
      <c r="AE46" s="41"/>
      <c r="AF46" s="41"/>
      <c r="AG46" s="42"/>
      <c r="AH46" s="41"/>
      <c r="AI46" s="41"/>
      <c r="AJ46" s="42"/>
      <c r="AK46" s="41"/>
      <c r="AL46" s="41"/>
      <c r="AM46" s="42"/>
      <c r="AN46" s="41"/>
      <c r="AO46" s="41"/>
      <c r="AP46" s="42"/>
      <c r="AQ46" s="41"/>
      <c r="AR46" s="41"/>
      <c r="AS46" s="42"/>
      <c r="AT46" s="41"/>
      <c r="AU46" s="43" t="str">
        <f t="shared" si="25"/>
        <v/>
      </c>
      <c r="AV46" s="44" t="str">
        <f t="shared" si="26"/>
        <v/>
      </c>
      <c r="AW46" s="45"/>
      <c r="AX46" s="41"/>
      <c r="AY46" s="41"/>
      <c r="AZ46" s="42"/>
      <c r="BA46" s="41"/>
      <c r="BB46" s="41"/>
      <c r="BC46" s="42"/>
      <c r="BD46" s="41"/>
      <c r="BE46" s="41"/>
      <c r="BF46" s="42"/>
      <c r="BG46" s="41"/>
      <c r="BH46" s="41"/>
      <c r="BI46" s="42"/>
      <c r="BJ46" s="41"/>
      <c r="BK46" s="41"/>
      <c r="BL46" s="42"/>
      <c r="BM46" s="42" t="str">
        <f t="shared" si="27"/>
        <v/>
      </c>
      <c r="BN46" s="41"/>
      <c r="BO46" s="41"/>
      <c r="BP46" s="42"/>
      <c r="BQ46" s="41"/>
      <c r="BR46" s="41"/>
      <c r="BS46" s="42"/>
      <c r="BT46" s="41"/>
      <c r="BU46" s="41"/>
      <c r="BV46" s="42"/>
      <c r="BW46" s="41"/>
      <c r="BX46" s="41"/>
      <c r="BY46" s="42"/>
      <c r="BZ46" s="41"/>
      <c r="CA46" s="41"/>
      <c r="CB46" s="42"/>
      <c r="CC46" s="43" t="str">
        <f t="shared" si="28"/>
        <v/>
      </c>
      <c r="CD46" s="44" t="str">
        <f t="shared" si="29"/>
        <v/>
      </c>
      <c r="CE46" s="45"/>
      <c r="CF46" s="41"/>
      <c r="CG46" s="46" t="str">
        <f t="shared" si="30"/>
        <v/>
      </c>
      <c r="CH46" s="45"/>
      <c r="CI46" s="41"/>
      <c r="CJ46" s="46" t="str">
        <f t="shared" si="31"/>
        <v/>
      </c>
    </row>
    <row r="47" spans="1:100" x14ac:dyDescent="0.25">
      <c r="A47" s="8"/>
      <c r="B47" s="8"/>
      <c r="C47" s="8"/>
      <c r="E47" s="47" t="str">
        <f t="shared" si="16"/>
        <v/>
      </c>
      <c r="F47" s="8" t="str">
        <f t="shared" si="17"/>
        <v/>
      </c>
      <c r="G47" s="8" t="str">
        <f t="shared" si="18"/>
        <v/>
      </c>
      <c r="H47" s="47" t="str">
        <f t="shared" si="19"/>
        <v/>
      </c>
      <c r="I47" s="8" t="str">
        <f t="shared" si="20"/>
        <v/>
      </c>
      <c r="J47" s="8" t="str">
        <f t="shared" si="21"/>
        <v/>
      </c>
      <c r="K47" s="13"/>
      <c r="L47" s="41" t="str">
        <f t="shared" si="22"/>
        <v/>
      </c>
      <c r="M47" s="41" t="str">
        <f t="shared" si="23"/>
        <v/>
      </c>
      <c r="O47" s="41"/>
      <c r="P47" s="41"/>
      <c r="Q47" s="42"/>
      <c r="R47" s="41"/>
      <c r="S47" s="41"/>
      <c r="T47" s="42"/>
      <c r="U47" s="41"/>
      <c r="V47" s="41"/>
      <c r="W47" s="42"/>
      <c r="X47" s="41"/>
      <c r="Y47" s="41"/>
      <c r="Z47" s="42"/>
      <c r="AA47" s="41"/>
      <c r="AB47" s="41"/>
      <c r="AC47" s="42"/>
      <c r="AD47" s="42" t="str">
        <f t="shared" si="24"/>
        <v/>
      </c>
      <c r="AE47" s="41"/>
      <c r="AF47" s="41"/>
      <c r="AG47" s="42"/>
      <c r="AH47" s="41"/>
      <c r="AI47" s="41"/>
      <c r="AJ47" s="42"/>
      <c r="AK47" s="41"/>
      <c r="AL47" s="41"/>
      <c r="AM47" s="42"/>
      <c r="AN47" s="41"/>
      <c r="AO47" s="41"/>
      <c r="AP47" s="42"/>
      <c r="AQ47" s="41"/>
      <c r="AR47" s="41"/>
      <c r="AS47" s="42"/>
      <c r="AT47" s="41"/>
      <c r="AU47" s="43" t="str">
        <f t="shared" si="25"/>
        <v/>
      </c>
      <c r="AV47" s="44" t="str">
        <f t="shared" si="26"/>
        <v/>
      </c>
      <c r="AW47" s="45"/>
      <c r="AX47" s="41"/>
      <c r="AY47" s="41"/>
      <c r="AZ47" s="42"/>
      <c r="BA47" s="41"/>
      <c r="BB47" s="41"/>
      <c r="BC47" s="42"/>
      <c r="BD47" s="41"/>
      <c r="BE47" s="41"/>
      <c r="BF47" s="42"/>
      <c r="BG47" s="41"/>
      <c r="BH47" s="41"/>
      <c r="BI47" s="42"/>
      <c r="BJ47" s="41"/>
      <c r="BK47" s="41"/>
      <c r="BL47" s="42"/>
      <c r="BM47" s="42" t="str">
        <f t="shared" si="27"/>
        <v/>
      </c>
      <c r="BN47" s="41"/>
      <c r="BO47" s="41"/>
      <c r="BP47" s="42"/>
      <c r="BQ47" s="41"/>
      <c r="BR47" s="41"/>
      <c r="BS47" s="42"/>
      <c r="BT47" s="41"/>
      <c r="BU47" s="41"/>
      <c r="BV47" s="42"/>
      <c r="BW47" s="41"/>
      <c r="BX47" s="41"/>
      <c r="BY47" s="42"/>
      <c r="BZ47" s="41"/>
      <c r="CA47" s="41"/>
      <c r="CB47" s="42"/>
      <c r="CC47" s="43" t="str">
        <f t="shared" si="28"/>
        <v/>
      </c>
      <c r="CD47" s="44" t="str">
        <f t="shared" si="29"/>
        <v/>
      </c>
      <c r="CE47" s="45"/>
      <c r="CF47" s="41"/>
      <c r="CG47" s="46" t="str">
        <f t="shared" si="30"/>
        <v/>
      </c>
      <c r="CH47" s="45"/>
      <c r="CI47" s="41"/>
      <c r="CJ47" s="46" t="str">
        <f t="shared" si="31"/>
        <v/>
      </c>
    </row>
    <row r="48" spans="1:100" x14ac:dyDescent="0.25">
      <c r="A48" s="8"/>
      <c r="B48" s="8"/>
      <c r="C48" s="8"/>
      <c r="E48" s="47" t="str">
        <f t="shared" si="16"/>
        <v/>
      </c>
      <c r="F48" s="8" t="str">
        <f t="shared" si="17"/>
        <v/>
      </c>
      <c r="G48" s="8" t="str">
        <f t="shared" si="18"/>
        <v/>
      </c>
      <c r="H48" s="47" t="str">
        <f t="shared" si="19"/>
        <v/>
      </c>
      <c r="I48" s="8" t="str">
        <f t="shared" si="20"/>
        <v/>
      </c>
      <c r="J48" s="8" t="str">
        <f t="shared" si="21"/>
        <v/>
      </c>
      <c r="K48" s="13"/>
      <c r="L48" s="41" t="str">
        <f t="shared" si="22"/>
        <v/>
      </c>
      <c r="M48" s="41" t="str">
        <f t="shared" si="23"/>
        <v/>
      </c>
      <c r="O48" s="41"/>
      <c r="P48" s="41"/>
      <c r="Q48" s="42"/>
      <c r="R48" s="41"/>
      <c r="S48" s="41"/>
      <c r="T48" s="42"/>
      <c r="U48" s="41"/>
      <c r="V48" s="41"/>
      <c r="W48" s="42"/>
      <c r="X48" s="41"/>
      <c r="Y48" s="41"/>
      <c r="Z48" s="42"/>
      <c r="AA48" s="41"/>
      <c r="AB48" s="41"/>
      <c r="AC48" s="42"/>
      <c r="AD48" s="42" t="str">
        <f t="shared" si="24"/>
        <v/>
      </c>
      <c r="AE48" s="41"/>
      <c r="AF48" s="41"/>
      <c r="AG48" s="42"/>
      <c r="AH48" s="41"/>
      <c r="AI48" s="41"/>
      <c r="AJ48" s="42"/>
      <c r="AK48" s="41"/>
      <c r="AL48" s="41"/>
      <c r="AM48" s="42"/>
      <c r="AN48" s="41"/>
      <c r="AO48" s="41"/>
      <c r="AP48" s="42"/>
      <c r="AQ48" s="41"/>
      <c r="AR48" s="41"/>
      <c r="AS48" s="42"/>
      <c r="AT48" s="41"/>
      <c r="AU48" s="43" t="str">
        <f t="shared" si="25"/>
        <v/>
      </c>
      <c r="AV48" s="44" t="str">
        <f t="shared" si="26"/>
        <v/>
      </c>
      <c r="AW48" s="45"/>
      <c r="AX48" s="41"/>
      <c r="AY48" s="41"/>
      <c r="AZ48" s="42"/>
      <c r="BA48" s="41"/>
      <c r="BB48" s="41"/>
      <c r="BC48" s="42"/>
      <c r="BD48" s="41"/>
      <c r="BE48" s="41"/>
      <c r="BF48" s="42"/>
      <c r="BG48" s="41"/>
      <c r="BH48" s="41"/>
      <c r="BI48" s="42"/>
      <c r="BJ48" s="41"/>
      <c r="BK48" s="41"/>
      <c r="BL48" s="42"/>
      <c r="BM48" s="42" t="str">
        <f t="shared" si="27"/>
        <v/>
      </c>
      <c r="BN48" s="41"/>
      <c r="BO48" s="41"/>
      <c r="BP48" s="42"/>
      <c r="BQ48" s="41"/>
      <c r="BR48" s="41"/>
      <c r="BS48" s="42"/>
      <c r="BT48" s="41"/>
      <c r="BU48" s="41"/>
      <c r="BV48" s="42"/>
      <c r="BW48" s="41"/>
      <c r="BX48" s="41"/>
      <c r="BY48" s="42"/>
      <c r="BZ48" s="41"/>
      <c r="CA48" s="41"/>
      <c r="CB48" s="42"/>
      <c r="CC48" s="43" t="str">
        <f t="shared" si="28"/>
        <v/>
      </c>
      <c r="CD48" s="44" t="str">
        <f t="shared" si="29"/>
        <v/>
      </c>
      <c r="CE48" s="45"/>
      <c r="CF48" s="41"/>
      <c r="CG48" s="46" t="str">
        <f t="shared" si="30"/>
        <v/>
      </c>
      <c r="CH48" s="45"/>
      <c r="CI48" s="41"/>
      <c r="CJ48" s="46" t="str">
        <f t="shared" si="31"/>
        <v/>
      </c>
    </row>
    <row r="49" spans="1:88" x14ac:dyDescent="0.25">
      <c r="A49" s="8"/>
      <c r="B49" s="8"/>
      <c r="C49" s="8"/>
      <c r="E49" s="47" t="str">
        <f t="shared" si="16"/>
        <v/>
      </c>
      <c r="F49" s="8" t="str">
        <f t="shared" si="17"/>
        <v/>
      </c>
      <c r="G49" s="8" t="str">
        <f t="shared" si="18"/>
        <v/>
      </c>
      <c r="H49" s="47" t="str">
        <f t="shared" si="19"/>
        <v/>
      </c>
      <c r="I49" s="8" t="str">
        <f t="shared" si="20"/>
        <v/>
      </c>
      <c r="J49" s="8" t="str">
        <f t="shared" si="21"/>
        <v/>
      </c>
      <c r="K49" s="13"/>
      <c r="L49" s="41" t="str">
        <f t="shared" si="22"/>
        <v/>
      </c>
      <c r="M49" s="41" t="str">
        <f t="shared" si="23"/>
        <v/>
      </c>
      <c r="O49" s="41"/>
      <c r="P49" s="41"/>
      <c r="Q49" s="42"/>
      <c r="R49" s="41"/>
      <c r="S49" s="41"/>
      <c r="T49" s="42"/>
      <c r="U49" s="41"/>
      <c r="V49" s="41"/>
      <c r="W49" s="42"/>
      <c r="X49" s="41"/>
      <c r="Y49" s="41"/>
      <c r="Z49" s="42"/>
      <c r="AA49" s="41"/>
      <c r="AB49" s="41"/>
      <c r="AC49" s="42"/>
      <c r="AD49" s="42" t="str">
        <f t="shared" si="24"/>
        <v/>
      </c>
      <c r="AE49" s="41"/>
      <c r="AF49" s="41"/>
      <c r="AG49" s="42"/>
      <c r="AH49" s="41"/>
      <c r="AI49" s="41"/>
      <c r="AJ49" s="42"/>
      <c r="AK49" s="41"/>
      <c r="AL49" s="41"/>
      <c r="AM49" s="42"/>
      <c r="AN49" s="41"/>
      <c r="AO49" s="41"/>
      <c r="AP49" s="42"/>
      <c r="AQ49" s="41"/>
      <c r="AR49" s="41"/>
      <c r="AS49" s="42"/>
      <c r="AT49" s="41"/>
      <c r="AU49" s="43" t="str">
        <f t="shared" si="25"/>
        <v/>
      </c>
      <c r="AV49" s="44" t="str">
        <f t="shared" si="26"/>
        <v/>
      </c>
      <c r="AW49" s="45"/>
      <c r="AX49" s="41"/>
      <c r="AY49" s="41"/>
      <c r="AZ49" s="42"/>
      <c r="BA49" s="41"/>
      <c r="BB49" s="41"/>
      <c r="BC49" s="42"/>
      <c r="BD49" s="41"/>
      <c r="BE49" s="41"/>
      <c r="BF49" s="42"/>
      <c r="BG49" s="41"/>
      <c r="BH49" s="41"/>
      <c r="BI49" s="42"/>
      <c r="BJ49" s="41"/>
      <c r="BK49" s="41"/>
      <c r="BL49" s="42"/>
      <c r="BM49" s="42" t="str">
        <f t="shared" si="27"/>
        <v/>
      </c>
      <c r="BN49" s="41"/>
      <c r="BO49" s="41"/>
      <c r="BP49" s="42"/>
      <c r="BQ49" s="41"/>
      <c r="BR49" s="41"/>
      <c r="BS49" s="42"/>
      <c r="BT49" s="41"/>
      <c r="BU49" s="41"/>
      <c r="BV49" s="42"/>
      <c r="BW49" s="41"/>
      <c r="BX49" s="41"/>
      <c r="BY49" s="42"/>
      <c r="BZ49" s="41"/>
      <c r="CA49" s="41"/>
      <c r="CB49" s="42"/>
      <c r="CC49" s="43" t="str">
        <f t="shared" si="28"/>
        <v/>
      </c>
      <c r="CD49" s="44" t="str">
        <f t="shared" si="29"/>
        <v/>
      </c>
      <c r="CE49" s="45"/>
      <c r="CF49" s="41"/>
      <c r="CG49" s="46" t="str">
        <f t="shared" si="30"/>
        <v/>
      </c>
      <c r="CH49" s="45"/>
      <c r="CI49" s="41"/>
      <c r="CJ49" s="46" t="str">
        <f t="shared" si="31"/>
        <v/>
      </c>
    </row>
    <row r="50" spans="1:88" x14ac:dyDescent="0.25">
      <c r="A50" s="8"/>
      <c r="B50" s="8"/>
      <c r="C50" s="8"/>
      <c r="E50" s="47" t="str">
        <f t="shared" si="16"/>
        <v/>
      </c>
      <c r="F50" s="8" t="str">
        <f t="shared" si="17"/>
        <v/>
      </c>
      <c r="G50" s="8" t="str">
        <f t="shared" si="18"/>
        <v/>
      </c>
      <c r="H50" s="47" t="str">
        <f t="shared" si="19"/>
        <v/>
      </c>
      <c r="I50" s="8" t="str">
        <f t="shared" si="20"/>
        <v/>
      </c>
      <c r="J50" s="8" t="str">
        <f t="shared" si="21"/>
        <v/>
      </c>
      <c r="K50" s="13"/>
      <c r="L50" s="41" t="str">
        <f t="shared" si="22"/>
        <v/>
      </c>
      <c r="M50" s="41" t="str">
        <f t="shared" si="23"/>
        <v/>
      </c>
      <c r="O50" s="41"/>
      <c r="P50" s="41"/>
      <c r="Q50" s="42"/>
      <c r="R50" s="41"/>
      <c r="S50" s="41"/>
      <c r="T50" s="42"/>
      <c r="U50" s="41"/>
      <c r="V50" s="41"/>
      <c r="W50" s="42"/>
      <c r="X50" s="41"/>
      <c r="Y50" s="41"/>
      <c r="Z50" s="42"/>
      <c r="AA50" s="41"/>
      <c r="AB50" s="41"/>
      <c r="AC50" s="42"/>
      <c r="AD50" s="42" t="str">
        <f t="shared" si="24"/>
        <v/>
      </c>
      <c r="AE50" s="41"/>
      <c r="AF50" s="41"/>
      <c r="AG50" s="42"/>
      <c r="AH50" s="41"/>
      <c r="AI50" s="41"/>
      <c r="AJ50" s="42"/>
      <c r="AK50" s="41"/>
      <c r="AL50" s="41"/>
      <c r="AM50" s="42"/>
      <c r="AN50" s="41"/>
      <c r="AO50" s="41"/>
      <c r="AP50" s="42"/>
      <c r="AQ50" s="41"/>
      <c r="AR50" s="41"/>
      <c r="AS50" s="42"/>
      <c r="AT50" s="41"/>
      <c r="AU50" s="43" t="str">
        <f t="shared" si="25"/>
        <v/>
      </c>
      <c r="AV50" s="44" t="str">
        <f t="shared" si="26"/>
        <v/>
      </c>
      <c r="AW50" s="45"/>
      <c r="AX50" s="41"/>
      <c r="AY50" s="41"/>
      <c r="AZ50" s="42"/>
      <c r="BA50" s="41"/>
      <c r="BB50" s="41"/>
      <c r="BC50" s="42"/>
      <c r="BD50" s="41"/>
      <c r="BE50" s="41"/>
      <c r="BF50" s="42"/>
      <c r="BG50" s="41"/>
      <c r="BH50" s="41"/>
      <c r="BI50" s="42"/>
      <c r="BJ50" s="41"/>
      <c r="BK50" s="41"/>
      <c r="BL50" s="42"/>
      <c r="BM50" s="42" t="str">
        <f t="shared" si="27"/>
        <v/>
      </c>
      <c r="BN50" s="41"/>
      <c r="BO50" s="41"/>
      <c r="BP50" s="42"/>
      <c r="BQ50" s="41"/>
      <c r="BR50" s="41"/>
      <c r="BS50" s="42"/>
      <c r="BT50" s="41"/>
      <c r="BU50" s="41"/>
      <c r="BV50" s="42"/>
      <c r="BW50" s="41"/>
      <c r="BX50" s="41"/>
      <c r="BY50" s="42"/>
      <c r="BZ50" s="41"/>
      <c r="CA50" s="41"/>
      <c r="CB50" s="42"/>
      <c r="CC50" s="43" t="str">
        <f t="shared" si="28"/>
        <v/>
      </c>
      <c r="CD50" s="44" t="str">
        <f t="shared" si="29"/>
        <v/>
      </c>
      <c r="CE50" s="45"/>
      <c r="CF50" s="41"/>
      <c r="CG50" s="46" t="str">
        <f t="shared" si="30"/>
        <v/>
      </c>
      <c r="CH50" s="45"/>
      <c r="CI50" s="41"/>
      <c r="CJ50" s="46" t="str">
        <f t="shared" si="31"/>
        <v/>
      </c>
    </row>
    <row r="51" spans="1:88" x14ac:dyDescent="0.25">
      <c r="A51" s="8"/>
      <c r="B51" s="8"/>
      <c r="C51" s="8"/>
      <c r="E51" s="47" t="str">
        <f t="shared" si="16"/>
        <v/>
      </c>
      <c r="F51" s="8" t="str">
        <f t="shared" si="17"/>
        <v/>
      </c>
      <c r="G51" s="8" t="str">
        <f t="shared" si="18"/>
        <v/>
      </c>
      <c r="H51" s="47" t="str">
        <f t="shared" si="19"/>
        <v/>
      </c>
      <c r="I51" s="8" t="str">
        <f t="shared" si="20"/>
        <v/>
      </c>
      <c r="J51" s="8" t="str">
        <f t="shared" si="21"/>
        <v/>
      </c>
      <c r="K51" s="13"/>
      <c r="L51" s="41" t="str">
        <f t="shared" si="22"/>
        <v/>
      </c>
      <c r="M51" s="41" t="str">
        <f t="shared" si="23"/>
        <v/>
      </c>
      <c r="O51" s="41"/>
      <c r="P51" s="41"/>
      <c r="Q51" s="42"/>
      <c r="R51" s="41"/>
      <c r="S51" s="41"/>
      <c r="T51" s="42"/>
      <c r="U51" s="41"/>
      <c r="V51" s="41"/>
      <c r="W51" s="42"/>
      <c r="X51" s="41"/>
      <c r="Y51" s="41"/>
      <c r="Z51" s="42"/>
      <c r="AA51" s="41"/>
      <c r="AB51" s="41"/>
      <c r="AC51" s="42"/>
      <c r="AD51" s="42" t="str">
        <f t="shared" si="24"/>
        <v/>
      </c>
      <c r="AE51" s="41"/>
      <c r="AF51" s="41"/>
      <c r="AG51" s="42"/>
      <c r="AH51" s="41"/>
      <c r="AI51" s="41"/>
      <c r="AJ51" s="42"/>
      <c r="AK51" s="41"/>
      <c r="AL51" s="41"/>
      <c r="AM51" s="42"/>
      <c r="AN51" s="41"/>
      <c r="AO51" s="41"/>
      <c r="AP51" s="42"/>
      <c r="AQ51" s="41"/>
      <c r="AR51" s="41"/>
      <c r="AS51" s="42"/>
      <c r="AT51" s="41"/>
      <c r="AU51" s="43" t="str">
        <f t="shared" si="25"/>
        <v/>
      </c>
      <c r="AV51" s="44" t="str">
        <f t="shared" si="26"/>
        <v/>
      </c>
      <c r="AW51" s="45"/>
      <c r="AX51" s="41"/>
      <c r="AY51" s="41"/>
      <c r="AZ51" s="42"/>
      <c r="BA51" s="41"/>
      <c r="BB51" s="41"/>
      <c r="BC51" s="42"/>
      <c r="BD51" s="41"/>
      <c r="BE51" s="41"/>
      <c r="BF51" s="42"/>
      <c r="BG51" s="41"/>
      <c r="BH51" s="41"/>
      <c r="BI51" s="42"/>
      <c r="BJ51" s="41"/>
      <c r="BK51" s="41"/>
      <c r="BL51" s="42"/>
      <c r="BM51" s="42" t="str">
        <f t="shared" si="27"/>
        <v/>
      </c>
      <c r="BN51" s="41"/>
      <c r="BO51" s="41"/>
      <c r="BP51" s="42"/>
      <c r="BQ51" s="41"/>
      <c r="BR51" s="41"/>
      <c r="BS51" s="42"/>
      <c r="BT51" s="41"/>
      <c r="BU51" s="41"/>
      <c r="BV51" s="42"/>
      <c r="BW51" s="41"/>
      <c r="BX51" s="41"/>
      <c r="BY51" s="42"/>
      <c r="BZ51" s="41"/>
      <c r="CA51" s="41"/>
      <c r="CB51" s="42"/>
      <c r="CC51" s="43" t="str">
        <f t="shared" si="28"/>
        <v/>
      </c>
      <c r="CD51" s="44" t="str">
        <f t="shared" si="29"/>
        <v/>
      </c>
      <c r="CE51" s="45"/>
      <c r="CF51" s="41"/>
      <c r="CG51" s="46" t="str">
        <f t="shared" si="30"/>
        <v/>
      </c>
      <c r="CH51" s="45"/>
      <c r="CI51" s="41"/>
      <c r="CJ51" s="46" t="str">
        <f t="shared" si="31"/>
        <v/>
      </c>
    </row>
    <row r="52" spans="1:88" x14ac:dyDescent="0.25">
      <c r="A52" s="8"/>
      <c r="B52" s="8"/>
      <c r="C52" s="8"/>
      <c r="E52" s="47" t="str">
        <f t="shared" si="16"/>
        <v/>
      </c>
      <c r="F52" s="8" t="str">
        <f t="shared" si="17"/>
        <v/>
      </c>
      <c r="G52" s="8" t="str">
        <f t="shared" si="18"/>
        <v/>
      </c>
      <c r="H52" s="47" t="str">
        <f t="shared" si="19"/>
        <v/>
      </c>
      <c r="I52" s="8" t="str">
        <f t="shared" si="20"/>
        <v/>
      </c>
      <c r="J52" s="8" t="str">
        <f t="shared" si="21"/>
        <v/>
      </c>
      <c r="K52" s="13"/>
      <c r="L52" s="41" t="str">
        <f t="shared" si="22"/>
        <v/>
      </c>
      <c r="M52" s="41" t="str">
        <f t="shared" si="23"/>
        <v/>
      </c>
      <c r="O52" s="41"/>
      <c r="P52" s="41"/>
      <c r="Q52" s="42"/>
      <c r="R52" s="41"/>
      <c r="S52" s="41"/>
      <c r="T52" s="42"/>
      <c r="U52" s="41"/>
      <c r="V52" s="41"/>
      <c r="W52" s="42"/>
      <c r="X52" s="41"/>
      <c r="Y52" s="41"/>
      <c r="Z52" s="42"/>
      <c r="AA52" s="41"/>
      <c r="AB52" s="41"/>
      <c r="AC52" s="42"/>
      <c r="AD52" s="42" t="str">
        <f t="shared" si="24"/>
        <v/>
      </c>
      <c r="AE52" s="41"/>
      <c r="AF52" s="41"/>
      <c r="AG52" s="42"/>
      <c r="AH52" s="41"/>
      <c r="AI52" s="41"/>
      <c r="AJ52" s="42"/>
      <c r="AK52" s="41"/>
      <c r="AL52" s="41"/>
      <c r="AM52" s="42"/>
      <c r="AN52" s="41"/>
      <c r="AO52" s="41"/>
      <c r="AP52" s="42"/>
      <c r="AQ52" s="41"/>
      <c r="AR52" s="41"/>
      <c r="AS52" s="42"/>
      <c r="AT52" s="41"/>
      <c r="AU52" s="43" t="str">
        <f t="shared" si="25"/>
        <v/>
      </c>
      <c r="AV52" s="44" t="str">
        <f t="shared" si="26"/>
        <v/>
      </c>
      <c r="AW52" s="45"/>
      <c r="AX52" s="41"/>
      <c r="AY52" s="41"/>
      <c r="AZ52" s="42"/>
      <c r="BA52" s="41"/>
      <c r="BB52" s="41"/>
      <c r="BC52" s="42"/>
      <c r="BD52" s="41"/>
      <c r="BE52" s="41"/>
      <c r="BF52" s="42"/>
      <c r="BG52" s="41"/>
      <c r="BH52" s="41"/>
      <c r="BI52" s="42"/>
      <c r="BJ52" s="41"/>
      <c r="BK52" s="41"/>
      <c r="BL52" s="42"/>
      <c r="BM52" s="42" t="str">
        <f t="shared" si="27"/>
        <v/>
      </c>
      <c r="BN52" s="41"/>
      <c r="BO52" s="41"/>
      <c r="BP52" s="42"/>
      <c r="BQ52" s="41"/>
      <c r="BR52" s="41"/>
      <c r="BS52" s="42"/>
      <c r="BT52" s="41"/>
      <c r="BU52" s="41"/>
      <c r="BV52" s="42"/>
      <c r="BW52" s="41"/>
      <c r="BX52" s="41"/>
      <c r="BY52" s="42"/>
      <c r="BZ52" s="41"/>
      <c r="CA52" s="41"/>
      <c r="CB52" s="42"/>
      <c r="CC52" s="43" t="str">
        <f t="shared" si="28"/>
        <v/>
      </c>
      <c r="CD52" s="44" t="str">
        <f t="shared" si="29"/>
        <v/>
      </c>
      <c r="CE52" s="45"/>
      <c r="CF52" s="41"/>
      <c r="CG52" s="46" t="str">
        <f t="shared" si="30"/>
        <v/>
      </c>
      <c r="CH52" s="45"/>
      <c r="CI52" s="41"/>
      <c r="CJ52" s="46" t="str">
        <f t="shared" si="31"/>
        <v/>
      </c>
    </row>
    <row r="53" spans="1:88" x14ac:dyDescent="0.25">
      <c r="A53" s="8"/>
      <c r="B53" s="8"/>
      <c r="C53" s="8"/>
      <c r="E53" s="47" t="str">
        <f t="shared" si="16"/>
        <v/>
      </c>
      <c r="F53" s="8" t="str">
        <f t="shared" si="17"/>
        <v/>
      </c>
      <c r="G53" s="8" t="str">
        <f t="shared" si="18"/>
        <v/>
      </c>
      <c r="H53" s="47" t="str">
        <f t="shared" si="19"/>
        <v/>
      </c>
      <c r="I53" s="8" t="str">
        <f t="shared" si="20"/>
        <v/>
      </c>
      <c r="J53" s="8" t="str">
        <f t="shared" si="21"/>
        <v/>
      </c>
      <c r="K53" s="13"/>
      <c r="L53" s="41" t="str">
        <f t="shared" si="22"/>
        <v/>
      </c>
      <c r="M53" s="41" t="str">
        <f t="shared" si="23"/>
        <v/>
      </c>
      <c r="O53" s="41"/>
      <c r="P53" s="41"/>
      <c r="Q53" s="42"/>
      <c r="R53" s="41"/>
      <c r="S53" s="41"/>
      <c r="T53" s="42"/>
      <c r="U53" s="41"/>
      <c r="V53" s="41"/>
      <c r="W53" s="42"/>
      <c r="X53" s="41"/>
      <c r="Y53" s="41"/>
      <c r="Z53" s="42"/>
      <c r="AA53" s="41"/>
      <c r="AB53" s="41"/>
      <c r="AC53" s="42"/>
      <c r="AD53" s="42" t="str">
        <f t="shared" si="24"/>
        <v/>
      </c>
      <c r="AE53" s="41"/>
      <c r="AF53" s="41"/>
      <c r="AG53" s="42"/>
      <c r="AH53" s="41"/>
      <c r="AI53" s="41"/>
      <c r="AJ53" s="42"/>
      <c r="AK53" s="41"/>
      <c r="AL53" s="41"/>
      <c r="AM53" s="42"/>
      <c r="AN53" s="41"/>
      <c r="AO53" s="41"/>
      <c r="AP53" s="42"/>
      <c r="AQ53" s="41"/>
      <c r="AR53" s="41"/>
      <c r="AS53" s="42"/>
      <c r="AT53" s="41"/>
      <c r="AU53" s="43" t="str">
        <f t="shared" si="25"/>
        <v/>
      </c>
      <c r="AV53" s="44" t="str">
        <f t="shared" si="26"/>
        <v/>
      </c>
      <c r="AW53" s="45"/>
      <c r="AX53" s="41"/>
      <c r="AY53" s="41"/>
      <c r="AZ53" s="42"/>
      <c r="BA53" s="41"/>
      <c r="BB53" s="41"/>
      <c r="BC53" s="42"/>
      <c r="BD53" s="41"/>
      <c r="BE53" s="41"/>
      <c r="BF53" s="42"/>
      <c r="BG53" s="41"/>
      <c r="BH53" s="41"/>
      <c r="BI53" s="42"/>
      <c r="BJ53" s="41"/>
      <c r="BK53" s="41"/>
      <c r="BL53" s="42"/>
      <c r="BM53" s="42" t="str">
        <f t="shared" si="27"/>
        <v/>
      </c>
      <c r="BN53" s="41"/>
      <c r="BO53" s="41"/>
      <c r="BP53" s="42"/>
      <c r="BQ53" s="41"/>
      <c r="BR53" s="41"/>
      <c r="BS53" s="42"/>
      <c r="BT53" s="41"/>
      <c r="BU53" s="41"/>
      <c r="BV53" s="42"/>
      <c r="BW53" s="41"/>
      <c r="BX53" s="41"/>
      <c r="BY53" s="42"/>
      <c r="BZ53" s="41"/>
      <c r="CA53" s="41"/>
      <c r="CB53" s="42"/>
      <c r="CC53" s="43" t="str">
        <f t="shared" si="28"/>
        <v/>
      </c>
      <c r="CD53" s="44" t="str">
        <f t="shared" si="29"/>
        <v/>
      </c>
      <c r="CE53" s="45"/>
      <c r="CF53" s="41"/>
      <c r="CG53" s="46" t="str">
        <f t="shared" si="30"/>
        <v/>
      </c>
      <c r="CH53" s="45"/>
      <c r="CI53" s="41"/>
      <c r="CJ53" s="46" t="str">
        <f t="shared" si="31"/>
        <v/>
      </c>
    </row>
    <row r="54" spans="1:88" x14ac:dyDescent="0.25">
      <c r="A54" s="8"/>
      <c r="B54" s="8"/>
      <c r="C54" s="8"/>
      <c r="E54" s="47" t="str">
        <f t="shared" si="16"/>
        <v/>
      </c>
      <c r="F54" s="8" t="str">
        <f t="shared" si="17"/>
        <v/>
      </c>
      <c r="G54" s="8" t="str">
        <f t="shared" si="18"/>
        <v/>
      </c>
      <c r="H54" s="47" t="str">
        <f t="shared" si="19"/>
        <v/>
      </c>
      <c r="I54" s="8" t="str">
        <f t="shared" si="20"/>
        <v/>
      </c>
      <c r="J54" s="8" t="str">
        <f t="shared" si="21"/>
        <v/>
      </c>
      <c r="K54" s="13"/>
      <c r="L54" s="41" t="str">
        <f t="shared" si="22"/>
        <v/>
      </c>
      <c r="M54" s="41" t="str">
        <f t="shared" si="23"/>
        <v/>
      </c>
      <c r="O54" s="41"/>
      <c r="P54" s="41"/>
      <c r="Q54" s="42"/>
      <c r="R54" s="41"/>
      <c r="S54" s="41"/>
      <c r="T54" s="42"/>
      <c r="U54" s="41"/>
      <c r="V54" s="41"/>
      <c r="W54" s="42"/>
      <c r="X54" s="41"/>
      <c r="Y54" s="41"/>
      <c r="Z54" s="42"/>
      <c r="AA54" s="41"/>
      <c r="AB54" s="41"/>
      <c r="AC54" s="42"/>
      <c r="AD54" s="42" t="str">
        <f t="shared" si="24"/>
        <v/>
      </c>
      <c r="AE54" s="41"/>
      <c r="AF54" s="41"/>
      <c r="AG54" s="42"/>
      <c r="AH54" s="41"/>
      <c r="AI54" s="41"/>
      <c r="AJ54" s="42"/>
      <c r="AK54" s="41"/>
      <c r="AL54" s="41"/>
      <c r="AM54" s="42"/>
      <c r="AN54" s="41"/>
      <c r="AO54" s="41"/>
      <c r="AP54" s="42"/>
      <c r="AQ54" s="41"/>
      <c r="AR54" s="41"/>
      <c r="AS54" s="42"/>
      <c r="AT54" s="41"/>
      <c r="AU54" s="43" t="str">
        <f t="shared" si="25"/>
        <v/>
      </c>
      <c r="AV54" s="44" t="str">
        <f t="shared" si="26"/>
        <v/>
      </c>
      <c r="AW54" s="45"/>
      <c r="AX54" s="41"/>
      <c r="AY54" s="41"/>
      <c r="AZ54" s="42"/>
      <c r="BA54" s="41"/>
      <c r="BB54" s="41"/>
      <c r="BC54" s="42"/>
      <c r="BD54" s="41"/>
      <c r="BE54" s="41"/>
      <c r="BF54" s="42"/>
      <c r="BG54" s="41"/>
      <c r="BH54" s="41"/>
      <c r="BI54" s="42"/>
      <c r="BJ54" s="41"/>
      <c r="BK54" s="41"/>
      <c r="BL54" s="42"/>
      <c r="BM54" s="42" t="str">
        <f t="shared" si="27"/>
        <v/>
      </c>
      <c r="BN54" s="41"/>
      <c r="BO54" s="41"/>
      <c r="BP54" s="42"/>
      <c r="BQ54" s="41"/>
      <c r="BR54" s="41"/>
      <c r="BS54" s="42"/>
      <c r="BT54" s="41"/>
      <c r="BU54" s="41"/>
      <c r="BV54" s="42"/>
      <c r="BW54" s="41"/>
      <c r="BX54" s="41"/>
      <c r="BY54" s="42"/>
      <c r="BZ54" s="41"/>
      <c r="CA54" s="41"/>
      <c r="CB54" s="42"/>
      <c r="CC54" s="43" t="str">
        <f t="shared" si="28"/>
        <v/>
      </c>
      <c r="CD54" s="44" t="str">
        <f t="shared" si="29"/>
        <v/>
      </c>
      <c r="CE54" s="45"/>
      <c r="CF54" s="41"/>
      <c r="CG54" s="46" t="str">
        <f t="shared" si="30"/>
        <v/>
      </c>
      <c r="CH54" s="45"/>
      <c r="CI54" s="41"/>
      <c r="CJ54" s="46" t="str">
        <f t="shared" si="31"/>
        <v/>
      </c>
    </row>
    <row r="55" spans="1:88" x14ac:dyDescent="0.25">
      <c r="A55" s="8"/>
      <c r="B55" s="8"/>
      <c r="C55" s="8"/>
      <c r="E55" s="47" t="str">
        <f t="shared" si="16"/>
        <v/>
      </c>
      <c r="F55" s="8" t="str">
        <f t="shared" si="17"/>
        <v/>
      </c>
      <c r="G55" s="8" t="str">
        <f t="shared" si="18"/>
        <v/>
      </c>
      <c r="H55" s="47" t="str">
        <f t="shared" si="19"/>
        <v/>
      </c>
      <c r="I55" s="8" t="str">
        <f t="shared" si="20"/>
        <v/>
      </c>
      <c r="J55" s="8" t="str">
        <f t="shared" si="21"/>
        <v/>
      </c>
      <c r="K55" s="13"/>
      <c r="L55" s="41" t="str">
        <f t="shared" si="22"/>
        <v/>
      </c>
      <c r="M55" s="41" t="str">
        <f t="shared" si="23"/>
        <v/>
      </c>
      <c r="O55" s="41"/>
      <c r="P55" s="41"/>
      <c r="Q55" s="42"/>
      <c r="R55" s="41"/>
      <c r="S55" s="41"/>
      <c r="T55" s="42"/>
      <c r="U55" s="41"/>
      <c r="V55" s="41"/>
      <c r="W55" s="42"/>
      <c r="X55" s="41"/>
      <c r="Y55" s="41"/>
      <c r="Z55" s="42"/>
      <c r="AA55" s="41"/>
      <c r="AB55" s="41"/>
      <c r="AC55" s="42"/>
      <c r="AD55" s="42" t="str">
        <f t="shared" si="24"/>
        <v/>
      </c>
      <c r="AE55" s="41"/>
      <c r="AF55" s="41"/>
      <c r="AG55" s="42"/>
      <c r="AH55" s="41"/>
      <c r="AI55" s="41"/>
      <c r="AJ55" s="42"/>
      <c r="AK55" s="41"/>
      <c r="AL55" s="41"/>
      <c r="AM55" s="42"/>
      <c r="AN55" s="41"/>
      <c r="AO55" s="41"/>
      <c r="AP55" s="42"/>
      <c r="AQ55" s="41"/>
      <c r="AR55" s="41"/>
      <c r="AS55" s="42"/>
      <c r="AT55" s="41"/>
      <c r="AU55" s="43" t="str">
        <f t="shared" si="25"/>
        <v/>
      </c>
      <c r="AV55" s="44" t="str">
        <f t="shared" si="26"/>
        <v/>
      </c>
      <c r="AW55" s="45"/>
      <c r="AX55" s="41"/>
      <c r="AY55" s="41"/>
      <c r="AZ55" s="42"/>
      <c r="BA55" s="41"/>
      <c r="BB55" s="41"/>
      <c r="BC55" s="42"/>
      <c r="BD55" s="41"/>
      <c r="BE55" s="41"/>
      <c r="BF55" s="42"/>
      <c r="BG55" s="41"/>
      <c r="BH55" s="41"/>
      <c r="BI55" s="42"/>
      <c r="BJ55" s="41"/>
      <c r="BK55" s="41"/>
      <c r="BL55" s="42"/>
      <c r="BM55" s="42" t="str">
        <f t="shared" si="27"/>
        <v/>
      </c>
      <c r="BN55" s="41"/>
      <c r="BO55" s="41"/>
      <c r="BP55" s="42"/>
      <c r="BQ55" s="41"/>
      <c r="BR55" s="41"/>
      <c r="BS55" s="42"/>
      <c r="BT55" s="41"/>
      <c r="BU55" s="41"/>
      <c r="BV55" s="42"/>
      <c r="BW55" s="41"/>
      <c r="BX55" s="41"/>
      <c r="BY55" s="42"/>
      <c r="BZ55" s="41"/>
      <c r="CA55" s="41"/>
      <c r="CB55" s="42"/>
      <c r="CC55" s="43" t="str">
        <f t="shared" si="28"/>
        <v/>
      </c>
      <c r="CD55" s="44" t="str">
        <f t="shared" si="29"/>
        <v/>
      </c>
      <c r="CE55" s="45"/>
      <c r="CF55" s="41"/>
      <c r="CG55" s="46" t="str">
        <f t="shared" si="30"/>
        <v/>
      </c>
      <c r="CH55" s="45"/>
      <c r="CI55" s="41"/>
      <c r="CJ55" s="46" t="str">
        <f t="shared" si="31"/>
        <v/>
      </c>
    </row>
    <row r="56" spans="1:88" x14ac:dyDescent="0.25">
      <c r="A56" s="8"/>
      <c r="B56" s="8"/>
      <c r="C56" s="8"/>
      <c r="E56" s="47" t="str">
        <f t="shared" si="16"/>
        <v/>
      </c>
      <c r="F56" s="8" t="str">
        <f t="shared" si="17"/>
        <v/>
      </c>
      <c r="G56" s="8" t="str">
        <f t="shared" si="18"/>
        <v/>
      </c>
      <c r="H56" s="47" t="str">
        <f t="shared" si="19"/>
        <v/>
      </c>
      <c r="I56" s="8" t="str">
        <f t="shared" si="20"/>
        <v/>
      </c>
      <c r="J56" s="8" t="str">
        <f t="shared" si="21"/>
        <v/>
      </c>
      <c r="K56" s="13"/>
      <c r="L56" s="41" t="str">
        <f t="shared" si="22"/>
        <v/>
      </c>
      <c r="M56" s="41" t="str">
        <f t="shared" si="23"/>
        <v/>
      </c>
      <c r="O56" s="41"/>
      <c r="P56" s="41"/>
      <c r="Q56" s="42"/>
      <c r="R56" s="41"/>
      <c r="S56" s="41"/>
      <c r="T56" s="42"/>
      <c r="U56" s="41"/>
      <c r="V56" s="41"/>
      <c r="W56" s="42"/>
      <c r="X56" s="41"/>
      <c r="Y56" s="41"/>
      <c r="Z56" s="42"/>
      <c r="AA56" s="41"/>
      <c r="AB56" s="41"/>
      <c r="AC56" s="42"/>
      <c r="AD56" s="42" t="str">
        <f t="shared" si="24"/>
        <v/>
      </c>
      <c r="AE56" s="41"/>
      <c r="AF56" s="41"/>
      <c r="AG56" s="42"/>
      <c r="AH56" s="41"/>
      <c r="AI56" s="41"/>
      <c r="AJ56" s="42"/>
      <c r="AK56" s="41"/>
      <c r="AL56" s="41"/>
      <c r="AM56" s="42"/>
      <c r="AN56" s="41"/>
      <c r="AO56" s="41"/>
      <c r="AP56" s="42"/>
      <c r="AQ56" s="41"/>
      <c r="AR56" s="41"/>
      <c r="AS56" s="42"/>
      <c r="AT56" s="41"/>
      <c r="AU56" s="43" t="str">
        <f t="shared" si="25"/>
        <v/>
      </c>
      <c r="AV56" s="44" t="str">
        <f t="shared" si="26"/>
        <v/>
      </c>
      <c r="AW56" s="45"/>
      <c r="AX56" s="41"/>
      <c r="AY56" s="41"/>
      <c r="AZ56" s="42"/>
      <c r="BA56" s="41"/>
      <c r="BB56" s="41"/>
      <c r="BC56" s="42"/>
      <c r="BD56" s="41"/>
      <c r="BE56" s="41"/>
      <c r="BF56" s="42"/>
      <c r="BG56" s="41"/>
      <c r="BH56" s="41"/>
      <c r="BI56" s="42"/>
      <c r="BJ56" s="41"/>
      <c r="BK56" s="41"/>
      <c r="BL56" s="42"/>
      <c r="BM56" s="42" t="str">
        <f t="shared" si="27"/>
        <v/>
      </c>
      <c r="BN56" s="41"/>
      <c r="BO56" s="41"/>
      <c r="BP56" s="42"/>
      <c r="BQ56" s="41"/>
      <c r="BR56" s="41"/>
      <c r="BS56" s="42"/>
      <c r="BT56" s="41"/>
      <c r="BU56" s="41"/>
      <c r="BV56" s="42"/>
      <c r="BW56" s="41"/>
      <c r="BX56" s="41"/>
      <c r="BY56" s="42"/>
      <c r="BZ56" s="41"/>
      <c r="CA56" s="41"/>
      <c r="CB56" s="42"/>
      <c r="CC56" s="43" t="str">
        <f t="shared" si="28"/>
        <v/>
      </c>
      <c r="CD56" s="44" t="str">
        <f t="shared" si="29"/>
        <v/>
      </c>
      <c r="CE56" s="45"/>
      <c r="CF56" s="41"/>
      <c r="CG56" s="46" t="str">
        <f t="shared" si="30"/>
        <v/>
      </c>
      <c r="CH56" s="45"/>
      <c r="CI56" s="41"/>
      <c r="CJ56" s="46" t="str">
        <f t="shared" si="31"/>
        <v/>
      </c>
    </row>
    <row r="57" spans="1:88" x14ac:dyDescent="0.25">
      <c r="A57" s="8"/>
      <c r="B57" s="8"/>
      <c r="C57" s="8"/>
      <c r="E57" s="47" t="str">
        <f t="shared" si="16"/>
        <v/>
      </c>
      <c r="F57" s="8" t="str">
        <f t="shared" si="17"/>
        <v/>
      </c>
      <c r="G57" s="8" t="str">
        <f t="shared" si="18"/>
        <v/>
      </c>
      <c r="H57" s="47" t="str">
        <f t="shared" si="19"/>
        <v/>
      </c>
      <c r="I57" s="8" t="str">
        <f t="shared" si="20"/>
        <v/>
      </c>
      <c r="J57" s="8" t="str">
        <f t="shared" si="21"/>
        <v/>
      </c>
      <c r="K57" s="13"/>
      <c r="L57" s="41" t="str">
        <f t="shared" si="22"/>
        <v/>
      </c>
      <c r="M57" s="41" t="str">
        <f t="shared" si="23"/>
        <v/>
      </c>
      <c r="O57" s="41"/>
      <c r="P57" s="41"/>
      <c r="Q57" s="42"/>
      <c r="R57" s="41"/>
      <c r="S57" s="41"/>
      <c r="T57" s="42"/>
      <c r="U57" s="41"/>
      <c r="V57" s="41"/>
      <c r="W57" s="42"/>
      <c r="X57" s="41"/>
      <c r="Y57" s="41"/>
      <c r="Z57" s="42"/>
      <c r="AA57" s="41"/>
      <c r="AB57" s="41"/>
      <c r="AC57" s="42"/>
      <c r="AD57" s="42" t="str">
        <f t="shared" si="24"/>
        <v/>
      </c>
      <c r="AE57" s="41"/>
      <c r="AF57" s="41"/>
      <c r="AG57" s="42"/>
      <c r="AH57" s="41"/>
      <c r="AI57" s="41"/>
      <c r="AJ57" s="42"/>
      <c r="AK57" s="41"/>
      <c r="AL57" s="41"/>
      <c r="AM57" s="42"/>
      <c r="AN57" s="41"/>
      <c r="AO57" s="41"/>
      <c r="AP57" s="42"/>
      <c r="AQ57" s="41"/>
      <c r="AR57" s="41"/>
      <c r="AS57" s="42"/>
      <c r="AT57" s="41"/>
      <c r="AU57" s="43" t="str">
        <f t="shared" si="25"/>
        <v/>
      </c>
      <c r="AV57" s="44" t="str">
        <f t="shared" si="26"/>
        <v/>
      </c>
      <c r="AW57" s="45"/>
      <c r="AX57" s="41"/>
      <c r="AY57" s="41"/>
      <c r="AZ57" s="42"/>
      <c r="BA57" s="41"/>
      <c r="BB57" s="41"/>
      <c r="BC57" s="42"/>
      <c r="BD57" s="41"/>
      <c r="BE57" s="41"/>
      <c r="BF57" s="42"/>
      <c r="BG57" s="41"/>
      <c r="BH57" s="41"/>
      <c r="BI57" s="42"/>
      <c r="BJ57" s="41"/>
      <c r="BK57" s="41"/>
      <c r="BL57" s="42"/>
      <c r="BM57" s="42" t="str">
        <f t="shared" si="27"/>
        <v/>
      </c>
      <c r="BN57" s="41"/>
      <c r="BO57" s="41"/>
      <c r="BP57" s="42"/>
      <c r="BQ57" s="41"/>
      <c r="BR57" s="41"/>
      <c r="BS57" s="42"/>
      <c r="BT57" s="41"/>
      <c r="BU57" s="41"/>
      <c r="BV57" s="42"/>
      <c r="BW57" s="41"/>
      <c r="BX57" s="41"/>
      <c r="BY57" s="42"/>
      <c r="BZ57" s="41"/>
      <c r="CA57" s="41"/>
      <c r="CB57" s="42"/>
      <c r="CC57" s="43" t="str">
        <f t="shared" si="28"/>
        <v/>
      </c>
      <c r="CD57" s="44" t="str">
        <f t="shared" si="29"/>
        <v/>
      </c>
      <c r="CE57" s="45"/>
      <c r="CF57" s="41"/>
      <c r="CG57" s="46" t="str">
        <f t="shared" si="30"/>
        <v/>
      </c>
      <c r="CH57" s="45"/>
      <c r="CI57" s="41"/>
      <c r="CJ57" s="46" t="str">
        <f t="shared" si="31"/>
        <v/>
      </c>
    </row>
    <row r="58" spans="1:88" x14ac:dyDescent="0.25">
      <c r="A58" s="8"/>
      <c r="B58" s="8"/>
      <c r="C58" s="8"/>
      <c r="E58" s="47" t="str">
        <f t="shared" si="16"/>
        <v/>
      </c>
      <c r="F58" s="8" t="str">
        <f t="shared" si="17"/>
        <v/>
      </c>
      <c r="G58" s="8" t="str">
        <f t="shared" si="18"/>
        <v/>
      </c>
      <c r="H58" s="47" t="str">
        <f t="shared" si="19"/>
        <v/>
      </c>
      <c r="I58" s="8" t="str">
        <f t="shared" si="20"/>
        <v/>
      </c>
      <c r="J58" s="8" t="str">
        <f t="shared" si="21"/>
        <v/>
      </c>
      <c r="K58" s="13"/>
      <c r="L58" s="41" t="str">
        <f t="shared" si="22"/>
        <v/>
      </c>
      <c r="M58" s="41" t="str">
        <f t="shared" si="23"/>
        <v/>
      </c>
      <c r="O58" s="41"/>
      <c r="P58" s="41"/>
      <c r="Q58" s="42"/>
      <c r="R58" s="41"/>
      <c r="S58" s="41"/>
      <c r="T58" s="42"/>
      <c r="U58" s="41"/>
      <c r="V58" s="41"/>
      <c r="W58" s="42"/>
      <c r="X58" s="41"/>
      <c r="Y58" s="41"/>
      <c r="Z58" s="42"/>
      <c r="AA58" s="41"/>
      <c r="AB58" s="41"/>
      <c r="AC58" s="42"/>
      <c r="AD58" s="42" t="str">
        <f t="shared" si="24"/>
        <v/>
      </c>
      <c r="AE58" s="41"/>
      <c r="AF58" s="41"/>
      <c r="AG58" s="42"/>
      <c r="AH58" s="41"/>
      <c r="AI58" s="41"/>
      <c r="AJ58" s="42"/>
      <c r="AK58" s="41"/>
      <c r="AL58" s="41"/>
      <c r="AM58" s="42"/>
      <c r="AN58" s="41"/>
      <c r="AO58" s="41"/>
      <c r="AP58" s="42"/>
      <c r="AQ58" s="41"/>
      <c r="AR58" s="41"/>
      <c r="AS58" s="42"/>
      <c r="AT58" s="41"/>
      <c r="AU58" s="43" t="str">
        <f t="shared" si="25"/>
        <v/>
      </c>
      <c r="AV58" s="44" t="str">
        <f t="shared" si="26"/>
        <v/>
      </c>
      <c r="AW58" s="45"/>
      <c r="AX58" s="41"/>
      <c r="AY58" s="41"/>
      <c r="AZ58" s="42"/>
      <c r="BA58" s="41"/>
      <c r="BB58" s="41"/>
      <c r="BC58" s="42"/>
      <c r="BD58" s="41"/>
      <c r="BE58" s="41"/>
      <c r="BF58" s="42"/>
      <c r="BG58" s="41"/>
      <c r="BH58" s="41"/>
      <c r="BI58" s="42"/>
      <c r="BJ58" s="41"/>
      <c r="BK58" s="41"/>
      <c r="BL58" s="42"/>
      <c r="BM58" s="42" t="str">
        <f t="shared" si="27"/>
        <v/>
      </c>
      <c r="BN58" s="41"/>
      <c r="BO58" s="41"/>
      <c r="BP58" s="42"/>
      <c r="BQ58" s="41"/>
      <c r="BR58" s="41"/>
      <c r="BS58" s="42"/>
      <c r="BT58" s="41"/>
      <c r="BU58" s="41"/>
      <c r="BV58" s="42"/>
      <c r="BW58" s="41"/>
      <c r="BX58" s="41"/>
      <c r="BY58" s="42"/>
      <c r="BZ58" s="41"/>
      <c r="CA58" s="41"/>
      <c r="CB58" s="42"/>
      <c r="CC58" s="43" t="str">
        <f t="shared" si="28"/>
        <v/>
      </c>
      <c r="CD58" s="44" t="str">
        <f t="shared" si="29"/>
        <v/>
      </c>
      <c r="CE58" s="45"/>
      <c r="CF58" s="41"/>
      <c r="CG58" s="46" t="str">
        <f t="shared" si="30"/>
        <v/>
      </c>
      <c r="CH58" s="45"/>
      <c r="CI58" s="41"/>
      <c r="CJ58" s="46" t="str">
        <f t="shared" si="31"/>
        <v/>
      </c>
    </row>
    <row r="59" spans="1:88" x14ac:dyDescent="0.25">
      <c r="A59" s="8"/>
      <c r="B59" s="8"/>
      <c r="C59" s="8"/>
      <c r="E59" s="47" t="str">
        <f t="shared" si="16"/>
        <v/>
      </c>
      <c r="F59" s="8" t="str">
        <f t="shared" si="17"/>
        <v/>
      </c>
      <c r="G59" s="8" t="str">
        <f t="shared" si="18"/>
        <v/>
      </c>
      <c r="H59" s="47" t="str">
        <f t="shared" si="19"/>
        <v/>
      </c>
      <c r="I59" s="8" t="str">
        <f t="shared" si="20"/>
        <v/>
      </c>
      <c r="J59" s="8" t="str">
        <f t="shared" si="21"/>
        <v/>
      </c>
      <c r="K59" s="13"/>
      <c r="L59" s="41" t="str">
        <f t="shared" si="22"/>
        <v/>
      </c>
      <c r="M59" s="41" t="str">
        <f t="shared" si="23"/>
        <v/>
      </c>
      <c r="O59" s="41"/>
      <c r="P59" s="41"/>
      <c r="Q59" s="42"/>
      <c r="R59" s="41"/>
      <c r="S59" s="41"/>
      <c r="T59" s="42"/>
      <c r="U59" s="41"/>
      <c r="V59" s="41"/>
      <c r="W59" s="42"/>
      <c r="X59" s="41"/>
      <c r="Y59" s="41"/>
      <c r="Z59" s="42"/>
      <c r="AA59" s="41"/>
      <c r="AB59" s="41"/>
      <c r="AC59" s="42"/>
      <c r="AD59" s="42" t="str">
        <f t="shared" si="24"/>
        <v/>
      </c>
      <c r="AE59" s="41"/>
      <c r="AF59" s="41"/>
      <c r="AG59" s="42"/>
      <c r="AH59" s="41"/>
      <c r="AI59" s="41"/>
      <c r="AJ59" s="42"/>
      <c r="AK59" s="41"/>
      <c r="AL59" s="41"/>
      <c r="AM59" s="42"/>
      <c r="AN59" s="41"/>
      <c r="AO59" s="41"/>
      <c r="AP59" s="42"/>
      <c r="AQ59" s="41"/>
      <c r="AR59" s="41"/>
      <c r="AS59" s="42"/>
      <c r="AT59" s="41"/>
      <c r="AU59" s="43" t="str">
        <f t="shared" si="25"/>
        <v/>
      </c>
      <c r="AV59" s="44" t="str">
        <f t="shared" si="26"/>
        <v/>
      </c>
      <c r="AW59" s="45"/>
      <c r="AX59" s="41"/>
      <c r="AY59" s="41"/>
      <c r="AZ59" s="42"/>
      <c r="BA59" s="41"/>
      <c r="BB59" s="41"/>
      <c r="BC59" s="42"/>
      <c r="BD59" s="41"/>
      <c r="BE59" s="41"/>
      <c r="BF59" s="42"/>
      <c r="BG59" s="41"/>
      <c r="BH59" s="41"/>
      <c r="BI59" s="42"/>
      <c r="BJ59" s="41"/>
      <c r="BK59" s="41"/>
      <c r="BL59" s="42"/>
      <c r="BM59" s="42" t="str">
        <f t="shared" si="27"/>
        <v/>
      </c>
      <c r="BN59" s="41"/>
      <c r="BO59" s="41"/>
      <c r="BP59" s="42"/>
      <c r="BQ59" s="41"/>
      <c r="BR59" s="41"/>
      <c r="BS59" s="42"/>
      <c r="BT59" s="41"/>
      <c r="BU59" s="41"/>
      <c r="BV59" s="42"/>
      <c r="BW59" s="41"/>
      <c r="BX59" s="41"/>
      <c r="BY59" s="42"/>
      <c r="BZ59" s="41"/>
      <c r="CA59" s="41"/>
      <c r="CB59" s="42"/>
      <c r="CC59" s="43" t="str">
        <f t="shared" si="28"/>
        <v/>
      </c>
      <c r="CD59" s="44" t="str">
        <f t="shared" si="29"/>
        <v/>
      </c>
      <c r="CE59" s="45"/>
      <c r="CF59" s="41"/>
      <c r="CG59" s="46" t="str">
        <f t="shared" si="30"/>
        <v/>
      </c>
      <c r="CH59" s="45"/>
      <c r="CI59" s="41"/>
      <c r="CJ59" s="46" t="str">
        <f t="shared" si="31"/>
        <v/>
      </c>
    </row>
    <row r="60" spans="1:88" x14ac:dyDescent="0.25">
      <c r="A60" s="8"/>
      <c r="B60" s="8"/>
      <c r="C60" s="8"/>
      <c r="E60" s="47" t="str">
        <f t="shared" si="16"/>
        <v/>
      </c>
      <c r="F60" s="8" t="str">
        <f t="shared" si="17"/>
        <v/>
      </c>
      <c r="G60" s="8" t="str">
        <f t="shared" si="18"/>
        <v/>
      </c>
      <c r="H60" s="47" t="str">
        <f t="shared" si="19"/>
        <v/>
      </c>
      <c r="I60" s="8" t="str">
        <f t="shared" si="20"/>
        <v/>
      </c>
      <c r="J60" s="8" t="str">
        <f t="shared" si="21"/>
        <v/>
      </c>
      <c r="K60" s="13"/>
      <c r="L60" s="41" t="str">
        <f t="shared" si="22"/>
        <v/>
      </c>
      <c r="M60" s="41" t="str">
        <f t="shared" si="23"/>
        <v/>
      </c>
      <c r="O60" s="41"/>
      <c r="P60" s="41"/>
      <c r="Q60" s="42"/>
      <c r="R60" s="41"/>
      <c r="S60" s="41"/>
      <c r="T60" s="42"/>
      <c r="U60" s="41"/>
      <c r="V60" s="41"/>
      <c r="W60" s="42"/>
      <c r="X60" s="41"/>
      <c r="Y60" s="41"/>
      <c r="Z60" s="42"/>
      <c r="AA60" s="41"/>
      <c r="AB60" s="41"/>
      <c r="AC60" s="42"/>
      <c r="AD60" s="42" t="str">
        <f t="shared" si="24"/>
        <v/>
      </c>
      <c r="AE60" s="41"/>
      <c r="AF60" s="41"/>
      <c r="AG60" s="42"/>
      <c r="AH60" s="41"/>
      <c r="AI60" s="41"/>
      <c r="AJ60" s="42"/>
      <c r="AK60" s="41"/>
      <c r="AL60" s="41"/>
      <c r="AM60" s="42"/>
      <c r="AN60" s="41"/>
      <c r="AO60" s="41"/>
      <c r="AP60" s="42"/>
      <c r="AQ60" s="41"/>
      <c r="AR60" s="41"/>
      <c r="AS60" s="42"/>
      <c r="AT60" s="41"/>
      <c r="AU60" s="43" t="str">
        <f t="shared" si="25"/>
        <v/>
      </c>
      <c r="AV60" s="44" t="str">
        <f t="shared" si="26"/>
        <v/>
      </c>
      <c r="AW60" s="45"/>
      <c r="AX60" s="41"/>
      <c r="AY60" s="41"/>
      <c r="AZ60" s="42"/>
      <c r="BA60" s="41"/>
      <c r="BB60" s="41"/>
      <c r="BC60" s="42"/>
      <c r="BD60" s="41"/>
      <c r="BE60" s="41"/>
      <c r="BF60" s="42"/>
      <c r="BG60" s="41"/>
      <c r="BH60" s="41"/>
      <c r="BI60" s="42"/>
      <c r="BJ60" s="41"/>
      <c r="BK60" s="41"/>
      <c r="BL60" s="42"/>
      <c r="BM60" s="42" t="str">
        <f t="shared" si="27"/>
        <v/>
      </c>
      <c r="BN60" s="41"/>
      <c r="BO60" s="41"/>
      <c r="BP60" s="42"/>
      <c r="BQ60" s="41"/>
      <c r="BR60" s="41"/>
      <c r="BS60" s="42"/>
      <c r="BT60" s="41"/>
      <c r="BU60" s="41"/>
      <c r="BV60" s="42"/>
      <c r="BW60" s="41"/>
      <c r="BX60" s="41"/>
      <c r="BY60" s="42"/>
      <c r="BZ60" s="41"/>
      <c r="CA60" s="41"/>
      <c r="CB60" s="42"/>
      <c r="CC60" s="43" t="str">
        <f t="shared" si="28"/>
        <v/>
      </c>
      <c r="CD60" s="44" t="str">
        <f t="shared" si="29"/>
        <v/>
      </c>
      <c r="CE60" s="45"/>
      <c r="CF60" s="41"/>
      <c r="CG60" s="46" t="str">
        <f t="shared" si="30"/>
        <v/>
      </c>
      <c r="CH60" s="45"/>
      <c r="CI60" s="41"/>
      <c r="CJ60" s="46" t="str">
        <f t="shared" si="31"/>
        <v/>
      </c>
    </row>
  </sheetData>
  <sheetProtection formatCells="0" formatColumns="0" formatRows="0" insertColumns="0" insertRows="0" insertHyperlinks="0" deleteColumns="0" deleteRows="0" sort="0" autoFilter="0" pivotTables="0"/>
  <mergeCells count="43">
    <mergeCell ref="BW9:BY9"/>
    <mergeCell ref="BZ9:CB9"/>
    <mergeCell ref="CF8:CF10"/>
    <mergeCell ref="CG8:CG10"/>
    <mergeCell ref="CD8:CD10"/>
    <mergeCell ref="CI8:CI10"/>
    <mergeCell ref="CO11:CQ11"/>
    <mergeCell ref="CO25:CQ25"/>
    <mergeCell ref="AU8:AU10"/>
    <mergeCell ref="AV8:AV10"/>
    <mergeCell ref="CJ8:CJ10"/>
    <mergeCell ref="CC8:CC10"/>
    <mergeCell ref="AX9:AZ9"/>
    <mergeCell ref="BA9:BC9"/>
    <mergeCell ref="BD9:BF9"/>
    <mergeCell ref="BG9:BI9"/>
    <mergeCell ref="BJ9:BL9"/>
    <mergeCell ref="BM9:BM10"/>
    <mergeCell ref="BN9:BP9"/>
    <mergeCell ref="BQ9:BS9"/>
    <mergeCell ref="BT9:BV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13587" priority="27" operator="lessThan">
      <formula>$C$4</formula>
    </cfRule>
  </conditionalFormatting>
  <conditionalFormatting sqref="O12">
    <cfRule type="cellIs" dxfId="13586" priority="28" operator="lessThan">
      <formula>$C$4</formula>
    </cfRule>
  </conditionalFormatting>
  <conditionalFormatting sqref="O13">
    <cfRule type="cellIs" dxfId="13585" priority="29" operator="lessThan">
      <formula>$C$4</formula>
    </cfRule>
  </conditionalFormatting>
  <conditionalFormatting sqref="O14">
    <cfRule type="cellIs" dxfId="13584" priority="30" operator="lessThan">
      <formula>$C$4</formula>
    </cfRule>
  </conditionalFormatting>
  <conditionalFormatting sqref="O15">
    <cfRule type="cellIs" dxfId="13583" priority="31" operator="lessThan">
      <formula>$C$4</formula>
    </cfRule>
  </conditionalFormatting>
  <conditionalFormatting sqref="O16">
    <cfRule type="cellIs" dxfId="13582" priority="32" operator="lessThan">
      <formula>$C$4</formula>
    </cfRule>
  </conditionalFormatting>
  <conditionalFormatting sqref="O17">
    <cfRule type="cellIs" dxfId="13581" priority="33" operator="lessThan">
      <formula>$C$4</formula>
    </cfRule>
  </conditionalFormatting>
  <conditionalFormatting sqref="O18">
    <cfRule type="cellIs" dxfId="13580" priority="34" operator="lessThan">
      <formula>$C$4</formula>
    </cfRule>
  </conditionalFormatting>
  <conditionalFormatting sqref="O19">
    <cfRule type="cellIs" dxfId="13579" priority="35" operator="lessThan">
      <formula>$C$4</formula>
    </cfRule>
  </conditionalFormatting>
  <conditionalFormatting sqref="O20">
    <cfRule type="cellIs" dxfId="13578" priority="36" operator="lessThan">
      <formula>$C$4</formula>
    </cfRule>
  </conditionalFormatting>
  <conditionalFormatting sqref="O21">
    <cfRule type="cellIs" dxfId="13577" priority="37" operator="lessThan">
      <formula>$C$4</formula>
    </cfRule>
  </conditionalFormatting>
  <conditionalFormatting sqref="O22">
    <cfRule type="cellIs" dxfId="13576" priority="38" operator="lessThan">
      <formula>$C$4</formula>
    </cfRule>
  </conditionalFormatting>
  <conditionalFormatting sqref="O23">
    <cfRule type="cellIs" dxfId="13575" priority="39" operator="lessThan">
      <formula>$C$4</formula>
    </cfRule>
  </conditionalFormatting>
  <conditionalFormatting sqref="O24">
    <cfRule type="cellIs" dxfId="13574" priority="40" operator="lessThan">
      <formula>$C$4</formula>
    </cfRule>
  </conditionalFormatting>
  <conditionalFormatting sqref="O25">
    <cfRule type="cellIs" dxfId="13573" priority="41" operator="lessThan">
      <formula>$C$4</formula>
    </cfRule>
  </conditionalFormatting>
  <conditionalFormatting sqref="O26">
    <cfRule type="cellIs" dxfId="13572" priority="42" operator="lessThan">
      <formula>$C$4</formula>
    </cfRule>
  </conditionalFormatting>
  <conditionalFormatting sqref="O27">
    <cfRule type="cellIs" dxfId="13571" priority="43" operator="lessThan">
      <formula>$C$4</formula>
    </cfRule>
  </conditionalFormatting>
  <conditionalFormatting sqref="O28">
    <cfRule type="cellIs" dxfId="13570" priority="44" operator="lessThan">
      <formula>$C$4</formula>
    </cfRule>
  </conditionalFormatting>
  <conditionalFormatting sqref="O29">
    <cfRule type="cellIs" dxfId="13569" priority="45" operator="lessThan">
      <formula>$C$4</formula>
    </cfRule>
  </conditionalFormatting>
  <conditionalFormatting sqref="O30">
    <cfRule type="cellIs" dxfId="13568" priority="46" operator="lessThan">
      <formula>$C$4</formula>
    </cfRule>
  </conditionalFormatting>
  <conditionalFormatting sqref="O31">
    <cfRule type="cellIs" dxfId="13567" priority="47" operator="lessThan">
      <formula>$C$4</formula>
    </cfRule>
  </conditionalFormatting>
  <conditionalFormatting sqref="O32">
    <cfRule type="cellIs" dxfId="13566" priority="48" operator="lessThan">
      <formula>$C$4</formula>
    </cfRule>
  </conditionalFormatting>
  <conditionalFormatting sqref="O33">
    <cfRule type="cellIs" dxfId="13565" priority="49" operator="lessThan">
      <formula>$C$4</formula>
    </cfRule>
  </conditionalFormatting>
  <conditionalFormatting sqref="O34">
    <cfRule type="cellIs" dxfId="13564" priority="50" operator="lessThan">
      <formula>$C$4</formula>
    </cfRule>
  </conditionalFormatting>
  <conditionalFormatting sqref="O35">
    <cfRule type="cellIs" dxfId="13563" priority="51" operator="lessThan">
      <formula>$C$4</formula>
    </cfRule>
  </conditionalFormatting>
  <conditionalFormatting sqref="O36">
    <cfRule type="cellIs" dxfId="13562" priority="52" operator="lessThan">
      <formula>$C$4</formula>
    </cfRule>
  </conditionalFormatting>
  <conditionalFormatting sqref="O37">
    <cfRule type="cellIs" dxfId="13561" priority="53" operator="lessThan">
      <formula>$C$4</formula>
    </cfRule>
  </conditionalFormatting>
  <conditionalFormatting sqref="O38">
    <cfRule type="cellIs" dxfId="13560" priority="54" operator="lessThan">
      <formula>$C$4</formula>
    </cfRule>
  </conditionalFormatting>
  <conditionalFormatting sqref="O39">
    <cfRule type="cellIs" dxfId="13559" priority="55" operator="lessThan">
      <formula>$C$4</formula>
    </cfRule>
  </conditionalFormatting>
  <conditionalFormatting sqref="O40">
    <cfRule type="cellIs" dxfId="13558" priority="56" operator="lessThan">
      <formula>$C$4</formula>
    </cfRule>
  </conditionalFormatting>
  <conditionalFormatting sqref="O41">
    <cfRule type="cellIs" dxfId="13557" priority="57" operator="lessThan">
      <formula>$C$4</formula>
    </cfRule>
  </conditionalFormatting>
  <conditionalFormatting sqref="O42">
    <cfRule type="cellIs" dxfId="13556" priority="58" operator="lessThan">
      <formula>$C$4</formula>
    </cfRule>
  </conditionalFormatting>
  <conditionalFormatting sqref="O43">
    <cfRule type="cellIs" dxfId="13555" priority="59" operator="lessThan">
      <formula>$C$4</formula>
    </cfRule>
  </conditionalFormatting>
  <conditionalFormatting sqref="O44">
    <cfRule type="cellIs" dxfId="13554" priority="60" operator="lessThan">
      <formula>$C$4</formula>
    </cfRule>
  </conditionalFormatting>
  <conditionalFormatting sqref="O45">
    <cfRule type="cellIs" dxfId="13553" priority="61" operator="lessThan">
      <formula>$C$4</formula>
    </cfRule>
  </conditionalFormatting>
  <conditionalFormatting sqref="O46">
    <cfRule type="cellIs" dxfId="13552" priority="62" operator="lessThan">
      <formula>$C$4</formula>
    </cfRule>
  </conditionalFormatting>
  <conditionalFormatting sqref="O47">
    <cfRule type="cellIs" dxfId="13551" priority="63" operator="lessThan">
      <formula>$C$4</formula>
    </cfRule>
  </conditionalFormatting>
  <conditionalFormatting sqref="O48">
    <cfRule type="cellIs" dxfId="13550" priority="64" operator="lessThan">
      <formula>$C$4</formula>
    </cfRule>
  </conditionalFormatting>
  <conditionalFormatting sqref="O49">
    <cfRule type="cellIs" dxfId="13549" priority="65" operator="lessThan">
      <formula>$C$4</formula>
    </cfRule>
  </conditionalFormatting>
  <conditionalFormatting sqref="O50">
    <cfRule type="cellIs" dxfId="13548" priority="66" operator="lessThan">
      <formula>$C$4</formula>
    </cfRule>
  </conditionalFormatting>
  <conditionalFormatting sqref="O51">
    <cfRule type="cellIs" dxfId="13547" priority="67" operator="lessThan">
      <formula>$C$4</formula>
    </cfRule>
  </conditionalFormatting>
  <conditionalFormatting sqref="O52">
    <cfRule type="cellIs" dxfId="13546" priority="68" operator="lessThan">
      <formula>$C$4</formula>
    </cfRule>
  </conditionalFormatting>
  <conditionalFormatting sqref="O53">
    <cfRule type="cellIs" dxfId="13545" priority="69" operator="lessThan">
      <formula>$C$4</formula>
    </cfRule>
  </conditionalFormatting>
  <conditionalFormatting sqref="O54">
    <cfRule type="cellIs" dxfId="13544" priority="70" operator="lessThan">
      <formula>$C$4</formula>
    </cfRule>
  </conditionalFormatting>
  <conditionalFormatting sqref="O55">
    <cfRule type="cellIs" dxfId="13543" priority="71" operator="lessThan">
      <formula>$C$4</formula>
    </cfRule>
  </conditionalFormatting>
  <conditionalFormatting sqref="O56">
    <cfRule type="cellIs" dxfId="13542" priority="72" operator="lessThan">
      <formula>$C$4</formula>
    </cfRule>
  </conditionalFormatting>
  <conditionalFormatting sqref="O57">
    <cfRule type="cellIs" dxfId="13541" priority="73" operator="lessThan">
      <formula>$C$4</formula>
    </cfRule>
  </conditionalFormatting>
  <conditionalFormatting sqref="O58">
    <cfRule type="cellIs" dxfId="13540" priority="74" operator="lessThan">
      <formula>$C$4</formula>
    </cfRule>
  </conditionalFormatting>
  <conditionalFormatting sqref="O59">
    <cfRule type="cellIs" dxfId="13539" priority="75" operator="lessThan">
      <formula>$C$4</formula>
    </cfRule>
  </conditionalFormatting>
  <conditionalFormatting sqref="O60">
    <cfRule type="cellIs" dxfId="13538" priority="76" operator="lessThan">
      <formula>$C$4</formula>
    </cfRule>
  </conditionalFormatting>
  <conditionalFormatting sqref="P11">
    <cfRule type="cellIs" dxfId="13537" priority="77" operator="lessThan">
      <formula>$C$4</formula>
    </cfRule>
  </conditionalFormatting>
  <conditionalFormatting sqref="P12">
    <cfRule type="cellIs" dxfId="13536" priority="78" operator="lessThan">
      <formula>$C$4</formula>
    </cfRule>
  </conditionalFormatting>
  <conditionalFormatting sqref="P13">
    <cfRule type="cellIs" dxfId="13535" priority="79" operator="lessThan">
      <formula>$C$4</formula>
    </cfRule>
  </conditionalFormatting>
  <conditionalFormatting sqref="P14">
    <cfRule type="cellIs" dxfId="13534" priority="80" operator="lessThan">
      <formula>$C$4</formula>
    </cfRule>
  </conditionalFormatting>
  <conditionalFormatting sqref="P15">
    <cfRule type="cellIs" dxfId="13533" priority="81" operator="lessThan">
      <formula>$C$4</formula>
    </cfRule>
  </conditionalFormatting>
  <conditionalFormatting sqref="P16">
    <cfRule type="cellIs" dxfId="13532" priority="82" operator="lessThan">
      <formula>$C$4</formula>
    </cfRule>
  </conditionalFormatting>
  <conditionalFormatting sqref="P17">
    <cfRule type="cellIs" dxfId="13531" priority="83" operator="lessThan">
      <formula>$C$4</formula>
    </cfRule>
  </conditionalFormatting>
  <conditionalFormatting sqref="P18">
    <cfRule type="cellIs" dxfId="13530" priority="84" operator="lessThan">
      <formula>$C$4</formula>
    </cfRule>
  </conditionalFormatting>
  <conditionalFormatting sqref="P19">
    <cfRule type="cellIs" dxfId="13529" priority="85" operator="lessThan">
      <formula>$C$4</formula>
    </cfRule>
  </conditionalFormatting>
  <conditionalFormatting sqref="P20">
    <cfRule type="cellIs" dxfId="13528" priority="86" operator="lessThan">
      <formula>$C$4</formula>
    </cfRule>
  </conditionalFormatting>
  <conditionalFormatting sqref="P21">
    <cfRule type="cellIs" dxfId="13527" priority="87" operator="lessThan">
      <formula>$C$4</formula>
    </cfRule>
  </conditionalFormatting>
  <conditionalFormatting sqref="P22">
    <cfRule type="cellIs" dxfId="13526" priority="88" operator="lessThan">
      <formula>$C$4</formula>
    </cfRule>
  </conditionalFormatting>
  <conditionalFormatting sqref="P23">
    <cfRule type="cellIs" dxfId="13525" priority="89" operator="lessThan">
      <formula>$C$4</formula>
    </cfRule>
  </conditionalFormatting>
  <conditionalFormatting sqref="P24">
    <cfRule type="cellIs" dxfId="13524" priority="90" operator="lessThan">
      <formula>$C$4</formula>
    </cfRule>
  </conditionalFormatting>
  <conditionalFormatting sqref="P25">
    <cfRule type="cellIs" dxfId="13523" priority="91" operator="lessThan">
      <formula>$C$4</formula>
    </cfRule>
  </conditionalFormatting>
  <conditionalFormatting sqref="P26">
    <cfRule type="cellIs" dxfId="13522" priority="92" operator="lessThan">
      <formula>$C$4</formula>
    </cfRule>
  </conditionalFormatting>
  <conditionalFormatting sqref="P27">
    <cfRule type="cellIs" dxfId="13521" priority="93" operator="lessThan">
      <formula>$C$4</formula>
    </cfRule>
  </conditionalFormatting>
  <conditionalFormatting sqref="P28">
    <cfRule type="cellIs" dxfId="13520" priority="94" operator="lessThan">
      <formula>$C$4</formula>
    </cfRule>
  </conditionalFormatting>
  <conditionalFormatting sqref="P29">
    <cfRule type="cellIs" dxfId="13519" priority="95" operator="lessThan">
      <formula>$C$4</formula>
    </cfRule>
  </conditionalFormatting>
  <conditionalFormatting sqref="P30">
    <cfRule type="cellIs" dxfId="13518" priority="96" operator="lessThan">
      <formula>$C$4</formula>
    </cfRule>
  </conditionalFormatting>
  <conditionalFormatting sqref="P31">
    <cfRule type="cellIs" dxfId="13517" priority="97" operator="lessThan">
      <formula>$C$4</formula>
    </cfRule>
  </conditionalFormatting>
  <conditionalFormatting sqref="P32">
    <cfRule type="cellIs" dxfId="13516" priority="98" operator="lessThan">
      <formula>$C$4</formula>
    </cfRule>
  </conditionalFormatting>
  <conditionalFormatting sqref="P33">
    <cfRule type="cellIs" dxfId="13515" priority="99" operator="lessThan">
      <formula>$C$4</formula>
    </cfRule>
  </conditionalFormatting>
  <conditionalFormatting sqref="P34">
    <cfRule type="cellIs" dxfId="13514" priority="100" operator="lessThan">
      <formula>$C$4</formula>
    </cfRule>
  </conditionalFormatting>
  <conditionalFormatting sqref="P35">
    <cfRule type="cellIs" dxfId="13513" priority="101" operator="lessThan">
      <formula>$C$4</formula>
    </cfRule>
  </conditionalFormatting>
  <conditionalFormatting sqref="P36">
    <cfRule type="cellIs" dxfId="13512" priority="102" operator="lessThan">
      <formula>$C$4</formula>
    </cfRule>
  </conditionalFormatting>
  <conditionalFormatting sqref="P37">
    <cfRule type="cellIs" dxfId="13511" priority="103" operator="lessThan">
      <formula>$C$4</formula>
    </cfRule>
  </conditionalFormatting>
  <conditionalFormatting sqref="P38">
    <cfRule type="cellIs" dxfId="13510" priority="104" operator="lessThan">
      <formula>$C$4</formula>
    </cfRule>
  </conditionalFormatting>
  <conditionalFormatting sqref="P39">
    <cfRule type="cellIs" dxfId="13509" priority="105" operator="lessThan">
      <formula>$C$4</formula>
    </cfRule>
  </conditionalFormatting>
  <conditionalFormatting sqref="P40">
    <cfRule type="cellIs" dxfId="13508" priority="106" operator="lessThan">
      <formula>$C$4</formula>
    </cfRule>
  </conditionalFormatting>
  <conditionalFormatting sqref="P41">
    <cfRule type="cellIs" dxfId="13507" priority="107" operator="lessThan">
      <formula>$C$4</formula>
    </cfRule>
  </conditionalFormatting>
  <conditionalFormatting sqref="P42">
    <cfRule type="cellIs" dxfId="13506" priority="108" operator="lessThan">
      <formula>$C$4</formula>
    </cfRule>
  </conditionalFormatting>
  <conditionalFormatting sqref="P43">
    <cfRule type="cellIs" dxfId="13505" priority="109" operator="lessThan">
      <formula>$C$4</formula>
    </cfRule>
  </conditionalFormatting>
  <conditionalFormatting sqref="P44">
    <cfRule type="cellIs" dxfId="13504" priority="110" operator="lessThan">
      <formula>$C$4</formula>
    </cfRule>
  </conditionalFormatting>
  <conditionalFormatting sqref="P45">
    <cfRule type="cellIs" dxfId="13503" priority="111" operator="lessThan">
      <formula>$C$4</formula>
    </cfRule>
  </conditionalFormatting>
  <conditionalFormatting sqref="P46">
    <cfRule type="cellIs" dxfId="13502" priority="112" operator="lessThan">
      <formula>$C$4</formula>
    </cfRule>
  </conditionalFormatting>
  <conditionalFormatting sqref="P47">
    <cfRule type="cellIs" dxfId="13501" priority="113" operator="lessThan">
      <formula>$C$4</formula>
    </cfRule>
  </conditionalFormatting>
  <conditionalFormatting sqref="P48">
    <cfRule type="cellIs" dxfId="13500" priority="114" operator="lessThan">
      <formula>$C$4</formula>
    </cfRule>
  </conditionalFormatting>
  <conditionalFormatting sqref="P49">
    <cfRule type="cellIs" dxfId="13499" priority="115" operator="lessThan">
      <formula>$C$4</formula>
    </cfRule>
  </conditionalFormatting>
  <conditionalFormatting sqref="P50">
    <cfRule type="cellIs" dxfId="13498" priority="116" operator="lessThan">
      <formula>$C$4</formula>
    </cfRule>
  </conditionalFormatting>
  <conditionalFormatting sqref="P51">
    <cfRule type="cellIs" dxfId="13497" priority="117" operator="lessThan">
      <formula>$C$4</formula>
    </cfRule>
  </conditionalFormatting>
  <conditionalFormatting sqref="P52">
    <cfRule type="cellIs" dxfId="13496" priority="118" operator="lessThan">
      <formula>$C$4</formula>
    </cfRule>
  </conditionalFormatting>
  <conditionalFormatting sqref="P53">
    <cfRule type="cellIs" dxfId="13495" priority="119" operator="lessThan">
      <formula>$C$4</formula>
    </cfRule>
  </conditionalFormatting>
  <conditionalFormatting sqref="P54">
    <cfRule type="cellIs" dxfId="13494" priority="120" operator="lessThan">
      <formula>$C$4</formula>
    </cfRule>
  </conditionalFormatting>
  <conditionalFormatting sqref="P55">
    <cfRule type="cellIs" dxfId="13493" priority="121" operator="lessThan">
      <formula>$C$4</formula>
    </cfRule>
  </conditionalFormatting>
  <conditionalFormatting sqref="P56">
    <cfRule type="cellIs" dxfId="13492" priority="122" operator="lessThan">
      <formula>$C$4</formula>
    </cfRule>
  </conditionalFormatting>
  <conditionalFormatting sqref="P57">
    <cfRule type="cellIs" dxfId="13491" priority="123" operator="lessThan">
      <formula>$C$4</formula>
    </cfRule>
  </conditionalFormatting>
  <conditionalFormatting sqref="P58">
    <cfRule type="cellIs" dxfId="13490" priority="124" operator="lessThan">
      <formula>$C$4</formula>
    </cfRule>
  </conditionalFormatting>
  <conditionalFormatting sqref="P59">
    <cfRule type="cellIs" dxfId="13489" priority="125" operator="lessThan">
      <formula>$C$4</formula>
    </cfRule>
  </conditionalFormatting>
  <conditionalFormatting sqref="P60">
    <cfRule type="cellIs" dxfId="13488" priority="126" operator="lessThan">
      <formula>$C$4</formula>
    </cfRule>
  </conditionalFormatting>
  <conditionalFormatting sqref="Q11">
    <cfRule type="cellIs" dxfId="13487" priority="127" operator="lessThan">
      <formula>$C$4</formula>
    </cfRule>
  </conditionalFormatting>
  <conditionalFormatting sqref="Q12">
    <cfRule type="cellIs" dxfId="13486" priority="128" operator="lessThan">
      <formula>$C$4</formula>
    </cfRule>
  </conditionalFormatting>
  <conditionalFormatting sqref="Q13">
    <cfRule type="cellIs" dxfId="13485" priority="129" operator="lessThan">
      <formula>$C$4</formula>
    </cfRule>
  </conditionalFormatting>
  <conditionalFormatting sqref="Q14">
    <cfRule type="cellIs" dxfId="13484" priority="130" operator="lessThan">
      <formula>$C$4</formula>
    </cfRule>
  </conditionalFormatting>
  <conditionalFormatting sqref="Q15">
    <cfRule type="cellIs" dxfId="13483" priority="131" operator="lessThan">
      <formula>$C$4</formula>
    </cfRule>
  </conditionalFormatting>
  <conditionalFormatting sqref="Q16">
    <cfRule type="cellIs" dxfId="13482" priority="132" operator="lessThan">
      <formula>$C$4</formula>
    </cfRule>
  </conditionalFormatting>
  <conditionalFormatting sqref="Q17">
    <cfRule type="cellIs" dxfId="13481" priority="133" operator="lessThan">
      <formula>$C$4</formula>
    </cfRule>
  </conditionalFormatting>
  <conditionalFormatting sqref="Q18">
    <cfRule type="cellIs" dxfId="13480" priority="134" operator="lessThan">
      <formula>$C$4</formula>
    </cfRule>
  </conditionalFormatting>
  <conditionalFormatting sqref="Q19">
    <cfRule type="cellIs" dxfId="13479" priority="135" operator="lessThan">
      <formula>$C$4</formula>
    </cfRule>
  </conditionalFormatting>
  <conditionalFormatting sqref="Q20">
    <cfRule type="cellIs" dxfId="13478" priority="136" operator="lessThan">
      <formula>$C$4</formula>
    </cfRule>
  </conditionalFormatting>
  <conditionalFormatting sqref="Q21">
    <cfRule type="cellIs" dxfId="13477" priority="137" operator="lessThan">
      <formula>$C$4</formula>
    </cfRule>
  </conditionalFormatting>
  <conditionalFormatting sqref="Q22">
    <cfRule type="cellIs" dxfId="13476" priority="138" operator="lessThan">
      <formula>$C$4</formula>
    </cfRule>
  </conditionalFormatting>
  <conditionalFormatting sqref="Q23">
    <cfRule type="cellIs" dxfId="13475" priority="139" operator="lessThan">
      <formula>$C$4</formula>
    </cfRule>
  </conditionalFormatting>
  <conditionalFormatting sqref="Q24">
    <cfRule type="cellIs" dxfId="13474" priority="140" operator="lessThan">
      <formula>$C$4</formula>
    </cfRule>
  </conditionalFormatting>
  <conditionalFormatting sqref="Q25">
    <cfRule type="cellIs" dxfId="13473" priority="141" operator="lessThan">
      <formula>$C$4</formula>
    </cfRule>
  </conditionalFormatting>
  <conditionalFormatting sqref="Q26">
    <cfRule type="cellIs" dxfId="13472" priority="142" operator="lessThan">
      <formula>$C$4</formula>
    </cfRule>
  </conditionalFormatting>
  <conditionalFormatting sqref="Q27">
    <cfRule type="cellIs" dxfId="13471" priority="143" operator="lessThan">
      <formula>$C$4</formula>
    </cfRule>
  </conditionalFormatting>
  <conditionalFormatting sqref="Q28">
    <cfRule type="cellIs" dxfId="13470" priority="144" operator="lessThan">
      <formula>$C$4</formula>
    </cfRule>
  </conditionalFormatting>
  <conditionalFormatting sqref="Q29">
    <cfRule type="cellIs" dxfId="13469" priority="145" operator="lessThan">
      <formula>$C$4</formula>
    </cfRule>
  </conditionalFormatting>
  <conditionalFormatting sqref="Q30">
    <cfRule type="cellIs" dxfId="13468" priority="146" operator="lessThan">
      <formula>$C$4</formula>
    </cfRule>
  </conditionalFormatting>
  <conditionalFormatting sqref="Q31">
    <cfRule type="cellIs" dxfId="13467" priority="147" operator="lessThan">
      <formula>$C$4</formula>
    </cfRule>
  </conditionalFormatting>
  <conditionalFormatting sqref="Q32">
    <cfRule type="cellIs" dxfId="13466" priority="148" operator="lessThan">
      <formula>$C$4</formula>
    </cfRule>
  </conditionalFormatting>
  <conditionalFormatting sqref="Q33">
    <cfRule type="cellIs" dxfId="13465" priority="149" operator="lessThan">
      <formula>$C$4</formula>
    </cfRule>
  </conditionalFormatting>
  <conditionalFormatting sqref="Q34">
    <cfRule type="cellIs" dxfId="13464" priority="150" operator="lessThan">
      <formula>$C$4</formula>
    </cfRule>
  </conditionalFormatting>
  <conditionalFormatting sqref="Q35">
    <cfRule type="cellIs" dxfId="13463" priority="151" operator="lessThan">
      <formula>$C$4</formula>
    </cfRule>
  </conditionalFormatting>
  <conditionalFormatting sqref="Q36">
    <cfRule type="cellIs" dxfId="13462" priority="152" operator="lessThan">
      <formula>$C$4</formula>
    </cfRule>
  </conditionalFormatting>
  <conditionalFormatting sqref="Q37">
    <cfRule type="cellIs" dxfId="13461" priority="153" operator="lessThan">
      <formula>$C$4</formula>
    </cfRule>
  </conditionalFormatting>
  <conditionalFormatting sqref="Q38">
    <cfRule type="cellIs" dxfId="13460" priority="154" operator="lessThan">
      <formula>$C$4</formula>
    </cfRule>
  </conditionalFormatting>
  <conditionalFormatting sqref="Q39">
    <cfRule type="cellIs" dxfId="13459" priority="155" operator="lessThan">
      <formula>$C$4</formula>
    </cfRule>
  </conditionalFormatting>
  <conditionalFormatting sqref="Q40">
    <cfRule type="cellIs" dxfId="13458" priority="156" operator="lessThan">
      <formula>$C$4</formula>
    </cfRule>
  </conditionalFormatting>
  <conditionalFormatting sqref="Q41">
    <cfRule type="cellIs" dxfId="13457" priority="157" operator="lessThan">
      <formula>$C$4</formula>
    </cfRule>
  </conditionalFormatting>
  <conditionalFormatting sqref="Q42">
    <cfRule type="cellIs" dxfId="13456" priority="158" operator="lessThan">
      <formula>$C$4</formula>
    </cfRule>
  </conditionalFormatting>
  <conditionalFormatting sqref="Q43">
    <cfRule type="cellIs" dxfId="13455" priority="159" operator="lessThan">
      <formula>$C$4</formula>
    </cfRule>
  </conditionalFormatting>
  <conditionalFormatting sqref="Q44">
    <cfRule type="cellIs" dxfId="13454" priority="160" operator="lessThan">
      <formula>$C$4</formula>
    </cfRule>
  </conditionalFormatting>
  <conditionalFormatting sqref="Q45">
    <cfRule type="cellIs" dxfId="13453" priority="161" operator="lessThan">
      <formula>$C$4</formula>
    </cfRule>
  </conditionalFormatting>
  <conditionalFormatting sqref="Q46">
    <cfRule type="cellIs" dxfId="13452" priority="162" operator="lessThan">
      <formula>$C$4</formula>
    </cfRule>
  </conditionalFormatting>
  <conditionalFormatting sqref="Q47">
    <cfRule type="cellIs" dxfId="13451" priority="163" operator="lessThan">
      <formula>$C$4</formula>
    </cfRule>
  </conditionalFormatting>
  <conditionalFormatting sqref="Q48">
    <cfRule type="cellIs" dxfId="13450" priority="164" operator="lessThan">
      <formula>$C$4</formula>
    </cfRule>
  </conditionalFormatting>
  <conditionalFormatting sqref="Q49">
    <cfRule type="cellIs" dxfId="13449" priority="165" operator="lessThan">
      <formula>$C$4</formula>
    </cfRule>
  </conditionalFormatting>
  <conditionalFormatting sqref="Q50">
    <cfRule type="cellIs" dxfId="13448" priority="166" operator="lessThan">
      <formula>$C$4</formula>
    </cfRule>
  </conditionalFormatting>
  <conditionalFormatting sqref="Q51">
    <cfRule type="cellIs" dxfId="13447" priority="167" operator="lessThan">
      <formula>$C$4</formula>
    </cfRule>
  </conditionalFormatting>
  <conditionalFormatting sqref="Q52">
    <cfRule type="cellIs" dxfId="13446" priority="168" operator="lessThan">
      <formula>$C$4</formula>
    </cfRule>
  </conditionalFormatting>
  <conditionalFormatting sqref="Q53">
    <cfRule type="cellIs" dxfId="13445" priority="169" operator="lessThan">
      <formula>$C$4</formula>
    </cfRule>
  </conditionalFormatting>
  <conditionalFormatting sqref="Q54">
    <cfRule type="cellIs" dxfId="13444" priority="170" operator="lessThan">
      <formula>$C$4</formula>
    </cfRule>
  </conditionalFormatting>
  <conditionalFormatting sqref="Q55">
    <cfRule type="cellIs" dxfId="13443" priority="171" operator="lessThan">
      <formula>$C$4</formula>
    </cfRule>
  </conditionalFormatting>
  <conditionalFormatting sqref="Q56">
    <cfRule type="cellIs" dxfId="13442" priority="172" operator="lessThan">
      <formula>$C$4</formula>
    </cfRule>
  </conditionalFormatting>
  <conditionalFormatting sqref="Q57">
    <cfRule type="cellIs" dxfId="13441" priority="173" operator="lessThan">
      <formula>$C$4</formula>
    </cfRule>
  </conditionalFormatting>
  <conditionalFormatting sqref="Q58">
    <cfRule type="cellIs" dxfId="13440" priority="174" operator="lessThan">
      <formula>$C$4</formula>
    </cfRule>
  </conditionalFormatting>
  <conditionalFormatting sqref="Q59">
    <cfRule type="cellIs" dxfId="13439" priority="175" operator="lessThan">
      <formula>$C$4</formula>
    </cfRule>
  </conditionalFormatting>
  <conditionalFormatting sqref="Q60">
    <cfRule type="cellIs" dxfId="13438" priority="176" operator="lessThan">
      <formula>$C$4</formula>
    </cfRule>
  </conditionalFormatting>
  <conditionalFormatting sqref="T11">
    <cfRule type="cellIs" dxfId="13437" priority="177" operator="lessThan">
      <formula>$C$4</formula>
    </cfRule>
  </conditionalFormatting>
  <conditionalFormatting sqref="T12">
    <cfRule type="cellIs" dxfId="13436" priority="178" operator="lessThan">
      <formula>$C$4</formula>
    </cfRule>
  </conditionalFormatting>
  <conditionalFormatting sqref="T13">
    <cfRule type="cellIs" dxfId="13435" priority="179" operator="lessThan">
      <formula>$C$4</formula>
    </cfRule>
  </conditionalFormatting>
  <conditionalFormatting sqref="T14">
    <cfRule type="cellIs" dxfId="13434" priority="180" operator="lessThan">
      <formula>$C$4</formula>
    </cfRule>
  </conditionalFormatting>
  <conditionalFormatting sqref="T15">
    <cfRule type="cellIs" dxfId="13433" priority="181" operator="lessThan">
      <formula>$C$4</formula>
    </cfRule>
  </conditionalFormatting>
  <conditionalFormatting sqref="T16">
    <cfRule type="cellIs" dxfId="13432" priority="182" operator="lessThan">
      <formula>$C$4</formula>
    </cfRule>
  </conditionalFormatting>
  <conditionalFormatting sqref="T17">
    <cfRule type="cellIs" dxfId="13431" priority="183" operator="lessThan">
      <formula>$C$4</formula>
    </cfRule>
  </conditionalFormatting>
  <conditionalFormatting sqref="T18">
    <cfRule type="cellIs" dxfId="13430" priority="184" operator="lessThan">
      <formula>$C$4</formula>
    </cfRule>
  </conditionalFormatting>
  <conditionalFormatting sqref="T19">
    <cfRule type="cellIs" dxfId="13429" priority="185" operator="lessThan">
      <formula>$C$4</formula>
    </cfRule>
  </conditionalFormatting>
  <conditionalFormatting sqref="T20">
    <cfRule type="cellIs" dxfId="13428" priority="186" operator="lessThan">
      <formula>$C$4</formula>
    </cfRule>
  </conditionalFormatting>
  <conditionalFormatting sqref="T21">
    <cfRule type="cellIs" dxfId="13427" priority="187" operator="lessThan">
      <formula>$C$4</formula>
    </cfRule>
  </conditionalFormatting>
  <conditionalFormatting sqref="T22">
    <cfRule type="cellIs" dxfId="13426" priority="188" operator="lessThan">
      <formula>$C$4</formula>
    </cfRule>
  </conditionalFormatting>
  <conditionalFormatting sqref="T23">
    <cfRule type="cellIs" dxfId="13425" priority="189" operator="lessThan">
      <formula>$C$4</formula>
    </cfRule>
  </conditionalFormatting>
  <conditionalFormatting sqref="T24">
    <cfRule type="cellIs" dxfId="13424" priority="190" operator="lessThan">
      <formula>$C$4</formula>
    </cfRule>
  </conditionalFormatting>
  <conditionalFormatting sqref="T25">
    <cfRule type="cellIs" dxfId="13423" priority="191" operator="lessThan">
      <formula>$C$4</formula>
    </cfRule>
  </conditionalFormatting>
  <conditionalFormatting sqref="T26">
    <cfRule type="cellIs" dxfId="13422" priority="192" operator="lessThan">
      <formula>$C$4</formula>
    </cfRule>
  </conditionalFormatting>
  <conditionalFormatting sqref="T27">
    <cfRule type="cellIs" dxfId="13421" priority="193" operator="lessThan">
      <formula>$C$4</formula>
    </cfRule>
  </conditionalFormatting>
  <conditionalFormatting sqref="T28">
    <cfRule type="cellIs" dxfId="13420" priority="194" operator="lessThan">
      <formula>$C$4</formula>
    </cfRule>
  </conditionalFormatting>
  <conditionalFormatting sqref="T29">
    <cfRule type="cellIs" dxfId="13419" priority="195" operator="lessThan">
      <formula>$C$4</formula>
    </cfRule>
  </conditionalFormatting>
  <conditionalFormatting sqref="T30">
    <cfRule type="cellIs" dxfId="13418" priority="196" operator="lessThan">
      <formula>$C$4</formula>
    </cfRule>
  </conditionalFormatting>
  <conditionalFormatting sqref="T31">
    <cfRule type="cellIs" dxfId="13417" priority="197" operator="lessThan">
      <formula>$C$4</formula>
    </cfRule>
  </conditionalFormatting>
  <conditionalFormatting sqref="T32">
    <cfRule type="cellIs" dxfId="13416" priority="198" operator="lessThan">
      <formula>$C$4</formula>
    </cfRule>
  </conditionalFormatting>
  <conditionalFormatting sqref="T33">
    <cfRule type="cellIs" dxfId="13415" priority="199" operator="lessThan">
      <formula>$C$4</formula>
    </cfRule>
  </conditionalFormatting>
  <conditionalFormatting sqref="T34">
    <cfRule type="cellIs" dxfId="13414" priority="200" operator="lessThan">
      <formula>$C$4</formula>
    </cfRule>
  </conditionalFormatting>
  <conditionalFormatting sqref="T35">
    <cfRule type="cellIs" dxfId="13413" priority="201" operator="lessThan">
      <formula>$C$4</formula>
    </cfRule>
  </conditionalFormatting>
  <conditionalFormatting sqref="T36">
    <cfRule type="cellIs" dxfId="13412" priority="202" operator="lessThan">
      <formula>$C$4</formula>
    </cfRule>
  </conditionalFormatting>
  <conditionalFormatting sqref="T37">
    <cfRule type="cellIs" dxfId="13411" priority="203" operator="lessThan">
      <formula>$C$4</formula>
    </cfRule>
  </conditionalFormatting>
  <conditionalFormatting sqref="T38">
    <cfRule type="cellIs" dxfId="13410" priority="204" operator="lessThan">
      <formula>$C$4</formula>
    </cfRule>
  </conditionalFormatting>
  <conditionalFormatting sqref="T39">
    <cfRule type="cellIs" dxfId="13409" priority="205" operator="lessThan">
      <formula>$C$4</formula>
    </cfRule>
  </conditionalFormatting>
  <conditionalFormatting sqref="T40">
    <cfRule type="cellIs" dxfId="13408" priority="206" operator="lessThan">
      <formula>$C$4</formula>
    </cfRule>
  </conditionalFormatting>
  <conditionalFormatting sqref="T41">
    <cfRule type="cellIs" dxfId="13407" priority="207" operator="lessThan">
      <formula>$C$4</formula>
    </cfRule>
  </conditionalFormatting>
  <conditionalFormatting sqref="T42">
    <cfRule type="cellIs" dxfId="13406" priority="208" operator="lessThan">
      <formula>$C$4</formula>
    </cfRule>
  </conditionalFormatting>
  <conditionalFormatting sqref="T43">
    <cfRule type="cellIs" dxfId="13405" priority="209" operator="lessThan">
      <formula>$C$4</formula>
    </cfRule>
  </conditionalFormatting>
  <conditionalFormatting sqref="T44">
    <cfRule type="cellIs" dxfId="13404" priority="210" operator="lessThan">
      <formula>$C$4</formula>
    </cfRule>
  </conditionalFormatting>
  <conditionalFormatting sqref="T45">
    <cfRule type="cellIs" dxfId="13403" priority="211" operator="lessThan">
      <formula>$C$4</formula>
    </cfRule>
  </conditionalFormatting>
  <conditionalFormatting sqref="T46">
    <cfRule type="cellIs" dxfId="13402" priority="212" operator="lessThan">
      <formula>$C$4</formula>
    </cfRule>
  </conditionalFormatting>
  <conditionalFormatting sqref="T47">
    <cfRule type="cellIs" dxfId="13401" priority="213" operator="lessThan">
      <formula>$C$4</formula>
    </cfRule>
  </conditionalFormatting>
  <conditionalFormatting sqref="T48">
    <cfRule type="cellIs" dxfId="13400" priority="214" operator="lessThan">
      <formula>$C$4</formula>
    </cfRule>
  </conditionalFormatting>
  <conditionalFormatting sqref="T49">
    <cfRule type="cellIs" dxfId="13399" priority="215" operator="lessThan">
      <formula>$C$4</formula>
    </cfRule>
  </conditionalFormatting>
  <conditionalFormatting sqref="T50">
    <cfRule type="cellIs" dxfId="13398" priority="216" operator="lessThan">
      <formula>$C$4</formula>
    </cfRule>
  </conditionalFormatting>
  <conditionalFormatting sqref="T51">
    <cfRule type="cellIs" dxfId="13397" priority="217" operator="lessThan">
      <formula>$C$4</formula>
    </cfRule>
  </conditionalFormatting>
  <conditionalFormatting sqref="T52">
    <cfRule type="cellIs" dxfId="13396" priority="218" operator="lessThan">
      <formula>$C$4</formula>
    </cfRule>
  </conditionalFormatting>
  <conditionalFormatting sqref="T53">
    <cfRule type="cellIs" dxfId="13395" priority="219" operator="lessThan">
      <formula>$C$4</formula>
    </cfRule>
  </conditionalFormatting>
  <conditionalFormatting sqref="T54">
    <cfRule type="cellIs" dxfId="13394" priority="220" operator="lessThan">
      <formula>$C$4</formula>
    </cfRule>
  </conditionalFormatting>
  <conditionalFormatting sqref="T55">
    <cfRule type="cellIs" dxfId="13393" priority="221" operator="lessThan">
      <formula>$C$4</formula>
    </cfRule>
  </conditionalFormatting>
  <conditionalFormatting sqref="T56">
    <cfRule type="cellIs" dxfId="13392" priority="222" operator="lessThan">
      <formula>$C$4</formula>
    </cfRule>
  </conditionalFormatting>
  <conditionalFormatting sqref="T57">
    <cfRule type="cellIs" dxfId="13391" priority="223" operator="lessThan">
      <formula>$C$4</formula>
    </cfRule>
  </conditionalFormatting>
  <conditionalFormatting sqref="T58">
    <cfRule type="cellIs" dxfId="13390" priority="224" operator="lessThan">
      <formula>$C$4</formula>
    </cfRule>
  </conditionalFormatting>
  <conditionalFormatting sqref="T59">
    <cfRule type="cellIs" dxfId="13389" priority="225" operator="lessThan">
      <formula>$C$4</formula>
    </cfRule>
  </conditionalFormatting>
  <conditionalFormatting sqref="T60">
    <cfRule type="cellIs" dxfId="13388" priority="226" operator="lessThan">
      <formula>$C$4</formula>
    </cfRule>
  </conditionalFormatting>
  <conditionalFormatting sqref="W11">
    <cfRule type="cellIs" dxfId="13387" priority="227" operator="lessThan">
      <formula>$C$4</formula>
    </cfRule>
  </conditionalFormatting>
  <conditionalFormatting sqref="W12">
    <cfRule type="cellIs" dxfId="13386" priority="228" operator="lessThan">
      <formula>$C$4</formula>
    </cfRule>
  </conditionalFormatting>
  <conditionalFormatting sqref="W13">
    <cfRule type="cellIs" dxfId="13385" priority="229" operator="lessThan">
      <formula>$C$4</formula>
    </cfRule>
  </conditionalFormatting>
  <conditionalFormatting sqref="W14">
    <cfRule type="cellIs" dxfId="13384" priority="230" operator="lessThan">
      <formula>$C$4</formula>
    </cfRule>
  </conditionalFormatting>
  <conditionalFormatting sqref="W15">
    <cfRule type="cellIs" dxfId="13383" priority="231" operator="lessThan">
      <formula>$C$4</formula>
    </cfRule>
  </conditionalFormatting>
  <conditionalFormatting sqref="W16">
    <cfRule type="cellIs" dxfId="13382" priority="232" operator="lessThan">
      <formula>$C$4</formula>
    </cfRule>
  </conditionalFormatting>
  <conditionalFormatting sqref="W17">
    <cfRule type="cellIs" dxfId="13381" priority="233" operator="lessThan">
      <formula>$C$4</formula>
    </cfRule>
  </conditionalFormatting>
  <conditionalFormatting sqref="W18">
    <cfRule type="cellIs" dxfId="13380" priority="234" operator="lessThan">
      <formula>$C$4</formula>
    </cfRule>
  </conditionalFormatting>
  <conditionalFormatting sqref="W19">
    <cfRule type="cellIs" dxfId="13379" priority="235" operator="lessThan">
      <formula>$C$4</formula>
    </cfRule>
  </conditionalFormatting>
  <conditionalFormatting sqref="W20">
    <cfRule type="cellIs" dxfId="13378" priority="236" operator="lessThan">
      <formula>$C$4</formula>
    </cfRule>
  </conditionalFormatting>
  <conditionalFormatting sqref="W21">
    <cfRule type="cellIs" dxfId="13377" priority="237" operator="lessThan">
      <formula>$C$4</formula>
    </cfRule>
  </conditionalFormatting>
  <conditionalFormatting sqref="W22">
    <cfRule type="cellIs" dxfId="13376" priority="238" operator="lessThan">
      <formula>$C$4</formula>
    </cfRule>
  </conditionalFormatting>
  <conditionalFormatting sqref="W23">
    <cfRule type="cellIs" dxfId="13375" priority="239" operator="lessThan">
      <formula>$C$4</formula>
    </cfRule>
  </conditionalFormatting>
  <conditionalFormatting sqref="W24">
    <cfRule type="cellIs" dxfId="13374" priority="240" operator="lessThan">
      <formula>$C$4</formula>
    </cfRule>
  </conditionalFormatting>
  <conditionalFormatting sqref="W25">
    <cfRule type="cellIs" dxfId="13373" priority="241" operator="lessThan">
      <formula>$C$4</formula>
    </cfRule>
  </conditionalFormatting>
  <conditionalFormatting sqref="W26">
    <cfRule type="cellIs" dxfId="13372" priority="242" operator="lessThan">
      <formula>$C$4</formula>
    </cfRule>
  </conditionalFormatting>
  <conditionalFormatting sqref="W27">
    <cfRule type="cellIs" dxfId="13371" priority="243" operator="lessThan">
      <formula>$C$4</formula>
    </cfRule>
  </conditionalFormatting>
  <conditionalFormatting sqref="W28">
    <cfRule type="cellIs" dxfId="13370" priority="244" operator="lessThan">
      <formula>$C$4</formula>
    </cfRule>
  </conditionalFormatting>
  <conditionalFormatting sqref="W29">
    <cfRule type="cellIs" dxfId="13369" priority="245" operator="lessThan">
      <formula>$C$4</formula>
    </cfRule>
  </conditionalFormatting>
  <conditionalFormatting sqref="W30">
    <cfRule type="cellIs" dxfId="13368" priority="246" operator="lessThan">
      <formula>$C$4</formula>
    </cfRule>
  </conditionalFormatting>
  <conditionalFormatting sqref="W31">
    <cfRule type="cellIs" dxfId="13367" priority="247" operator="lessThan">
      <formula>$C$4</formula>
    </cfRule>
  </conditionalFormatting>
  <conditionalFormatting sqref="W32">
    <cfRule type="cellIs" dxfId="13366" priority="248" operator="lessThan">
      <formula>$C$4</formula>
    </cfRule>
  </conditionalFormatting>
  <conditionalFormatting sqref="W33">
    <cfRule type="cellIs" dxfId="13365" priority="249" operator="lessThan">
      <formula>$C$4</formula>
    </cfRule>
  </conditionalFormatting>
  <conditionalFormatting sqref="W34">
    <cfRule type="cellIs" dxfId="13364" priority="250" operator="lessThan">
      <formula>$C$4</formula>
    </cfRule>
  </conditionalFormatting>
  <conditionalFormatting sqref="W35">
    <cfRule type="cellIs" dxfId="13363" priority="251" operator="lessThan">
      <formula>$C$4</formula>
    </cfRule>
  </conditionalFormatting>
  <conditionalFormatting sqref="W36">
    <cfRule type="cellIs" dxfId="13362" priority="252" operator="lessThan">
      <formula>$C$4</formula>
    </cfRule>
  </conditionalFormatting>
  <conditionalFormatting sqref="W37">
    <cfRule type="cellIs" dxfId="13361" priority="253" operator="lessThan">
      <formula>$C$4</formula>
    </cfRule>
  </conditionalFormatting>
  <conditionalFormatting sqref="W38">
    <cfRule type="cellIs" dxfId="13360" priority="254" operator="lessThan">
      <formula>$C$4</formula>
    </cfRule>
  </conditionalFormatting>
  <conditionalFormatting sqref="W39">
    <cfRule type="cellIs" dxfId="13359" priority="255" operator="lessThan">
      <formula>$C$4</formula>
    </cfRule>
  </conditionalFormatting>
  <conditionalFormatting sqref="W40">
    <cfRule type="cellIs" dxfId="13358" priority="256" operator="lessThan">
      <formula>$C$4</formula>
    </cfRule>
  </conditionalFormatting>
  <conditionalFormatting sqref="W41">
    <cfRule type="cellIs" dxfId="13357" priority="257" operator="lessThan">
      <formula>$C$4</formula>
    </cfRule>
  </conditionalFormatting>
  <conditionalFormatting sqref="W42">
    <cfRule type="cellIs" dxfId="13356" priority="258" operator="lessThan">
      <formula>$C$4</formula>
    </cfRule>
  </conditionalFormatting>
  <conditionalFormatting sqref="W43">
    <cfRule type="cellIs" dxfId="13355" priority="259" operator="lessThan">
      <formula>$C$4</formula>
    </cfRule>
  </conditionalFormatting>
  <conditionalFormatting sqref="W44">
    <cfRule type="cellIs" dxfId="13354" priority="260" operator="lessThan">
      <formula>$C$4</formula>
    </cfRule>
  </conditionalFormatting>
  <conditionalFormatting sqref="W45">
    <cfRule type="cellIs" dxfId="13353" priority="261" operator="lessThan">
      <formula>$C$4</formula>
    </cfRule>
  </conditionalFormatting>
  <conditionalFormatting sqref="W46">
    <cfRule type="cellIs" dxfId="13352" priority="262" operator="lessThan">
      <formula>$C$4</formula>
    </cfRule>
  </conditionalFormatting>
  <conditionalFormatting sqref="W47">
    <cfRule type="cellIs" dxfId="13351" priority="263" operator="lessThan">
      <formula>$C$4</formula>
    </cfRule>
  </conditionalFormatting>
  <conditionalFormatting sqref="W48">
    <cfRule type="cellIs" dxfId="13350" priority="264" operator="lessThan">
      <formula>$C$4</formula>
    </cfRule>
  </conditionalFormatting>
  <conditionalFormatting sqref="W49">
    <cfRule type="cellIs" dxfId="13349" priority="265" operator="lessThan">
      <formula>$C$4</formula>
    </cfRule>
  </conditionalFormatting>
  <conditionalFormatting sqref="W50">
    <cfRule type="cellIs" dxfId="13348" priority="266" operator="lessThan">
      <formula>$C$4</formula>
    </cfRule>
  </conditionalFormatting>
  <conditionalFormatting sqref="W51">
    <cfRule type="cellIs" dxfId="13347" priority="267" operator="lessThan">
      <formula>$C$4</formula>
    </cfRule>
  </conditionalFormatting>
  <conditionalFormatting sqref="W52">
    <cfRule type="cellIs" dxfId="13346" priority="268" operator="lessThan">
      <formula>$C$4</formula>
    </cfRule>
  </conditionalFormatting>
  <conditionalFormatting sqref="W53">
    <cfRule type="cellIs" dxfId="13345" priority="269" operator="lessThan">
      <formula>$C$4</formula>
    </cfRule>
  </conditionalFormatting>
  <conditionalFormatting sqref="W54">
    <cfRule type="cellIs" dxfId="13344" priority="270" operator="lessThan">
      <formula>$C$4</formula>
    </cfRule>
  </conditionalFormatting>
  <conditionalFormatting sqref="W55">
    <cfRule type="cellIs" dxfId="13343" priority="271" operator="lessThan">
      <formula>$C$4</formula>
    </cfRule>
  </conditionalFormatting>
  <conditionalFormatting sqref="W56">
    <cfRule type="cellIs" dxfId="13342" priority="272" operator="lessThan">
      <formula>$C$4</formula>
    </cfRule>
  </conditionalFormatting>
  <conditionalFormatting sqref="W57">
    <cfRule type="cellIs" dxfId="13341" priority="273" operator="lessThan">
      <formula>$C$4</formula>
    </cfRule>
  </conditionalFormatting>
  <conditionalFormatting sqref="W58">
    <cfRule type="cellIs" dxfId="13340" priority="274" operator="lessThan">
      <formula>$C$4</formula>
    </cfRule>
  </conditionalFormatting>
  <conditionalFormatting sqref="W59">
    <cfRule type="cellIs" dxfId="13339" priority="275" operator="lessThan">
      <formula>$C$4</formula>
    </cfRule>
  </conditionalFormatting>
  <conditionalFormatting sqref="W60">
    <cfRule type="cellIs" dxfId="13338" priority="276" operator="lessThan">
      <formula>$C$4</formula>
    </cfRule>
  </conditionalFormatting>
  <conditionalFormatting sqref="X11">
    <cfRule type="cellIs" dxfId="13337" priority="277" operator="lessThan">
      <formula>$C$4</formula>
    </cfRule>
  </conditionalFormatting>
  <conditionalFormatting sqref="X12">
    <cfRule type="cellIs" dxfId="13336" priority="278" operator="lessThan">
      <formula>$C$4</formula>
    </cfRule>
  </conditionalFormatting>
  <conditionalFormatting sqref="X13">
    <cfRule type="cellIs" dxfId="13335" priority="279" operator="lessThan">
      <formula>$C$4</formula>
    </cfRule>
  </conditionalFormatting>
  <conditionalFormatting sqref="X14">
    <cfRule type="cellIs" dxfId="13334" priority="280" operator="lessThan">
      <formula>$C$4</formula>
    </cfRule>
  </conditionalFormatting>
  <conditionalFormatting sqref="X15">
    <cfRule type="cellIs" dxfId="13333" priority="281" operator="lessThan">
      <formula>$C$4</formula>
    </cfRule>
  </conditionalFormatting>
  <conditionalFormatting sqref="X16">
    <cfRule type="cellIs" dxfId="13332" priority="282" operator="lessThan">
      <formula>$C$4</formula>
    </cfRule>
  </conditionalFormatting>
  <conditionalFormatting sqref="X17">
    <cfRule type="cellIs" dxfId="13331" priority="283" operator="lessThan">
      <formula>$C$4</formula>
    </cfRule>
  </conditionalFormatting>
  <conditionalFormatting sqref="X18">
    <cfRule type="cellIs" dxfId="13330" priority="284" operator="lessThan">
      <formula>$C$4</formula>
    </cfRule>
  </conditionalFormatting>
  <conditionalFormatting sqref="X19">
    <cfRule type="cellIs" dxfId="13329" priority="285" operator="lessThan">
      <formula>$C$4</formula>
    </cfRule>
  </conditionalFormatting>
  <conditionalFormatting sqref="X20">
    <cfRule type="cellIs" dxfId="13328" priority="286" operator="lessThan">
      <formula>$C$4</formula>
    </cfRule>
  </conditionalFormatting>
  <conditionalFormatting sqref="X21">
    <cfRule type="cellIs" dxfId="13327" priority="287" operator="lessThan">
      <formula>$C$4</formula>
    </cfRule>
  </conditionalFormatting>
  <conditionalFormatting sqref="X22">
    <cfRule type="cellIs" dxfId="13326" priority="288" operator="lessThan">
      <formula>$C$4</formula>
    </cfRule>
  </conditionalFormatting>
  <conditionalFormatting sqref="X23">
    <cfRule type="cellIs" dxfId="13325" priority="289" operator="lessThan">
      <formula>$C$4</formula>
    </cfRule>
  </conditionalFormatting>
  <conditionalFormatting sqref="X24">
    <cfRule type="cellIs" dxfId="13324" priority="290" operator="lessThan">
      <formula>$C$4</formula>
    </cfRule>
  </conditionalFormatting>
  <conditionalFormatting sqref="X25">
    <cfRule type="cellIs" dxfId="13323" priority="291" operator="lessThan">
      <formula>$C$4</formula>
    </cfRule>
  </conditionalFormatting>
  <conditionalFormatting sqref="X26">
    <cfRule type="cellIs" dxfId="13322" priority="292" operator="lessThan">
      <formula>$C$4</formula>
    </cfRule>
  </conditionalFormatting>
  <conditionalFormatting sqref="X27">
    <cfRule type="cellIs" dxfId="13321" priority="293" operator="lessThan">
      <formula>$C$4</formula>
    </cfRule>
  </conditionalFormatting>
  <conditionalFormatting sqref="X28">
    <cfRule type="cellIs" dxfId="13320" priority="294" operator="lessThan">
      <formula>$C$4</formula>
    </cfRule>
  </conditionalFormatting>
  <conditionalFormatting sqref="X29">
    <cfRule type="cellIs" dxfId="13319" priority="295" operator="lessThan">
      <formula>$C$4</formula>
    </cfRule>
  </conditionalFormatting>
  <conditionalFormatting sqref="X30">
    <cfRule type="cellIs" dxfId="13318" priority="296" operator="lessThan">
      <formula>$C$4</formula>
    </cfRule>
  </conditionalFormatting>
  <conditionalFormatting sqref="X31">
    <cfRule type="cellIs" dxfId="13317" priority="297" operator="lessThan">
      <formula>$C$4</formula>
    </cfRule>
  </conditionalFormatting>
  <conditionalFormatting sqref="X32">
    <cfRule type="cellIs" dxfId="13316" priority="298" operator="lessThan">
      <formula>$C$4</formula>
    </cfRule>
  </conditionalFormatting>
  <conditionalFormatting sqref="X33">
    <cfRule type="cellIs" dxfId="13315" priority="299" operator="lessThan">
      <formula>$C$4</formula>
    </cfRule>
  </conditionalFormatting>
  <conditionalFormatting sqref="X34">
    <cfRule type="cellIs" dxfId="13314" priority="300" operator="lessThan">
      <formula>$C$4</formula>
    </cfRule>
  </conditionalFormatting>
  <conditionalFormatting sqref="X35">
    <cfRule type="cellIs" dxfId="13313" priority="301" operator="lessThan">
      <formula>$C$4</formula>
    </cfRule>
  </conditionalFormatting>
  <conditionalFormatting sqref="X36">
    <cfRule type="cellIs" dxfId="13312" priority="302" operator="lessThan">
      <formula>$C$4</formula>
    </cfRule>
  </conditionalFormatting>
  <conditionalFormatting sqref="X37">
    <cfRule type="cellIs" dxfId="13311" priority="303" operator="lessThan">
      <formula>$C$4</formula>
    </cfRule>
  </conditionalFormatting>
  <conditionalFormatting sqref="X38">
    <cfRule type="cellIs" dxfId="13310" priority="304" operator="lessThan">
      <formula>$C$4</formula>
    </cfRule>
  </conditionalFormatting>
  <conditionalFormatting sqref="X39">
    <cfRule type="cellIs" dxfId="13309" priority="305" operator="lessThan">
      <formula>$C$4</formula>
    </cfRule>
  </conditionalFormatting>
  <conditionalFormatting sqref="X40">
    <cfRule type="cellIs" dxfId="13308" priority="306" operator="lessThan">
      <formula>$C$4</formula>
    </cfRule>
  </conditionalFormatting>
  <conditionalFormatting sqref="X41">
    <cfRule type="cellIs" dxfId="13307" priority="307" operator="lessThan">
      <formula>$C$4</formula>
    </cfRule>
  </conditionalFormatting>
  <conditionalFormatting sqref="X42">
    <cfRule type="cellIs" dxfId="13306" priority="308" operator="lessThan">
      <formula>$C$4</formula>
    </cfRule>
  </conditionalFormatting>
  <conditionalFormatting sqref="X43">
    <cfRule type="cellIs" dxfId="13305" priority="309" operator="lessThan">
      <formula>$C$4</formula>
    </cfRule>
  </conditionalFormatting>
  <conditionalFormatting sqref="X44">
    <cfRule type="cellIs" dxfId="13304" priority="310" operator="lessThan">
      <formula>$C$4</formula>
    </cfRule>
  </conditionalFormatting>
  <conditionalFormatting sqref="X45">
    <cfRule type="cellIs" dxfId="13303" priority="311" operator="lessThan">
      <formula>$C$4</formula>
    </cfRule>
  </conditionalFormatting>
  <conditionalFormatting sqref="X46">
    <cfRule type="cellIs" dxfId="13302" priority="312" operator="lessThan">
      <formula>$C$4</formula>
    </cfRule>
  </conditionalFormatting>
  <conditionalFormatting sqref="X47">
    <cfRule type="cellIs" dxfId="13301" priority="313" operator="lessThan">
      <formula>$C$4</formula>
    </cfRule>
  </conditionalFormatting>
  <conditionalFormatting sqref="X48">
    <cfRule type="cellIs" dxfId="13300" priority="314" operator="lessThan">
      <formula>$C$4</formula>
    </cfRule>
  </conditionalFormatting>
  <conditionalFormatting sqref="X49">
    <cfRule type="cellIs" dxfId="13299" priority="315" operator="lessThan">
      <formula>$C$4</formula>
    </cfRule>
  </conditionalFormatting>
  <conditionalFormatting sqref="X50">
    <cfRule type="cellIs" dxfId="13298" priority="316" operator="lessThan">
      <formula>$C$4</formula>
    </cfRule>
  </conditionalFormatting>
  <conditionalFormatting sqref="X51">
    <cfRule type="cellIs" dxfId="13297" priority="317" operator="lessThan">
      <formula>$C$4</formula>
    </cfRule>
  </conditionalFormatting>
  <conditionalFormatting sqref="X52">
    <cfRule type="cellIs" dxfId="13296" priority="318" operator="lessThan">
      <formula>$C$4</formula>
    </cfRule>
  </conditionalFormatting>
  <conditionalFormatting sqref="X53">
    <cfRule type="cellIs" dxfId="13295" priority="319" operator="lessThan">
      <formula>$C$4</formula>
    </cfRule>
  </conditionalFormatting>
  <conditionalFormatting sqref="X54">
    <cfRule type="cellIs" dxfId="13294" priority="320" operator="lessThan">
      <formula>$C$4</formula>
    </cfRule>
  </conditionalFormatting>
  <conditionalFormatting sqref="X55">
    <cfRule type="cellIs" dxfId="13293" priority="321" operator="lessThan">
      <formula>$C$4</formula>
    </cfRule>
  </conditionalFormatting>
  <conditionalFormatting sqref="X56">
    <cfRule type="cellIs" dxfId="13292" priority="322" operator="lessThan">
      <formula>$C$4</formula>
    </cfRule>
  </conditionalFormatting>
  <conditionalFormatting sqref="X57">
    <cfRule type="cellIs" dxfId="13291" priority="323" operator="lessThan">
      <formula>$C$4</formula>
    </cfRule>
  </conditionalFormatting>
  <conditionalFormatting sqref="X58">
    <cfRule type="cellIs" dxfId="13290" priority="324" operator="lessThan">
      <formula>$C$4</formula>
    </cfRule>
  </conditionalFormatting>
  <conditionalFormatting sqref="X59">
    <cfRule type="cellIs" dxfId="13289" priority="325" operator="lessThan">
      <formula>$C$4</formula>
    </cfRule>
  </conditionalFormatting>
  <conditionalFormatting sqref="X60">
    <cfRule type="cellIs" dxfId="13288" priority="326" operator="lessThan">
      <formula>$C$4</formula>
    </cfRule>
  </conditionalFormatting>
  <conditionalFormatting sqref="Y11">
    <cfRule type="cellIs" dxfId="13287" priority="327" operator="lessThan">
      <formula>$C$4</formula>
    </cfRule>
  </conditionalFormatting>
  <conditionalFormatting sqref="Y12">
    <cfRule type="cellIs" dxfId="13286" priority="328" operator="lessThan">
      <formula>$C$4</formula>
    </cfRule>
  </conditionalFormatting>
  <conditionalFormatting sqref="Y13">
    <cfRule type="cellIs" dxfId="13285" priority="329" operator="lessThan">
      <formula>$C$4</formula>
    </cfRule>
  </conditionalFormatting>
  <conditionalFormatting sqref="Y14">
    <cfRule type="cellIs" dxfId="13284" priority="330" operator="lessThan">
      <formula>$C$4</formula>
    </cfRule>
  </conditionalFormatting>
  <conditionalFormatting sqref="Y15">
    <cfRule type="cellIs" dxfId="13283" priority="331" operator="lessThan">
      <formula>$C$4</formula>
    </cfRule>
  </conditionalFormatting>
  <conditionalFormatting sqref="Y16">
    <cfRule type="cellIs" dxfId="13282" priority="332" operator="lessThan">
      <formula>$C$4</formula>
    </cfRule>
  </conditionalFormatting>
  <conditionalFormatting sqref="Y17">
    <cfRule type="cellIs" dxfId="13281" priority="333" operator="lessThan">
      <formula>$C$4</formula>
    </cfRule>
  </conditionalFormatting>
  <conditionalFormatting sqref="Y18">
    <cfRule type="cellIs" dxfId="13280" priority="334" operator="lessThan">
      <formula>$C$4</formula>
    </cfRule>
  </conditionalFormatting>
  <conditionalFormatting sqref="Y19">
    <cfRule type="cellIs" dxfId="13279" priority="335" operator="lessThan">
      <formula>$C$4</formula>
    </cfRule>
  </conditionalFormatting>
  <conditionalFormatting sqref="Y20">
    <cfRule type="cellIs" dxfId="13278" priority="336" operator="lessThan">
      <formula>$C$4</formula>
    </cfRule>
  </conditionalFormatting>
  <conditionalFormatting sqref="Y21">
    <cfRule type="cellIs" dxfId="13277" priority="337" operator="lessThan">
      <formula>$C$4</formula>
    </cfRule>
  </conditionalFormatting>
  <conditionalFormatting sqref="Y22">
    <cfRule type="cellIs" dxfId="13276" priority="338" operator="lessThan">
      <formula>$C$4</formula>
    </cfRule>
  </conditionalFormatting>
  <conditionalFormatting sqref="Y23">
    <cfRule type="cellIs" dxfId="13275" priority="339" operator="lessThan">
      <formula>$C$4</formula>
    </cfRule>
  </conditionalFormatting>
  <conditionalFormatting sqref="Y24">
    <cfRule type="cellIs" dxfId="13274" priority="340" operator="lessThan">
      <formula>$C$4</formula>
    </cfRule>
  </conditionalFormatting>
  <conditionalFormatting sqref="Y25">
    <cfRule type="cellIs" dxfId="13273" priority="341" operator="lessThan">
      <formula>$C$4</formula>
    </cfRule>
  </conditionalFormatting>
  <conditionalFormatting sqref="Y26">
    <cfRule type="cellIs" dxfId="13272" priority="342" operator="lessThan">
      <formula>$C$4</formula>
    </cfRule>
  </conditionalFormatting>
  <conditionalFormatting sqref="Y27">
    <cfRule type="cellIs" dxfId="13271" priority="343" operator="lessThan">
      <formula>$C$4</formula>
    </cfRule>
  </conditionalFormatting>
  <conditionalFormatting sqref="Y28">
    <cfRule type="cellIs" dxfId="13270" priority="344" operator="lessThan">
      <formula>$C$4</formula>
    </cfRule>
  </conditionalFormatting>
  <conditionalFormatting sqref="Y29">
    <cfRule type="cellIs" dxfId="13269" priority="345" operator="lessThan">
      <formula>$C$4</formula>
    </cfRule>
  </conditionalFormatting>
  <conditionalFormatting sqref="Y30">
    <cfRule type="cellIs" dxfId="13268" priority="346" operator="lessThan">
      <formula>$C$4</formula>
    </cfRule>
  </conditionalFormatting>
  <conditionalFormatting sqref="Y31">
    <cfRule type="cellIs" dxfId="13267" priority="347" operator="lessThan">
      <formula>$C$4</formula>
    </cfRule>
  </conditionalFormatting>
  <conditionalFormatting sqref="Y32">
    <cfRule type="cellIs" dxfId="13266" priority="348" operator="lessThan">
      <formula>$C$4</formula>
    </cfRule>
  </conditionalFormatting>
  <conditionalFormatting sqref="Y33">
    <cfRule type="cellIs" dxfId="13265" priority="349" operator="lessThan">
      <formula>$C$4</formula>
    </cfRule>
  </conditionalFormatting>
  <conditionalFormatting sqref="Y34">
    <cfRule type="cellIs" dxfId="13264" priority="350" operator="lessThan">
      <formula>$C$4</formula>
    </cfRule>
  </conditionalFormatting>
  <conditionalFormatting sqref="Y35">
    <cfRule type="cellIs" dxfId="13263" priority="351" operator="lessThan">
      <formula>$C$4</formula>
    </cfRule>
  </conditionalFormatting>
  <conditionalFormatting sqref="Y36">
    <cfRule type="cellIs" dxfId="13262" priority="352" operator="lessThan">
      <formula>$C$4</formula>
    </cfRule>
  </conditionalFormatting>
  <conditionalFormatting sqref="Y37">
    <cfRule type="cellIs" dxfId="13261" priority="353" operator="lessThan">
      <formula>$C$4</formula>
    </cfRule>
  </conditionalFormatting>
  <conditionalFormatting sqref="Y38">
    <cfRule type="cellIs" dxfId="13260" priority="354" operator="lessThan">
      <formula>$C$4</formula>
    </cfRule>
  </conditionalFormatting>
  <conditionalFormatting sqref="Y39">
    <cfRule type="cellIs" dxfId="13259" priority="355" operator="lessThan">
      <formula>$C$4</formula>
    </cfRule>
  </conditionalFormatting>
  <conditionalFormatting sqref="Y40">
    <cfRule type="cellIs" dxfId="13258" priority="356" operator="lessThan">
      <formula>$C$4</formula>
    </cfRule>
  </conditionalFormatting>
  <conditionalFormatting sqref="Y41">
    <cfRule type="cellIs" dxfId="13257" priority="357" operator="lessThan">
      <formula>$C$4</formula>
    </cfRule>
  </conditionalFormatting>
  <conditionalFormatting sqref="Y42">
    <cfRule type="cellIs" dxfId="13256" priority="358" operator="lessThan">
      <formula>$C$4</formula>
    </cfRule>
  </conditionalFormatting>
  <conditionalFormatting sqref="Y43">
    <cfRule type="cellIs" dxfId="13255" priority="359" operator="lessThan">
      <formula>$C$4</formula>
    </cfRule>
  </conditionalFormatting>
  <conditionalFormatting sqref="Y44">
    <cfRule type="cellIs" dxfId="13254" priority="360" operator="lessThan">
      <formula>$C$4</formula>
    </cfRule>
  </conditionalFormatting>
  <conditionalFormatting sqref="Y45">
    <cfRule type="cellIs" dxfId="13253" priority="361" operator="lessThan">
      <formula>$C$4</formula>
    </cfRule>
  </conditionalFormatting>
  <conditionalFormatting sqref="Y46">
    <cfRule type="cellIs" dxfId="13252" priority="362" operator="lessThan">
      <formula>$C$4</formula>
    </cfRule>
  </conditionalFormatting>
  <conditionalFormatting sqref="Y47">
    <cfRule type="cellIs" dxfId="13251" priority="363" operator="lessThan">
      <formula>$C$4</formula>
    </cfRule>
  </conditionalFormatting>
  <conditionalFormatting sqref="Y48">
    <cfRule type="cellIs" dxfId="13250" priority="364" operator="lessThan">
      <formula>$C$4</formula>
    </cfRule>
  </conditionalFormatting>
  <conditionalFormatting sqref="Y49">
    <cfRule type="cellIs" dxfId="13249" priority="365" operator="lessThan">
      <formula>$C$4</formula>
    </cfRule>
  </conditionalFormatting>
  <conditionalFormatting sqref="Y50">
    <cfRule type="cellIs" dxfId="13248" priority="366" operator="lessThan">
      <formula>$C$4</formula>
    </cfRule>
  </conditionalFormatting>
  <conditionalFormatting sqref="Y51">
    <cfRule type="cellIs" dxfId="13247" priority="367" operator="lessThan">
      <formula>$C$4</formula>
    </cfRule>
  </conditionalFormatting>
  <conditionalFormatting sqref="Y52">
    <cfRule type="cellIs" dxfId="13246" priority="368" operator="lessThan">
      <formula>$C$4</formula>
    </cfRule>
  </conditionalFormatting>
  <conditionalFormatting sqref="Y53">
    <cfRule type="cellIs" dxfId="13245" priority="369" operator="lessThan">
      <formula>$C$4</formula>
    </cfRule>
  </conditionalFormatting>
  <conditionalFormatting sqref="Y54">
    <cfRule type="cellIs" dxfId="13244" priority="370" operator="lessThan">
      <formula>$C$4</formula>
    </cfRule>
  </conditionalFormatting>
  <conditionalFormatting sqref="Y55">
    <cfRule type="cellIs" dxfId="13243" priority="371" operator="lessThan">
      <formula>$C$4</formula>
    </cfRule>
  </conditionalFormatting>
  <conditionalFormatting sqref="Y56">
    <cfRule type="cellIs" dxfId="13242" priority="372" operator="lessThan">
      <formula>$C$4</formula>
    </cfRule>
  </conditionalFormatting>
  <conditionalFormatting sqref="Y57">
    <cfRule type="cellIs" dxfId="13241" priority="373" operator="lessThan">
      <formula>$C$4</formula>
    </cfRule>
  </conditionalFormatting>
  <conditionalFormatting sqref="Y58">
    <cfRule type="cellIs" dxfId="13240" priority="374" operator="lessThan">
      <formula>$C$4</formula>
    </cfRule>
  </conditionalFormatting>
  <conditionalFormatting sqref="Y59">
    <cfRule type="cellIs" dxfId="13239" priority="375" operator="lessThan">
      <formula>$C$4</formula>
    </cfRule>
  </conditionalFormatting>
  <conditionalFormatting sqref="Y60">
    <cfRule type="cellIs" dxfId="13238" priority="376" operator="lessThan">
      <formula>$C$4</formula>
    </cfRule>
  </conditionalFormatting>
  <conditionalFormatting sqref="Z11">
    <cfRule type="cellIs" dxfId="13237" priority="377" operator="lessThan">
      <formula>$C$4</formula>
    </cfRule>
  </conditionalFormatting>
  <conditionalFormatting sqref="Z12">
    <cfRule type="cellIs" dxfId="13236" priority="378" operator="lessThan">
      <formula>$C$4</formula>
    </cfRule>
  </conditionalFormatting>
  <conditionalFormatting sqref="Z13">
    <cfRule type="cellIs" dxfId="13235" priority="379" operator="lessThan">
      <formula>$C$4</formula>
    </cfRule>
  </conditionalFormatting>
  <conditionalFormatting sqref="Z14">
    <cfRule type="cellIs" dxfId="13234" priority="380" operator="lessThan">
      <formula>$C$4</formula>
    </cfRule>
  </conditionalFormatting>
  <conditionalFormatting sqref="Z15">
    <cfRule type="cellIs" dxfId="13233" priority="381" operator="lessThan">
      <formula>$C$4</formula>
    </cfRule>
  </conditionalFormatting>
  <conditionalFormatting sqref="Z16">
    <cfRule type="cellIs" dxfId="13232" priority="382" operator="lessThan">
      <formula>$C$4</formula>
    </cfRule>
  </conditionalFormatting>
  <conditionalFormatting sqref="Z17">
    <cfRule type="cellIs" dxfId="13231" priority="383" operator="lessThan">
      <formula>$C$4</formula>
    </cfRule>
  </conditionalFormatting>
  <conditionalFormatting sqref="Z18">
    <cfRule type="cellIs" dxfId="13230" priority="384" operator="lessThan">
      <formula>$C$4</formula>
    </cfRule>
  </conditionalFormatting>
  <conditionalFormatting sqref="Z19">
    <cfRule type="cellIs" dxfId="13229" priority="385" operator="lessThan">
      <formula>$C$4</formula>
    </cfRule>
  </conditionalFormatting>
  <conditionalFormatting sqref="Z20">
    <cfRule type="cellIs" dxfId="13228" priority="386" operator="lessThan">
      <formula>$C$4</formula>
    </cfRule>
  </conditionalFormatting>
  <conditionalFormatting sqref="Z21">
    <cfRule type="cellIs" dxfId="13227" priority="387" operator="lessThan">
      <formula>$C$4</formula>
    </cfRule>
  </conditionalFormatting>
  <conditionalFormatting sqref="Z22">
    <cfRule type="cellIs" dxfId="13226" priority="388" operator="lessThan">
      <formula>$C$4</formula>
    </cfRule>
  </conditionalFormatting>
  <conditionalFormatting sqref="Z23">
    <cfRule type="cellIs" dxfId="13225" priority="389" operator="lessThan">
      <formula>$C$4</formula>
    </cfRule>
  </conditionalFormatting>
  <conditionalFormatting sqref="Z24">
    <cfRule type="cellIs" dxfId="13224" priority="390" operator="lessThan">
      <formula>$C$4</formula>
    </cfRule>
  </conditionalFormatting>
  <conditionalFormatting sqref="Z25">
    <cfRule type="cellIs" dxfId="13223" priority="391" operator="lessThan">
      <formula>$C$4</formula>
    </cfRule>
  </conditionalFormatting>
  <conditionalFormatting sqref="Z26">
    <cfRule type="cellIs" dxfId="13222" priority="392" operator="lessThan">
      <formula>$C$4</formula>
    </cfRule>
  </conditionalFormatting>
  <conditionalFormatting sqref="Z27">
    <cfRule type="cellIs" dxfId="13221" priority="393" operator="lessThan">
      <formula>$C$4</formula>
    </cfRule>
  </conditionalFormatting>
  <conditionalFormatting sqref="Z28">
    <cfRule type="cellIs" dxfId="13220" priority="394" operator="lessThan">
      <formula>$C$4</formula>
    </cfRule>
  </conditionalFormatting>
  <conditionalFormatting sqref="Z29">
    <cfRule type="cellIs" dxfId="13219" priority="395" operator="lessThan">
      <formula>$C$4</formula>
    </cfRule>
  </conditionalFormatting>
  <conditionalFormatting sqref="Z30">
    <cfRule type="cellIs" dxfId="13218" priority="396" operator="lessThan">
      <formula>$C$4</formula>
    </cfRule>
  </conditionalFormatting>
  <conditionalFormatting sqref="Z31">
    <cfRule type="cellIs" dxfId="13217" priority="397" operator="lessThan">
      <formula>$C$4</formula>
    </cfRule>
  </conditionalFormatting>
  <conditionalFormatting sqref="Z32">
    <cfRule type="cellIs" dxfId="13216" priority="398" operator="lessThan">
      <formula>$C$4</formula>
    </cfRule>
  </conditionalFormatting>
  <conditionalFormatting sqref="Z33">
    <cfRule type="cellIs" dxfId="13215" priority="399" operator="lessThan">
      <formula>$C$4</formula>
    </cfRule>
  </conditionalFormatting>
  <conditionalFormatting sqref="Z34">
    <cfRule type="cellIs" dxfId="13214" priority="400" operator="lessThan">
      <formula>$C$4</formula>
    </cfRule>
  </conditionalFormatting>
  <conditionalFormatting sqref="Z35">
    <cfRule type="cellIs" dxfId="13213" priority="401" operator="lessThan">
      <formula>$C$4</formula>
    </cfRule>
  </conditionalFormatting>
  <conditionalFormatting sqref="Z36">
    <cfRule type="cellIs" dxfId="13212" priority="402" operator="lessThan">
      <formula>$C$4</formula>
    </cfRule>
  </conditionalFormatting>
  <conditionalFormatting sqref="Z37">
    <cfRule type="cellIs" dxfId="13211" priority="403" operator="lessThan">
      <formula>$C$4</formula>
    </cfRule>
  </conditionalFormatting>
  <conditionalFormatting sqref="Z38">
    <cfRule type="cellIs" dxfId="13210" priority="404" operator="lessThan">
      <formula>$C$4</formula>
    </cfRule>
  </conditionalFormatting>
  <conditionalFormatting sqref="Z39">
    <cfRule type="cellIs" dxfId="13209" priority="405" operator="lessThan">
      <formula>$C$4</formula>
    </cfRule>
  </conditionalFormatting>
  <conditionalFormatting sqref="Z40">
    <cfRule type="cellIs" dxfId="13208" priority="406" operator="lessThan">
      <formula>$C$4</formula>
    </cfRule>
  </conditionalFormatting>
  <conditionalFormatting sqref="Z41">
    <cfRule type="cellIs" dxfId="13207" priority="407" operator="lessThan">
      <formula>$C$4</formula>
    </cfRule>
  </conditionalFormatting>
  <conditionalFormatting sqref="Z42">
    <cfRule type="cellIs" dxfId="13206" priority="408" operator="lessThan">
      <formula>$C$4</formula>
    </cfRule>
  </conditionalFormatting>
  <conditionalFormatting sqref="Z43">
    <cfRule type="cellIs" dxfId="13205" priority="409" operator="lessThan">
      <formula>$C$4</formula>
    </cfRule>
  </conditionalFormatting>
  <conditionalFormatting sqref="Z44">
    <cfRule type="cellIs" dxfId="13204" priority="410" operator="lessThan">
      <formula>$C$4</formula>
    </cfRule>
  </conditionalFormatting>
  <conditionalFormatting sqref="Z45">
    <cfRule type="cellIs" dxfId="13203" priority="411" operator="lessThan">
      <formula>$C$4</formula>
    </cfRule>
  </conditionalFormatting>
  <conditionalFormatting sqref="Z46">
    <cfRule type="cellIs" dxfId="13202" priority="412" operator="lessThan">
      <formula>$C$4</formula>
    </cfRule>
  </conditionalFormatting>
  <conditionalFormatting sqref="Z47">
    <cfRule type="cellIs" dxfId="13201" priority="413" operator="lessThan">
      <formula>$C$4</formula>
    </cfRule>
  </conditionalFormatting>
  <conditionalFormatting sqref="Z48">
    <cfRule type="cellIs" dxfId="13200" priority="414" operator="lessThan">
      <formula>$C$4</formula>
    </cfRule>
  </conditionalFormatting>
  <conditionalFormatting sqref="Z49">
    <cfRule type="cellIs" dxfId="13199" priority="415" operator="lessThan">
      <formula>$C$4</formula>
    </cfRule>
  </conditionalFormatting>
  <conditionalFormatting sqref="Z50">
    <cfRule type="cellIs" dxfId="13198" priority="416" operator="lessThan">
      <formula>$C$4</formula>
    </cfRule>
  </conditionalFormatting>
  <conditionalFormatting sqref="Z51">
    <cfRule type="cellIs" dxfId="13197" priority="417" operator="lessThan">
      <formula>$C$4</formula>
    </cfRule>
  </conditionalFormatting>
  <conditionalFormatting sqref="Z52">
    <cfRule type="cellIs" dxfId="13196" priority="418" operator="lessThan">
      <formula>$C$4</formula>
    </cfRule>
  </conditionalFormatting>
  <conditionalFormatting sqref="Z53">
    <cfRule type="cellIs" dxfId="13195" priority="419" operator="lessThan">
      <formula>$C$4</formula>
    </cfRule>
  </conditionalFormatting>
  <conditionalFormatting sqref="Z54">
    <cfRule type="cellIs" dxfId="13194" priority="420" operator="lessThan">
      <formula>$C$4</formula>
    </cfRule>
  </conditionalFormatting>
  <conditionalFormatting sqref="Z55">
    <cfRule type="cellIs" dxfId="13193" priority="421" operator="lessThan">
      <formula>$C$4</formula>
    </cfRule>
  </conditionalFormatting>
  <conditionalFormatting sqref="Z56">
    <cfRule type="cellIs" dxfId="13192" priority="422" operator="lessThan">
      <formula>$C$4</formula>
    </cfRule>
  </conditionalFormatting>
  <conditionalFormatting sqref="Z57">
    <cfRule type="cellIs" dxfId="13191" priority="423" operator="lessThan">
      <formula>$C$4</formula>
    </cfRule>
  </conditionalFormatting>
  <conditionalFormatting sqref="Z58">
    <cfRule type="cellIs" dxfId="13190" priority="424" operator="lessThan">
      <formula>$C$4</formula>
    </cfRule>
  </conditionalFormatting>
  <conditionalFormatting sqref="Z59">
    <cfRule type="cellIs" dxfId="13189" priority="425" operator="lessThan">
      <formula>$C$4</formula>
    </cfRule>
  </conditionalFormatting>
  <conditionalFormatting sqref="Z60">
    <cfRule type="cellIs" dxfId="13188" priority="426" operator="lessThan">
      <formula>$C$4</formula>
    </cfRule>
  </conditionalFormatting>
  <conditionalFormatting sqref="AA11">
    <cfRule type="cellIs" dxfId="13187" priority="427" operator="lessThan">
      <formula>$C$4</formula>
    </cfRule>
  </conditionalFormatting>
  <conditionalFormatting sqref="AA12">
    <cfRule type="cellIs" dxfId="13186" priority="428" operator="lessThan">
      <formula>$C$4</formula>
    </cfRule>
  </conditionalFormatting>
  <conditionalFormatting sqref="AA13">
    <cfRule type="cellIs" dxfId="13185" priority="429" operator="lessThan">
      <formula>$C$4</formula>
    </cfRule>
  </conditionalFormatting>
  <conditionalFormatting sqref="AA14">
    <cfRule type="cellIs" dxfId="13184" priority="430" operator="lessThan">
      <formula>$C$4</formula>
    </cfRule>
  </conditionalFormatting>
  <conditionalFormatting sqref="AA15">
    <cfRule type="cellIs" dxfId="13183" priority="431" operator="lessThan">
      <formula>$C$4</formula>
    </cfRule>
  </conditionalFormatting>
  <conditionalFormatting sqref="AA16">
    <cfRule type="cellIs" dxfId="13182" priority="432" operator="lessThan">
      <formula>$C$4</formula>
    </cfRule>
  </conditionalFormatting>
  <conditionalFormatting sqref="AA17">
    <cfRule type="cellIs" dxfId="13181" priority="433" operator="lessThan">
      <formula>$C$4</formula>
    </cfRule>
  </conditionalFormatting>
  <conditionalFormatting sqref="AA18">
    <cfRule type="cellIs" dxfId="13180" priority="434" operator="lessThan">
      <formula>$C$4</formula>
    </cfRule>
  </conditionalFormatting>
  <conditionalFormatting sqref="AA19">
    <cfRule type="cellIs" dxfId="13179" priority="435" operator="lessThan">
      <formula>$C$4</formula>
    </cfRule>
  </conditionalFormatting>
  <conditionalFormatting sqref="AA20">
    <cfRule type="cellIs" dxfId="13178" priority="436" operator="lessThan">
      <formula>$C$4</formula>
    </cfRule>
  </conditionalFormatting>
  <conditionalFormatting sqref="AA21">
    <cfRule type="cellIs" dxfId="13177" priority="437" operator="lessThan">
      <formula>$C$4</formula>
    </cfRule>
  </conditionalFormatting>
  <conditionalFormatting sqref="AA22">
    <cfRule type="cellIs" dxfId="13176" priority="438" operator="lessThan">
      <formula>$C$4</formula>
    </cfRule>
  </conditionalFormatting>
  <conditionalFormatting sqref="AA23">
    <cfRule type="cellIs" dxfId="13175" priority="439" operator="lessThan">
      <formula>$C$4</formula>
    </cfRule>
  </conditionalFormatting>
  <conditionalFormatting sqref="AA24">
    <cfRule type="cellIs" dxfId="13174" priority="440" operator="lessThan">
      <formula>$C$4</formula>
    </cfRule>
  </conditionalFormatting>
  <conditionalFormatting sqref="AA25">
    <cfRule type="cellIs" dxfId="13173" priority="441" operator="lessThan">
      <formula>$C$4</formula>
    </cfRule>
  </conditionalFormatting>
  <conditionalFormatting sqref="AA26">
    <cfRule type="cellIs" dxfId="13172" priority="442" operator="lessThan">
      <formula>$C$4</formula>
    </cfRule>
  </conditionalFormatting>
  <conditionalFormatting sqref="AA27">
    <cfRule type="cellIs" dxfId="13171" priority="443" operator="lessThan">
      <formula>$C$4</formula>
    </cfRule>
  </conditionalFormatting>
  <conditionalFormatting sqref="AA28">
    <cfRule type="cellIs" dxfId="13170" priority="444" operator="lessThan">
      <formula>$C$4</formula>
    </cfRule>
  </conditionalFormatting>
  <conditionalFormatting sqref="AA29">
    <cfRule type="cellIs" dxfId="13169" priority="445" operator="lessThan">
      <formula>$C$4</formula>
    </cfRule>
  </conditionalFormatting>
  <conditionalFormatting sqref="AA30">
    <cfRule type="cellIs" dxfId="13168" priority="446" operator="lessThan">
      <formula>$C$4</formula>
    </cfRule>
  </conditionalFormatting>
  <conditionalFormatting sqref="AA31">
    <cfRule type="cellIs" dxfId="13167" priority="447" operator="lessThan">
      <formula>$C$4</formula>
    </cfRule>
  </conditionalFormatting>
  <conditionalFormatting sqref="AA32">
    <cfRule type="cellIs" dxfId="13166" priority="448" operator="lessThan">
      <formula>$C$4</formula>
    </cfRule>
  </conditionalFormatting>
  <conditionalFormatting sqref="AA33">
    <cfRule type="cellIs" dxfId="13165" priority="449" operator="lessThan">
      <formula>$C$4</formula>
    </cfRule>
  </conditionalFormatting>
  <conditionalFormatting sqref="AA34">
    <cfRule type="cellIs" dxfId="13164" priority="450" operator="lessThan">
      <formula>$C$4</formula>
    </cfRule>
  </conditionalFormatting>
  <conditionalFormatting sqref="AA35">
    <cfRule type="cellIs" dxfId="13163" priority="451" operator="lessThan">
      <formula>$C$4</formula>
    </cfRule>
  </conditionalFormatting>
  <conditionalFormatting sqref="AA36">
    <cfRule type="cellIs" dxfId="13162" priority="452" operator="lessThan">
      <formula>$C$4</formula>
    </cfRule>
  </conditionalFormatting>
  <conditionalFormatting sqref="AA37">
    <cfRule type="cellIs" dxfId="13161" priority="453" operator="lessThan">
      <formula>$C$4</formula>
    </cfRule>
  </conditionalFormatting>
  <conditionalFormatting sqref="AA38">
    <cfRule type="cellIs" dxfId="13160" priority="454" operator="lessThan">
      <formula>$C$4</formula>
    </cfRule>
  </conditionalFormatting>
  <conditionalFormatting sqref="AA39">
    <cfRule type="cellIs" dxfId="13159" priority="455" operator="lessThan">
      <formula>$C$4</formula>
    </cfRule>
  </conditionalFormatting>
  <conditionalFormatting sqref="AA40">
    <cfRule type="cellIs" dxfId="13158" priority="456" operator="lessThan">
      <formula>$C$4</formula>
    </cfRule>
  </conditionalFormatting>
  <conditionalFormatting sqref="AA41">
    <cfRule type="cellIs" dxfId="13157" priority="457" operator="lessThan">
      <formula>$C$4</formula>
    </cfRule>
  </conditionalFormatting>
  <conditionalFormatting sqref="AA42">
    <cfRule type="cellIs" dxfId="13156" priority="458" operator="lessThan">
      <formula>$C$4</formula>
    </cfRule>
  </conditionalFormatting>
  <conditionalFormatting sqref="AA43">
    <cfRule type="cellIs" dxfId="13155" priority="459" operator="lessThan">
      <formula>$C$4</formula>
    </cfRule>
  </conditionalFormatting>
  <conditionalFormatting sqref="AA44">
    <cfRule type="cellIs" dxfId="13154" priority="460" operator="lessThan">
      <formula>$C$4</formula>
    </cfRule>
  </conditionalFormatting>
  <conditionalFormatting sqref="AA45">
    <cfRule type="cellIs" dxfId="13153" priority="461" operator="lessThan">
      <formula>$C$4</formula>
    </cfRule>
  </conditionalFormatting>
  <conditionalFormatting sqref="AA46">
    <cfRule type="cellIs" dxfId="13152" priority="462" operator="lessThan">
      <formula>$C$4</formula>
    </cfRule>
  </conditionalFormatting>
  <conditionalFormatting sqref="AA47">
    <cfRule type="cellIs" dxfId="13151" priority="463" operator="lessThan">
      <formula>$C$4</formula>
    </cfRule>
  </conditionalFormatting>
  <conditionalFormatting sqref="AA48">
    <cfRule type="cellIs" dxfId="13150" priority="464" operator="lessThan">
      <formula>$C$4</formula>
    </cfRule>
  </conditionalFormatting>
  <conditionalFormatting sqref="AA49">
    <cfRule type="cellIs" dxfId="13149" priority="465" operator="lessThan">
      <formula>$C$4</formula>
    </cfRule>
  </conditionalFormatting>
  <conditionalFormatting sqref="AA50">
    <cfRule type="cellIs" dxfId="13148" priority="466" operator="lessThan">
      <formula>$C$4</formula>
    </cfRule>
  </conditionalFormatting>
  <conditionalFormatting sqref="AA51">
    <cfRule type="cellIs" dxfId="13147" priority="467" operator="lessThan">
      <formula>$C$4</formula>
    </cfRule>
  </conditionalFormatting>
  <conditionalFormatting sqref="AA52">
    <cfRule type="cellIs" dxfId="13146" priority="468" operator="lessThan">
      <formula>$C$4</formula>
    </cfRule>
  </conditionalFormatting>
  <conditionalFormatting sqref="AA53">
    <cfRule type="cellIs" dxfId="13145" priority="469" operator="lessThan">
      <formula>$C$4</formula>
    </cfRule>
  </conditionalFormatting>
  <conditionalFormatting sqref="AA54">
    <cfRule type="cellIs" dxfId="13144" priority="470" operator="lessThan">
      <formula>$C$4</formula>
    </cfRule>
  </conditionalFormatting>
  <conditionalFormatting sqref="AA55">
    <cfRule type="cellIs" dxfId="13143" priority="471" operator="lessThan">
      <formula>$C$4</formula>
    </cfRule>
  </conditionalFormatting>
  <conditionalFormatting sqref="AA56">
    <cfRule type="cellIs" dxfId="13142" priority="472" operator="lessThan">
      <formula>$C$4</formula>
    </cfRule>
  </conditionalFormatting>
  <conditionalFormatting sqref="AA57">
    <cfRule type="cellIs" dxfId="13141" priority="473" operator="lessThan">
      <formula>$C$4</formula>
    </cfRule>
  </conditionalFormatting>
  <conditionalFormatting sqref="AA58">
    <cfRule type="cellIs" dxfId="13140" priority="474" operator="lessThan">
      <formula>$C$4</formula>
    </cfRule>
  </conditionalFormatting>
  <conditionalFormatting sqref="AA59">
    <cfRule type="cellIs" dxfId="13139" priority="475" operator="lessThan">
      <formula>$C$4</formula>
    </cfRule>
  </conditionalFormatting>
  <conditionalFormatting sqref="AA60">
    <cfRule type="cellIs" dxfId="13138" priority="476" operator="lessThan">
      <formula>$C$4</formula>
    </cfRule>
  </conditionalFormatting>
  <conditionalFormatting sqref="AB11">
    <cfRule type="cellIs" dxfId="13137" priority="477" operator="lessThan">
      <formula>$C$4</formula>
    </cfRule>
  </conditionalFormatting>
  <conditionalFormatting sqref="AB12">
    <cfRule type="cellIs" dxfId="13136" priority="478" operator="lessThan">
      <formula>$C$4</formula>
    </cfRule>
  </conditionalFormatting>
  <conditionalFormatting sqref="AB13">
    <cfRule type="cellIs" dxfId="13135" priority="479" operator="lessThan">
      <formula>$C$4</formula>
    </cfRule>
  </conditionalFormatting>
  <conditionalFormatting sqref="AB14">
    <cfRule type="cellIs" dxfId="13134" priority="480" operator="lessThan">
      <formula>$C$4</formula>
    </cfRule>
  </conditionalFormatting>
  <conditionalFormatting sqref="AB15">
    <cfRule type="cellIs" dxfId="13133" priority="481" operator="lessThan">
      <formula>$C$4</formula>
    </cfRule>
  </conditionalFormatting>
  <conditionalFormatting sqref="AB16">
    <cfRule type="cellIs" dxfId="13132" priority="482" operator="lessThan">
      <formula>$C$4</formula>
    </cfRule>
  </conditionalFormatting>
  <conditionalFormatting sqref="AB17">
    <cfRule type="cellIs" dxfId="13131" priority="483" operator="lessThan">
      <formula>$C$4</formula>
    </cfRule>
  </conditionalFormatting>
  <conditionalFormatting sqref="AB18">
    <cfRule type="cellIs" dxfId="13130" priority="484" operator="lessThan">
      <formula>$C$4</formula>
    </cfRule>
  </conditionalFormatting>
  <conditionalFormatting sqref="AB19">
    <cfRule type="cellIs" dxfId="13129" priority="485" operator="lessThan">
      <formula>$C$4</formula>
    </cfRule>
  </conditionalFormatting>
  <conditionalFormatting sqref="AB20">
    <cfRule type="cellIs" dxfId="13128" priority="486" operator="lessThan">
      <formula>$C$4</formula>
    </cfRule>
  </conditionalFormatting>
  <conditionalFormatting sqref="AB21">
    <cfRule type="cellIs" dxfId="13127" priority="487" operator="lessThan">
      <formula>$C$4</formula>
    </cfRule>
  </conditionalFormatting>
  <conditionalFormatting sqref="AB22">
    <cfRule type="cellIs" dxfId="13126" priority="488" operator="lessThan">
      <formula>$C$4</formula>
    </cfRule>
  </conditionalFormatting>
  <conditionalFormatting sqref="AB23">
    <cfRule type="cellIs" dxfId="13125" priority="489" operator="lessThan">
      <formula>$C$4</formula>
    </cfRule>
  </conditionalFormatting>
  <conditionalFormatting sqref="AB24">
    <cfRule type="cellIs" dxfId="13124" priority="490" operator="lessThan">
      <formula>$C$4</formula>
    </cfRule>
  </conditionalFormatting>
  <conditionalFormatting sqref="AB25">
    <cfRule type="cellIs" dxfId="13123" priority="491" operator="lessThan">
      <formula>$C$4</formula>
    </cfRule>
  </conditionalFormatting>
  <conditionalFormatting sqref="AB26">
    <cfRule type="cellIs" dxfId="13122" priority="492" operator="lessThan">
      <formula>$C$4</formula>
    </cfRule>
  </conditionalFormatting>
  <conditionalFormatting sqref="AB27">
    <cfRule type="cellIs" dxfId="13121" priority="493" operator="lessThan">
      <formula>$C$4</formula>
    </cfRule>
  </conditionalFormatting>
  <conditionalFormatting sqref="AB28">
    <cfRule type="cellIs" dxfId="13120" priority="494" operator="lessThan">
      <formula>$C$4</formula>
    </cfRule>
  </conditionalFormatting>
  <conditionalFormatting sqref="AB29">
    <cfRule type="cellIs" dxfId="13119" priority="495" operator="lessThan">
      <formula>$C$4</formula>
    </cfRule>
  </conditionalFormatting>
  <conditionalFormatting sqref="AB30">
    <cfRule type="cellIs" dxfId="13118" priority="496" operator="lessThan">
      <formula>$C$4</formula>
    </cfRule>
  </conditionalFormatting>
  <conditionalFormatting sqref="AB31">
    <cfRule type="cellIs" dxfId="13117" priority="497" operator="lessThan">
      <formula>$C$4</formula>
    </cfRule>
  </conditionalFormatting>
  <conditionalFormatting sqref="AB32">
    <cfRule type="cellIs" dxfId="13116" priority="498" operator="lessThan">
      <formula>$C$4</formula>
    </cfRule>
  </conditionalFormatting>
  <conditionalFormatting sqref="AB33">
    <cfRule type="cellIs" dxfId="13115" priority="499" operator="lessThan">
      <formula>$C$4</formula>
    </cfRule>
  </conditionalFormatting>
  <conditionalFormatting sqref="AB34">
    <cfRule type="cellIs" dxfId="13114" priority="500" operator="lessThan">
      <formula>$C$4</formula>
    </cfRule>
  </conditionalFormatting>
  <conditionalFormatting sqref="AB35">
    <cfRule type="cellIs" dxfId="13113" priority="501" operator="lessThan">
      <formula>$C$4</formula>
    </cfRule>
  </conditionalFormatting>
  <conditionalFormatting sqref="AB36">
    <cfRule type="cellIs" dxfId="13112" priority="502" operator="lessThan">
      <formula>$C$4</formula>
    </cfRule>
  </conditionalFormatting>
  <conditionalFormatting sqref="AB37">
    <cfRule type="cellIs" dxfId="13111" priority="503" operator="lessThan">
      <formula>$C$4</formula>
    </cfRule>
  </conditionalFormatting>
  <conditionalFormatting sqref="AB38">
    <cfRule type="cellIs" dxfId="13110" priority="504" operator="lessThan">
      <formula>$C$4</formula>
    </cfRule>
  </conditionalFormatting>
  <conditionalFormatting sqref="AB39">
    <cfRule type="cellIs" dxfId="13109" priority="505" operator="lessThan">
      <formula>$C$4</formula>
    </cfRule>
  </conditionalFormatting>
  <conditionalFormatting sqref="AB40">
    <cfRule type="cellIs" dxfId="13108" priority="506" operator="lessThan">
      <formula>$C$4</formula>
    </cfRule>
  </conditionalFormatting>
  <conditionalFormatting sqref="AB41">
    <cfRule type="cellIs" dxfId="13107" priority="507" operator="lessThan">
      <formula>$C$4</formula>
    </cfRule>
  </conditionalFormatting>
  <conditionalFormatting sqref="AB42">
    <cfRule type="cellIs" dxfId="13106" priority="508" operator="lessThan">
      <formula>$C$4</formula>
    </cfRule>
  </conditionalFormatting>
  <conditionalFormatting sqref="AB43">
    <cfRule type="cellIs" dxfId="13105" priority="509" operator="lessThan">
      <formula>$C$4</formula>
    </cfRule>
  </conditionalFormatting>
  <conditionalFormatting sqref="AB44">
    <cfRule type="cellIs" dxfId="13104" priority="510" operator="lessThan">
      <formula>$C$4</formula>
    </cfRule>
  </conditionalFormatting>
  <conditionalFormatting sqref="AB45">
    <cfRule type="cellIs" dxfId="13103" priority="511" operator="lessThan">
      <formula>$C$4</formula>
    </cfRule>
  </conditionalFormatting>
  <conditionalFormatting sqref="AB46">
    <cfRule type="cellIs" dxfId="13102" priority="512" operator="lessThan">
      <formula>$C$4</formula>
    </cfRule>
  </conditionalFormatting>
  <conditionalFormatting sqref="AB47">
    <cfRule type="cellIs" dxfId="13101" priority="513" operator="lessThan">
      <formula>$C$4</formula>
    </cfRule>
  </conditionalFormatting>
  <conditionalFormatting sqref="AB48">
    <cfRule type="cellIs" dxfId="13100" priority="514" operator="lessThan">
      <formula>$C$4</formula>
    </cfRule>
  </conditionalFormatting>
  <conditionalFormatting sqref="AB49">
    <cfRule type="cellIs" dxfId="13099" priority="515" operator="lessThan">
      <formula>$C$4</formula>
    </cfRule>
  </conditionalFormatting>
  <conditionalFormatting sqref="AB50">
    <cfRule type="cellIs" dxfId="13098" priority="516" operator="lessThan">
      <formula>$C$4</formula>
    </cfRule>
  </conditionalFormatting>
  <conditionalFormatting sqref="AB51">
    <cfRule type="cellIs" dxfId="13097" priority="517" operator="lessThan">
      <formula>$C$4</formula>
    </cfRule>
  </conditionalFormatting>
  <conditionalFormatting sqref="AB52">
    <cfRule type="cellIs" dxfId="13096" priority="518" operator="lessThan">
      <formula>$C$4</formula>
    </cfRule>
  </conditionalFormatting>
  <conditionalFormatting sqref="AB53">
    <cfRule type="cellIs" dxfId="13095" priority="519" operator="lessThan">
      <formula>$C$4</formula>
    </cfRule>
  </conditionalFormatting>
  <conditionalFormatting sqref="AB54">
    <cfRule type="cellIs" dxfId="13094" priority="520" operator="lessThan">
      <formula>$C$4</formula>
    </cfRule>
  </conditionalFormatting>
  <conditionalFormatting sqref="AB55">
    <cfRule type="cellIs" dxfId="13093" priority="521" operator="lessThan">
      <formula>$C$4</formula>
    </cfRule>
  </conditionalFormatting>
  <conditionalFormatting sqref="AB56">
    <cfRule type="cellIs" dxfId="13092" priority="522" operator="lessThan">
      <formula>$C$4</formula>
    </cfRule>
  </conditionalFormatting>
  <conditionalFormatting sqref="AB57">
    <cfRule type="cellIs" dxfId="13091" priority="523" operator="lessThan">
      <formula>$C$4</formula>
    </cfRule>
  </conditionalFormatting>
  <conditionalFormatting sqref="AB58">
    <cfRule type="cellIs" dxfId="13090" priority="524" operator="lessThan">
      <formula>$C$4</formula>
    </cfRule>
  </conditionalFormatting>
  <conditionalFormatting sqref="AB59">
    <cfRule type="cellIs" dxfId="13089" priority="525" operator="lessThan">
      <formula>$C$4</formula>
    </cfRule>
  </conditionalFormatting>
  <conditionalFormatting sqref="AB60">
    <cfRule type="cellIs" dxfId="13088" priority="526" operator="lessThan">
      <formula>$C$4</formula>
    </cfRule>
  </conditionalFormatting>
  <conditionalFormatting sqref="AC11">
    <cfRule type="cellIs" dxfId="13087" priority="527" operator="lessThan">
      <formula>$C$4</formula>
    </cfRule>
  </conditionalFormatting>
  <conditionalFormatting sqref="AC12">
    <cfRule type="cellIs" dxfId="13086" priority="528" operator="lessThan">
      <formula>$C$4</formula>
    </cfRule>
  </conditionalFormatting>
  <conditionalFormatting sqref="AC13">
    <cfRule type="cellIs" dxfId="13085" priority="529" operator="lessThan">
      <formula>$C$4</formula>
    </cfRule>
  </conditionalFormatting>
  <conditionalFormatting sqref="AC14">
    <cfRule type="cellIs" dxfId="13084" priority="530" operator="lessThan">
      <formula>$C$4</formula>
    </cfRule>
  </conditionalFormatting>
  <conditionalFormatting sqref="AC15">
    <cfRule type="cellIs" dxfId="13083" priority="531" operator="lessThan">
      <formula>$C$4</formula>
    </cfRule>
  </conditionalFormatting>
  <conditionalFormatting sqref="AC16">
    <cfRule type="cellIs" dxfId="13082" priority="532" operator="lessThan">
      <formula>$C$4</formula>
    </cfRule>
  </conditionalFormatting>
  <conditionalFormatting sqref="AC17">
    <cfRule type="cellIs" dxfId="13081" priority="533" operator="lessThan">
      <formula>$C$4</formula>
    </cfRule>
  </conditionalFormatting>
  <conditionalFormatting sqref="AC18">
    <cfRule type="cellIs" dxfId="13080" priority="534" operator="lessThan">
      <formula>$C$4</formula>
    </cfRule>
  </conditionalFormatting>
  <conditionalFormatting sqref="AC19">
    <cfRule type="cellIs" dxfId="13079" priority="535" operator="lessThan">
      <formula>$C$4</formula>
    </cfRule>
  </conditionalFormatting>
  <conditionalFormatting sqref="AC20">
    <cfRule type="cellIs" dxfId="13078" priority="536" operator="lessThan">
      <formula>$C$4</formula>
    </cfRule>
  </conditionalFormatting>
  <conditionalFormatting sqref="AC21">
    <cfRule type="cellIs" dxfId="13077" priority="537" operator="lessThan">
      <formula>$C$4</formula>
    </cfRule>
  </conditionalFormatting>
  <conditionalFormatting sqref="AC22">
    <cfRule type="cellIs" dxfId="13076" priority="538" operator="lessThan">
      <formula>$C$4</formula>
    </cfRule>
  </conditionalFormatting>
  <conditionalFormatting sqref="AC23">
    <cfRule type="cellIs" dxfId="13075" priority="539" operator="lessThan">
      <formula>$C$4</formula>
    </cfRule>
  </conditionalFormatting>
  <conditionalFormatting sqref="AC24">
    <cfRule type="cellIs" dxfId="13074" priority="540" operator="lessThan">
      <formula>$C$4</formula>
    </cfRule>
  </conditionalFormatting>
  <conditionalFormatting sqref="AC25">
    <cfRule type="cellIs" dxfId="13073" priority="541" operator="lessThan">
      <formula>$C$4</formula>
    </cfRule>
  </conditionalFormatting>
  <conditionalFormatting sqref="AC26">
    <cfRule type="cellIs" dxfId="13072" priority="542" operator="lessThan">
      <formula>$C$4</formula>
    </cfRule>
  </conditionalFormatting>
  <conditionalFormatting sqref="AC27">
    <cfRule type="cellIs" dxfId="13071" priority="543" operator="lessThan">
      <formula>$C$4</formula>
    </cfRule>
  </conditionalFormatting>
  <conditionalFormatting sqref="AC28">
    <cfRule type="cellIs" dxfId="13070" priority="544" operator="lessThan">
      <formula>$C$4</formula>
    </cfRule>
  </conditionalFormatting>
  <conditionalFormatting sqref="AC29">
    <cfRule type="cellIs" dxfId="13069" priority="545" operator="lessThan">
      <formula>$C$4</formula>
    </cfRule>
  </conditionalFormatting>
  <conditionalFormatting sqref="AC30">
    <cfRule type="cellIs" dxfId="13068" priority="546" operator="lessThan">
      <formula>$C$4</formula>
    </cfRule>
  </conditionalFormatting>
  <conditionalFormatting sqref="AC31">
    <cfRule type="cellIs" dxfId="13067" priority="547" operator="lessThan">
      <formula>$C$4</formula>
    </cfRule>
  </conditionalFormatting>
  <conditionalFormatting sqref="AC32">
    <cfRule type="cellIs" dxfId="13066" priority="548" operator="lessThan">
      <formula>$C$4</formula>
    </cfRule>
  </conditionalFormatting>
  <conditionalFormatting sqref="AC33">
    <cfRule type="cellIs" dxfId="13065" priority="549" operator="lessThan">
      <formula>$C$4</formula>
    </cfRule>
  </conditionalFormatting>
  <conditionalFormatting sqref="AC34">
    <cfRule type="cellIs" dxfId="13064" priority="550" operator="lessThan">
      <formula>$C$4</formula>
    </cfRule>
  </conditionalFormatting>
  <conditionalFormatting sqref="AC35">
    <cfRule type="cellIs" dxfId="13063" priority="551" operator="lessThan">
      <formula>$C$4</formula>
    </cfRule>
  </conditionalFormatting>
  <conditionalFormatting sqref="AC36">
    <cfRule type="cellIs" dxfId="13062" priority="552" operator="lessThan">
      <formula>$C$4</formula>
    </cfRule>
  </conditionalFormatting>
  <conditionalFormatting sqref="AC37">
    <cfRule type="cellIs" dxfId="13061" priority="553" operator="lessThan">
      <formula>$C$4</formula>
    </cfRule>
  </conditionalFormatting>
  <conditionalFormatting sqref="AC38">
    <cfRule type="cellIs" dxfId="13060" priority="554" operator="lessThan">
      <formula>$C$4</formula>
    </cfRule>
  </conditionalFormatting>
  <conditionalFormatting sqref="AC39">
    <cfRule type="cellIs" dxfId="13059" priority="555" operator="lessThan">
      <formula>$C$4</formula>
    </cfRule>
  </conditionalFormatting>
  <conditionalFormatting sqref="AC40">
    <cfRule type="cellIs" dxfId="13058" priority="556" operator="lessThan">
      <formula>$C$4</formula>
    </cfRule>
  </conditionalFormatting>
  <conditionalFormatting sqref="AC41">
    <cfRule type="cellIs" dxfId="13057" priority="557" operator="lessThan">
      <formula>$C$4</formula>
    </cfRule>
  </conditionalFormatting>
  <conditionalFormatting sqref="AC42">
    <cfRule type="cellIs" dxfId="13056" priority="558" operator="lessThan">
      <formula>$C$4</formula>
    </cfRule>
  </conditionalFormatting>
  <conditionalFormatting sqref="AC43">
    <cfRule type="cellIs" dxfId="13055" priority="559" operator="lessThan">
      <formula>$C$4</formula>
    </cfRule>
  </conditionalFormatting>
  <conditionalFormatting sqref="AC44">
    <cfRule type="cellIs" dxfId="13054" priority="560" operator="lessThan">
      <formula>$C$4</formula>
    </cfRule>
  </conditionalFormatting>
  <conditionalFormatting sqref="AC45">
    <cfRule type="cellIs" dxfId="13053" priority="561" operator="lessThan">
      <formula>$C$4</formula>
    </cfRule>
  </conditionalFormatting>
  <conditionalFormatting sqref="AC46">
    <cfRule type="cellIs" dxfId="13052" priority="562" operator="lessThan">
      <formula>$C$4</formula>
    </cfRule>
  </conditionalFormatting>
  <conditionalFormatting sqref="AC47">
    <cfRule type="cellIs" dxfId="13051" priority="563" operator="lessThan">
      <formula>$C$4</formula>
    </cfRule>
  </conditionalFormatting>
  <conditionalFormatting sqref="AC48">
    <cfRule type="cellIs" dxfId="13050" priority="564" operator="lessThan">
      <formula>$C$4</formula>
    </cfRule>
  </conditionalFormatting>
  <conditionalFormatting sqref="AC49">
    <cfRule type="cellIs" dxfId="13049" priority="565" operator="lessThan">
      <formula>$C$4</formula>
    </cfRule>
  </conditionalFormatting>
  <conditionalFormatting sqref="AC50">
    <cfRule type="cellIs" dxfId="13048" priority="566" operator="lessThan">
      <formula>$C$4</formula>
    </cfRule>
  </conditionalFormatting>
  <conditionalFormatting sqref="AC51">
    <cfRule type="cellIs" dxfId="13047" priority="567" operator="lessThan">
      <formula>$C$4</formula>
    </cfRule>
  </conditionalFormatting>
  <conditionalFormatting sqref="AC52">
    <cfRule type="cellIs" dxfId="13046" priority="568" operator="lessThan">
      <formula>$C$4</formula>
    </cfRule>
  </conditionalFormatting>
  <conditionalFormatting sqref="AC53">
    <cfRule type="cellIs" dxfId="13045" priority="569" operator="lessThan">
      <formula>$C$4</formula>
    </cfRule>
  </conditionalFormatting>
  <conditionalFormatting sqref="AC54">
    <cfRule type="cellIs" dxfId="13044" priority="570" operator="lessThan">
      <formula>$C$4</formula>
    </cfRule>
  </conditionalFormatting>
  <conditionalFormatting sqref="AC55">
    <cfRule type="cellIs" dxfId="13043" priority="571" operator="lessThan">
      <formula>$C$4</formula>
    </cfRule>
  </conditionalFormatting>
  <conditionalFormatting sqref="AC56">
    <cfRule type="cellIs" dxfId="13042" priority="572" operator="lessThan">
      <formula>$C$4</formula>
    </cfRule>
  </conditionalFormatting>
  <conditionalFormatting sqref="AC57">
    <cfRule type="cellIs" dxfId="13041" priority="573" operator="lessThan">
      <formula>$C$4</formula>
    </cfRule>
  </conditionalFormatting>
  <conditionalFormatting sqref="AC58">
    <cfRule type="cellIs" dxfId="13040" priority="574" operator="lessThan">
      <formula>$C$4</formula>
    </cfRule>
  </conditionalFormatting>
  <conditionalFormatting sqref="AC59">
    <cfRule type="cellIs" dxfId="13039" priority="575" operator="lessThan">
      <formula>$C$4</formula>
    </cfRule>
  </conditionalFormatting>
  <conditionalFormatting sqref="AC60">
    <cfRule type="cellIs" dxfId="13038" priority="576" operator="lessThan">
      <formula>$C$4</formula>
    </cfRule>
  </conditionalFormatting>
  <conditionalFormatting sqref="AD11">
    <cfRule type="cellIs" dxfId="13037" priority="577" operator="lessThan">
      <formula>$C$4</formula>
    </cfRule>
  </conditionalFormatting>
  <conditionalFormatting sqref="AD12">
    <cfRule type="cellIs" dxfId="13036" priority="578" operator="lessThan">
      <formula>$C$4</formula>
    </cfRule>
  </conditionalFormatting>
  <conditionalFormatting sqref="AD13">
    <cfRule type="cellIs" dxfId="13035" priority="579" operator="lessThan">
      <formula>$C$4</formula>
    </cfRule>
  </conditionalFormatting>
  <conditionalFormatting sqref="AD14">
    <cfRule type="cellIs" dxfId="13034" priority="580" operator="lessThan">
      <formula>$C$4</formula>
    </cfRule>
  </conditionalFormatting>
  <conditionalFormatting sqref="AD15">
    <cfRule type="cellIs" dxfId="13033" priority="581" operator="lessThan">
      <formula>$C$4</formula>
    </cfRule>
  </conditionalFormatting>
  <conditionalFormatting sqref="AD16">
    <cfRule type="cellIs" dxfId="13032" priority="582" operator="lessThan">
      <formula>$C$4</formula>
    </cfRule>
  </conditionalFormatting>
  <conditionalFormatting sqref="AD17">
    <cfRule type="cellIs" dxfId="13031" priority="583" operator="lessThan">
      <formula>$C$4</formula>
    </cfRule>
  </conditionalFormatting>
  <conditionalFormatting sqref="AD18">
    <cfRule type="cellIs" dxfId="13030" priority="584" operator="lessThan">
      <formula>$C$4</formula>
    </cfRule>
  </conditionalFormatting>
  <conditionalFormatting sqref="AD19">
    <cfRule type="cellIs" dxfId="13029" priority="585" operator="lessThan">
      <formula>$C$4</formula>
    </cfRule>
  </conditionalFormatting>
  <conditionalFormatting sqref="AD20">
    <cfRule type="cellIs" dxfId="13028" priority="586" operator="lessThan">
      <formula>$C$4</formula>
    </cfRule>
  </conditionalFormatting>
  <conditionalFormatting sqref="AD21">
    <cfRule type="cellIs" dxfId="13027" priority="587" operator="lessThan">
      <formula>$C$4</formula>
    </cfRule>
  </conditionalFormatting>
  <conditionalFormatting sqref="AD22">
    <cfRule type="cellIs" dxfId="13026" priority="588" operator="lessThan">
      <formula>$C$4</formula>
    </cfRule>
  </conditionalFormatting>
  <conditionalFormatting sqref="AD23">
    <cfRule type="cellIs" dxfId="13025" priority="589" operator="lessThan">
      <formula>$C$4</formula>
    </cfRule>
  </conditionalFormatting>
  <conditionalFormatting sqref="AD24">
    <cfRule type="cellIs" dxfId="13024" priority="590" operator="lessThan">
      <formula>$C$4</formula>
    </cfRule>
  </conditionalFormatting>
  <conditionalFormatting sqref="AD25">
    <cfRule type="cellIs" dxfId="13023" priority="591" operator="lessThan">
      <formula>$C$4</formula>
    </cfRule>
  </conditionalFormatting>
  <conditionalFormatting sqref="AD26">
    <cfRule type="cellIs" dxfId="13022" priority="592" operator="lessThan">
      <formula>$C$4</formula>
    </cfRule>
  </conditionalFormatting>
  <conditionalFormatting sqref="AD27">
    <cfRule type="cellIs" dxfId="13021" priority="593" operator="lessThan">
      <formula>$C$4</formula>
    </cfRule>
  </conditionalFormatting>
  <conditionalFormatting sqref="AD28">
    <cfRule type="cellIs" dxfId="13020" priority="594" operator="lessThan">
      <formula>$C$4</formula>
    </cfRule>
  </conditionalFormatting>
  <conditionalFormatting sqref="AD29">
    <cfRule type="cellIs" dxfId="13019" priority="595" operator="lessThan">
      <formula>$C$4</formula>
    </cfRule>
  </conditionalFormatting>
  <conditionalFormatting sqref="AD30">
    <cfRule type="cellIs" dxfId="13018" priority="596" operator="lessThan">
      <formula>$C$4</formula>
    </cfRule>
  </conditionalFormatting>
  <conditionalFormatting sqref="AD31">
    <cfRule type="cellIs" dxfId="13017" priority="597" operator="lessThan">
      <formula>$C$4</formula>
    </cfRule>
  </conditionalFormatting>
  <conditionalFormatting sqref="AD32">
    <cfRule type="cellIs" dxfId="13016" priority="598" operator="lessThan">
      <formula>$C$4</formula>
    </cfRule>
  </conditionalFormatting>
  <conditionalFormatting sqref="AD33">
    <cfRule type="cellIs" dxfId="13015" priority="599" operator="lessThan">
      <formula>$C$4</formula>
    </cfRule>
  </conditionalFormatting>
  <conditionalFormatting sqref="AD34">
    <cfRule type="cellIs" dxfId="13014" priority="600" operator="lessThan">
      <formula>$C$4</formula>
    </cfRule>
  </conditionalFormatting>
  <conditionalFormatting sqref="AD35">
    <cfRule type="cellIs" dxfId="13013" priority="601" operator="lessThan">
      <formula>$C$4</formula>
    </cfRule>
  </conditionalFormatting>
  <conditionalFormatting sqref="AD36">
    <cfRule type="cellIs" dxfId="13012" priority="602" operator="lessThan">
      <formula>$C$4</formula>
    </cfRule>
  </conditionalFormatting>
  <conditionalFormatting sqref="AD37">
    <cfRule type="cellIs" dxfId="13011" priority="603" operator="lessThan">
      <formula>$C$4</formula>
    </cfRule>
  </conditionalFormatting>
  <conditionalFormatting sqref="AD38">
    <cfRule type="cellIs" dxfId="13010" priority="604" operator="lessThan">
      <formula>$C$4</formula>
    </cfRule>
  </conditionalFormatting>
  <conditionalFormatting sqref="AD39">
    <cfRule type="cellIs" dxfId="13009" priority="605" operator="lessThan">
      <formula>$C$4</formula>
    </cfRule>
  </conditionalFormatting>
  <conditionalFormatting sqref="AD40">
    <cfRule type="cellIs" dxfId="13008" priority="606" operator="lessThan">
      <formula>$C$4</formula>
    </cfRule>
  </conditionalFormatting>
  <conditionalFormatting sqref="AD41">
    <cfRule type="cellIs" dxfId="13007" priority="607" operator="lessThan">
      <formula>$C$4</formula>
    </cfRule>
  </conditionalFormatting>
  <conditionalFormatting sqref="AD42">
    <cfRule type="cellIs" dxfId="13006" priority="608" operator="lessThan">
      <formula>$C$4</formula>
    </cfRule>
  </conditionalFormatting>
  <conditionalFormatting sqref="AD43">
    <cfRule type="cellIs" dxfId="13005" priority="609" operator="lessThan">
      <formula>$C$4</formula>
    </cfRule>
  </conditionalFormatting>
  <conditionalFormatting sqref="AD44">
    <cfRule type="cellIs" dxfId="13004" priority="610" operator="lessThan">
      <formula>$C$4</formula>
    </cfRule>
  </conditionalFormatting>
  <conditionalFormatting sqref="AD45">
    <cfRule type="cellIs" dxfId="13003" priority="611" operator="lessThan">
      <formula>$C$4</formula>
    </cfRule>
  </conditionalFormatting>
  <conditionalFormatting sqref="AD46">
    <cfRule type="cellIs" dxfId="13002" priority="612" operator="lessThan">
      <formula>$C$4</formula>
    </cfRule>
  </conditionalFormatting>
  <conditionalFormatting sqref="AD47">
    <cfRule type="cellIs" dxfId="13001" priority="613" operator="lessThan">
      <formula>$C$4</formula>
    </cfRule>
  </conditionalFormatting>
  <conditionalFormatting sqref="AD48">
    <cfRule type="cellIs" dxfId="13000" priority="614" operator="lessThan">
      <formula>$C$4</formula>
    </cfRule>
  </conditionalFormatting>
  <conditionalFormatting sqref="AD49">
    <cfRule type="cellIs" dxfId="12999" priority="615" operator="lessThan">
      <formula>$C$4</formula>
    </cfRule>
  </conditionalFormatting>
  <conditionalFormatting sqref="AD50">
    <cfRule type="cellIs" dxfId="12998" priority="616" operator="lessThan">
      <formula>$C$4</formula>
    </cfRule>
  </conditionalFormatting>
  <conditionalFormatting sqref="AD51">
    <cfRule type="cellIs" dxfId="12997" priority="617" operator="lessThan">
      <formula>$C$4</formula>
    </cfRule>
  </conditionalFormatting>
  <conditionalFormatting sqref="AD52">
    <cfRule type="cellIs" dxfId="12996" priority="618" operator="lessThan">
      <formula>$C$4</formula>
    </cfRule>
  </conditionalFormatting>
  <conditionalFormatting sqref="AD53">
    <cfRule type="cellIs" dxfId="12995" priority="619" operator="lessThan">
      <formula>$C$4</formula>
    </cfRule>
  </conditionalFormatting>
  <conditionalFormatting sqref="AD54">
    <cfRule type="cellIs" dxfId="12994" priority="620" operator="lessThan">
      <formula>$C$4</formula>
    </cfRule>
  </conditionalFormatting>
  <conditionalFormatting sqref="AD55">
    <cfRule type="cellIs" dxfId="12993" priority="621" operator="lessThan">
      <formula>$C$4</formula>
    </cfRule>
  </conditionalFormatting>
  <conditionalFormatting sqref="AD56">
    <cfRule type="cellIs" dxfId="12992" priority="622" operator="lessThan">
      <formula>$C$4</formula>
    </cfRule>
  </conditionalFormatting>
  <conditionalFormatting sqref="AD57">
    <cfRule type="cellIs" dxfId="12991" priority="623" operator="lessThan">
      <formula>$C$4</formula>
    </cfRule>
  </conditionalFormatting>
  <conditionalFormatting sqref="AD58">
    <cfRule type="cellIs" dxfId="12990" priority="624" operator="lessThan">
      <formula>$C$4</formula>
    </cfRule>
  </conditionalFormatting>
  <conditionalFormatting sqref="AD59">
    <cfRule type="cellIs" dxfId="12989" priority="625" operator="lessThan">
      <formula>$C$4</formula>
    </cfRule>
  </conditionalFormatting>
  <conditionalFormatting sqref="AD60">
    <cfRule type="cellIs" dxfId="12988" priority="626" operator="lessThan">
      <formula>$C$4</formula>
    </cfRule>
  </conditionalFormatting>
  <conditionalFormatting sqref="AE11">
    <cfRule type="cellIs" dxfId="12987" priority="627" operator="lessThan">
      <formula>$C$4</formula>
    </cfRule>
  </conditionalFormatting>
  <conditionalFormatting sqref="AE12">
    <cfRule type="cellIs" dxfId="12986" priority="628" operator="lessThan">
      <formula>$C$4</formula>
    </cfRule>
  </conditionalFormatting>
  <conditionalFormatting sqref="AE13">
    <cfRule type="cellIs" dxfId="12985" priority="629" operator="lessThan">
      <formula>$C$4</formula>
    </cfRule>
  </conditionalFormatting>
  <conditionalFormatting sqref="AE14">
    <cfRule type="cellIs" dxfId="12984" priority="630" operator="lessThan">
      <formula>$C$4</formula>
    </cfRule>
  </conditionalFormatting>
  <conditionalFormatting sqref="AE15">
    <cfRule type="cellIs" dxfId="12983" priority="631" operator="lessThan">
      <formula>$C$4</formula>
    </cfRule>
  </conditionalFormatting>
  <conditionalFormatting sqref="AE16">
    <cfRule type="cellIs" dxfId="12982" priority="632" operator="lessThan">
      <formula>$C$4</formula>
    </cfRule>
  </conditionalFormatting>
  <conditionalFormatting sqref="AE17">
    <cfRule type="cellIs" dxfId="12981" priority="633" operator="lessThan">
      <formula>$C$4</formula>
    </cfRule>
  </conditionalFormatting>
  <conditionalFormatting sqref="AE18">
    <cfRule type="cellIs" dxfId="12980" priority="634" operator="lessThan">
      <formula>$C$4</formula>
    </cfRule>
  </conditionalFormatting>
  <conditionalFormatting sqref="AE19">
    <cfRule type="cellIs" dxfId="12979" priority="635" operator="lessThan">
      <formula>$C$4</formula>
    </cfRule>
  </conditionalFormatting>
  <conditionalFormatting sqref="AE20">
    <cfRule type="cellIs" dxfId="12978" priority="636" operator="lessThan">
      <formula>$C$4</formula>
    </cfRule>
  </conditionalFormatting>
  <conditionalFormatting sqref="AE21">
    <cfRule type="cellIs" dxfId="12977" priority="637" operator="lessThan">
      <formula>$C$4</formula>
    </cfRule>
  </conditionalFormatting>
  <conditionalFormatting sqref="AE22">
    <cfRule type="cellIs" dxfId="12976" priority="638" operator="lessThan">
      <formula>$C$4</formula>
    </cfRule>
  </conditionalFormatting>
  <conditionalFormatting sqref="AE23">
    <cfRule type="cellIs" dxfId="12975" priority="639" operator="lessThan">
      <formula>$C$4</formula>
    </cfRule>
  </conditionalFormatting>
  <conditionalFormatting sqref="AE24">
    <cfRule type="cellIs" dxfId="12974" priority="640" operator="lessThan">
      <formula>$C$4</formula>
    </cfRule>
  </conditionalFormatting>
  <conditionalFormatting sqref="AE25">
    <cfRule type="cellIs" dxfId="12973" priority="641" operator="lessThan">
      <formula>$C$4</formula>
    </cfRule>
  </conditionalFormatting>
  <conditionalFormatting sqref="AE26">
    <cfRule type="cellIs" dxfId="12972" priority="642" operator="lessThan">
      <formula>$C$4</formula>
    </cfRule>
  </conditionalFormatting>
  <conditionalFormatting sqref="AE27">
    <cfRule type="cellIs" dxfId="12971" priority="643" operator="lessThan">
      <formula>$C$4</formula>
    </cfRule>
  </conditionalFormatting>
  <conditionalFormatting sqref="AE28">
    <cfRule type="cellIs" dxfId="12970" priority="644" operator="lessThan">
      <formula>$C$4</formula>
    </cfRule>
  </conditionalFormatting>
  <conditionalFormatting sqref="AE29">
    <cfRule type="cellIs" dxfId="12969" priority="645" operator="lessThan">
      <formula>$C$4</formula>
    </cfRule>
  </conditionalFormatting>
  <conditionalFormatting sqref="AE30">
    <cfRule type="cellIs" dxfId="12968" priority="646" operator="lessThan">
      <formula>$C$4</formula>
    </cfRule>
  </conditionalFormatting>
  <conditionalFormatting sqref="AE31">
    <cfRule type="cellIs" dxfId="12967" priority="647" operator="lessThan">
      <formula>$C$4</formula>
    </cfRule>
  </conditionalFormatting>
  <conditionalFormatting sqref="AE32">
    <cfRule type="cellIs" dxfId="12966" priority="648" operator="lessThan">
      <formula>$C$4</formula>
    </cfRule>
  </conditionalFormatting>
  <conditionalFormatting sqref="AE33">
    <cfRule type="cellIs" dxfId="12965" priority="649" operator="lessThan">
      <formula>$C$4</formula>
    </cfRule>
  </conditionalFormatting>
  <conditionalFormatting sqref="AE34">
    <cfRule type="cellIs" dxfId="12964" priority="650" operator="lessThan">
      <formula>$C$4</formula>
    </cfRule>
  </conditionalFormatting>
  <conditionalFormatting sqref="AE35">
    <cfRule type="cellIs" dxfId="12963" priority="651" operator="lessThan">
      <formula>$C$4</formula>
    </cfRule>
  </conditionalFormatting>
  <conditionalFormatting sqref="AE36">
    <cfRule type="cellIs" dxfId="12962" priority="652" operator="lessThan">
      <formula>$C$4</formula>
    </cfRule>
  </conditionalFormatting>
  <conditionalFormatting sqref="AE37">
    <cfRule type="cellIs" dxfId="12961" priority="653" operator="lessThan">
      <formula>$C$4</formula>
    </cfRule>
  </conditionalFormatting>
  <conditionalFormatting sqref="AE38">
    <cfRule type="cellIs" dxfId="12960" priority="654" operator="lessThan">
      <formula>$C$4</formula>
    </cfRule>
  </conditionalFormatting>
  <conditionalFormatting sqref="AE39">
    <cfRule type="cellIs" dxfId="12959" priority="655" operator="lessThan">
      <formula>$C$4</formula>
    </cfRule>
  </conditionalFormatting>
  <conditionalFormatting sqref="AE40">
    <cfRule type="cellIs" dxfId="12958" priority="656" operator="lessThan">
      <formula>$C$4</formula>
    </cfRule>
  </conditionalFormatting>
  <conditionalFormatting sqref="AE41">
    <cfRule type="cellIs" dxfId="12957" priority="657" operator="lessThan">
      <formula>$C$4</formula>
    </cfRule>
  </conditionalFormatting>
  <conditionalFormatting sqref="AE42">
    <cfRule type="cellIs" dxfId="12956" priority="658" operator="lessThan">
      <formula>$C$4</formula>
    </cfRule>
  </conditionalFormatting>
  <conditionalFormatting sqref="AE43">
    <cfRule type="cellIs" dxfId="12955" priority="659" operator="lessThan">
      <formula>$C$4</formula>
    </cfRule>
  </conditionalFormatting>
  <conditionalFormatting sqref="AE44">
    <cfRule type="cellIs" dxfId="12954" priority="660" operator="lessThan">
      <formula>$C$4</formula>
    </cfRule>
  </conditionalFormatting>
  <conditionalFormatting sqref="AE45">
    <cfRule type="cellIs" dxfId="12953" priority="661" operator="lessThan">
      <formula>$C$4</formula>
    </cfRule>
  </conditionalFormatting>
  <conditionalFormatting sqref="AE46">
    <cfRule type="cellIs" dxfId="12952" priority="662" operator="lessThan">
      <formula>$C$4</formula>
    </cfRule>
  </conditionalFormatting>
  <conditionalFormatting sqref="AE47">
    <cfRule type="cellIs" dxfId="12951" priority="663" operator="lessThan">
      <formula>$C$4</formula>
    </cfRule>
  </conditionalFormatting>
  <conditionalFormatting sqref="AE48">
    <cfRule type="cellIs" dxfId="12950" priority="664" operator="lessThan">
      <formula>$C$4</formula>
    </cfRule>
  </conditionalFormatting>
  <conditionalFormatting sqref="AE49">
    <cfRule type="cellIs" dxfId="12949" priority="665" operator="lessThan">
      <formula>$C$4</formula>
    </cfRule>
  </conditionalFormatting>
  <conditionalFormatting sqref="AE50">
    <cfRule type="cellIs" dxfId="12948" priority="666" operator="lessThan">
      <formula>$C$4</formula>
    </cfRule>
  </conditionalFormatting>
  <conditionalFormatting sqref="AE51">
    <cfRule type="cellIs" dxfId="12947" priority="667" operator="lessThan">
      <formula>$C$4</formula>
    </cfRule>
  </conditionalFormatting>
  <conditionalFormatting sqref="AE52">
    <cfRule type="cellIs" dxfId="12946" priority="668" operator="lessThan">
      <formula>$C$4</formula>
    </cfRule>
  </conditionalFormatting>
  <conditionalFormatting sqref="AE53">
    <cfRule type="cellIs" dxfId="12945" priority="669" operator="lessThan">
      <formula>$C$4</formula>
    </cfRule>
  </conditionalFormatting>
  <conditionalFormatting sqref="AE54">
    <cfRule type="cellIs" dxfId="12944" priority="670" operator="lessThan">
      <formula>$C$4</formula>
    </cfRule>
  </conditionalFormatting>
  <conditionalFormatting sqref="AE55">
    <cfRule type="cellIs" dxfId="12943" priority="671" operator="lessThan">
      <formula>$C$4</formula>
    </cfRule>
  </conditionalFormatting>
  <conditionalFormatting sqref="AE56">
    <cfRule type="cellIs" dxfId="12942" priority="672" operator="lessThan">
      <formula>$C$4</formula>
    </cfRule>
  </conditionalFormatting>
  <conditionalFormatting sqref="AE57">
    <cfRule type="cellIs" dxfId="12941" priority="673" operator="lessThan">
      <formula>$C$4</formula>
    </cfRule>
  </conditionalFormatting>
  <conditionalFormatting sqref="AE58">
    <cfRule type="cellIs" dxfId="12940" priority="674" operator="lessThan">
      <formula>$C$4</formula>
    </cfRule>
  </conditionalFormatting>
  <conditionalFormatting sqref="AE59">
    <cfRule type="cellIs" dxfId="12939" priority="675" operator="lessThan">
      <formula>$C$4</formula>
    </cfRule>
  </conditionalFormatting>
  <conditionalFormatting sqref="AE60">
    <cfRule type="cellIs" dxfId="12938" priority="676" operator="lessThan">
      <formula>$C$4</formula>
    </cfRule>
  </conditionalFormatting>
  <conditionalFormatting sqref="AF11">
    <cfRule type="cellIs" dxfId="12937" priority="677" operator="lessThan">
      <formula>$C$4</formula>
    </cfRule>
  </conditionalFormatting>
  <conditionalFormatting sqref="AF12">
    <cfRule type="cellIs" dxfId="12936" priority="678" operator="lessThan">
      <formula>$C$4</formula>
    </cfRule>
  </conditionalFormatting>
  <conditionalFormatting sqref="AF13">
    <cfRule type="cellIs" dxfId="12935" priority="679" operator="lessThan">
      <formula>$C$4</formula>
    </cfRule>
  </conditionalFormatting>
  <conditionalFormatting sqref="AF14">
    <cfRule type="cellIs" dxfId="12934" priority="680" operator="lessThan">
      <formula>$C$4</formula>
    </cfRule>
  </conditionalFormatting>
  <conditionalFormatting sqref="AF15">
    <cfRule type="cellIs" dxfId="12933" priority="681" operator="lessThan">
      <formula>$C$4</formula>
    </cfRule>
  </conditionalFormatting>
  <conditionalFormatting sqref="AF16">
    <cfRule type="cellIs" dxfId="12932" priority="682" operator="lessThan">
      <formula>$C$4</formula>
    </cfRule>
  </conditionalFormatting>
  <conditionalFormatting sqref="AF17">
    <cfRule type="cellIs" dxfId="12931" priority="683" operator="lessThan">
      <formula>$C$4</formula>
    </cfRule>
  </conditionalFormatting>
  <conditionalFormatting sqref="AF18">
    <cfRule type="cellIs" dxfId="12930" priority="684" operator="lessThan">
      <formula>$C$4</formula>
    </cfRule>
  </conditionalFormatting>
  <conditionalFormatting sqref="AF19">
    <cfRule type="cellIs" dxfId="12929" priority="685" operator="lessThan">
      <formula>$C$4</formula>
    </cfRule>
  </conditionalFormatting>
  <conditionalFormatting sqref="AF20">
    <cfRule type="cellIs" dxfId="12928" priority="686" operator="lessThan">
      <formula>$C$4</formula>
    </cfRule>
  </conditionalFormatting>
  <conditionalFormatting sqref="AF21">
    <cfRule type="cellIs" dxfId="12927" priority="687" operator="lessThan">
      <formula>$C$4</formula>
    </cfRule>
  </conditionalFormatting>
  <conditionalFormatting sqref="AF22">
    <cfRule type="cellIs" dxfId="12926" priority="688" operator="lessThan">
      <formula>$C$4</formula>
    </cfRule>
  </conditionalFormatting>
  <conditionalFormatting sqref="AF23">
    <cfRule type="cellIs" dxfId="12925" priority="689" operator="lessThan">
      <formula>$C$4</formula>
    </cfRule>
  </conditionalFormatting>
  <conditionalFormatting sqref="AF24">
    <cfRule type="cellIs" dxfId="12924" priority="690" operator="lessThan">
      <formula>$C$4</formula>
    </cfRule>
  </conditionalFormatting>
  <conditionalFormatting sqref="AF25">
    <cfRule type="cellIs" dxfId="12923" priority="691" operator="lessThan">
      <formula>$C$4</formula>
    </cfRule>
  </conditionalFormatting>
  <conditionalFormatting sqref="AF26">
    <cfRule type="cellIs" dxfId="12922" priority="692" operator="lessThan">
      <formula>$C$4</formula>
    </cfRule>
  </conditionalFormatting>
  <conditionalFormatting sqref="AF27">
    <cfRule type="cellIs" dxfId="12921" priority="693" operator="lessThan">
      <formula>$C$4</formula>
    </cfRule>
  </conditionalFormatting>
  <conditionalFormatting sqref="AF28">
    <cfRule type="cellIs" dxfId="12920" priority="694" operator="lessThan">
      <formula>$C$4</formula>
    </cfRule>
  </conditionalFormatting>
  <conditionalFormatting sqref="AF29">
    <cfRule type="cellIs" dxfId="12919" priority="695" operator="lessThan">
      <formula>$C$4</formula>
    </cfRule>
  </conditionalFormatting>
  <conditionalFormatting sqref="AF30">
    <cfRule type="cellIs" dxfId="12918" priority="696" operator="lessThan">
      <formula>$C$4</formula>
    </cfRule>
  </conditionalFormatting>
  <conditionalFormatting sqref="AF31">
    <cfRule type="cellIs" dxfId="12917" priority="697" operator="lessThan">
      <formula>$C$4</formula>
    </cfRule>
  </conditionalFormatting>
  <conditionalFormatting sqref="AF32">
    <cfRule type="cellIs" dxfId="12916" priority="698" operator="lessThan">
      <formula>$C$4</formula>
    </cfRule>
  </conditionalFormatting>
  <conditionalFormatting sqref="AF33">
    <cfRule type="cellIs" dxfId="12915" priority="699" operator="lessThan">
      <formula>$C$4</formula>
    </cfRule>
  </conditionalFormatting>
  <conditionalFormatting sqref="AF34">
    <cfRule type="cellIs" dxfId="12914" priority="700" operator="lessThan">
      <formula>$C$4</formula>
    </cfRule>
  </conditionalFormatting>
  <conditionalFormatting sqref="AF35">
    <cfRule type="cellIs" dxfId="12913" priority="701" operator="lessThan">
      <formula>$C$4</formula>
    </cfRule>
  </conditionalFormatting>
  <conditionalFormatting sqref="AF36">
    <cfRule type="cellIs" dxfId="12912" priority="702" operator="lessThan">
      <formula>$C$4</formula>
    </cfRule>
  </conditionalFormatting>
  <conditionalFormatting sqref="AF37">
    <cfRule type="cellIs" dxfId="12911" priority="703" operator="lessThan">
      <formula>$C$4</formula>
    </cfRule>
  </conditionalFormatting>
  <conditionalFormatting sqref="AF38">
    <cfRule type="cellIs" dxfId="12910" priority="704" operator="lessThan">
      <formula>$C$4</formula>
    </cfRule>
  </conditionalFormatting>
  <conditionalFormatting sqref="AF39">
    <cfRule type="cellIs" dxfId="12909" priority="705" operator="lessThan">
      <formula>$C$4</formula>
    </cfRule>
  </conditionalFormatting>
  <conditionalFormatting sqref="AF40">
    <cfRule type="cellIs" dxfId="12908" priority="706" operator="lessThan">
      <formula>$C$4</formula>
    </cfRule>
  </conditionalFormatting>
  <conditionalFormatting sqref="AF41">
    <cfRule type="cellIs" dxfId="12907" priority="707" operator="lessThan">
      <formula>$C$4</formula>
    </cfRule>
  </conditionalFormatting>
  <conditionalFormatting sqref="AF42">
    <cfRule type="cellIs" dxfId="12906" priority="708" operator="lessThan">
      <formula>$C$4</formula>
    </cfRule>
  </conditionalFormatting>
  <conditionalFormatting sqref="AF43">
    <cfRule type="cellIs" dxfId="12905" priority="709" operator="lessThan">
      <formula>$C$4</formula>
    </cfRule>
  </conditionalFormatting>
  <conditionalFormatting sqref="AF44">
    <cfRule type="cellIs" dxfId="12904" priority="710" operator="lessThan">
      <formula>$C$4</formula>
    </cfRule>
  </conditionalFormatting>
  <conditionalFormatting sqref="AF45">
    <cfRule type="cellIs" dxfId="12903" priority="711" operator="lessThan">
      <formula>$C$4</formula>
    </cfRule>
  </conditionalFormatting>
  <conditionalFormatting sqref="AF46">
    <cfRule type="cellIs" dxfId="12902" priority="712" operator="lessThan">
      <formula>$C$4</formula>
    </cfRule>
  </conditionalFormatting>
  <conditionalFormatting sqref="AF47">
    <cfRule type="cellIs" dxfId="12901" priority="713" operator="lessThan">
      <formula>$C$4</formula>
    </cfRule>
  </conditionalFormatting>
  <conditionalFormatting sqref="AF48">
    <cfRule type="cellIs" dxfId="12900" priority="714" operator="lessThan">
      <formula>$C$4</formula>
    </cfRule>
  </conditionalFormatting>
  <conditionalFormatting sqref="AF49">
    <cfRule type="cellIs" dxfId="12899" priority="715" operator="lessThan">
      <formula>$C$4</formula>
    </cfRule>
  </conditionalFormatting>
  <conditionalFormatting sqref="AF50">
    <cfRule type="cellIs" dxfId="12898" priority="716" operator="lessThan">
      <formula>$C$4</formula>
    </cfRule>
  </conditionalFormatting>
  <conditionalFormatting sqref="AF51">
    <cfRule type="cellIs" dxfId="12897" priority="717" operator="lessThan">
      <formula>$C$4</formula>
    </cfRule>
  </conditionalFormatting>
  <conditionalFormatting sqref="AF52">
    <cfRule type="cellIs" dxfId="12896" priority="718" operator="lessThan">
      <formula>$C$4</formula>
    </cfRule>
  </conditionalFormatting>
  <conditionalFormatting sqref="AF53">
    <cfRule type="cellIs" dxfId="12895" priority="719" operator="lessThan">
      <formula>$C$4</formula>
    </cfRule>
  </conditionalFormatting>
  <conditionalFormatting sqref="AF54">
    <cfRule type="cellIs" dxfId="12894" priority="720" operator="lessThan">
      <formula>$C$4</formula>
    </cfRule>
  </conditionalFormatting>
  <conditionalFormatting sqref="AF55">
    <cfRule type="cellIs" dxfId="12893" priority="721" operator="lessThan">
      <formula>$C$4</formula>
    </cfRule>
  </conditionalFormatting>
  <conditionalFormatting sqref="AF56">
    <cfRule type="cellIs" dxfId="12892" priority="722" operator="lessThan">
      <formula>$C$4</formula>
    </cfRule>
  </conditionalFormatting>
  <conditionalFormatting sqref="AF57">
    <cfRule type="cellIs" dxfId="12891" priority="723" operator="lessThan">
      <formula>$C$4</formula>
    </cfRule>
  </conditionalFormatting>
  <conditionalFormatting sqref="AF58">
    <cfRule type="cellIs" dxfId="12890" priority="724" operator="lessThan">
      <formula>$C$4</formula>
    </cfRule>
  </conditionalFormatting>
  <conditionalFormatting sqref="AF59">
    <cfRule type="cellIs" dxfId="12889" priority="725" operator="lessThan">
      <formula>$C$4</formula>
    </cfRule>
  </conditionalFormatting>
  <conditionalFormatting sqref="AF60">
    <cfRule type="cellIs" dxfId="12888" priority="726" operator="lessThan">
      <formula>$C$4</formula>
    </cfRule>
  </conditionalFormatting>
  <conditionalFormatting sqref="AG11">
    <cfRule type="cellIs" dxfId="12887" priority="727" operator="lessThan">
      <formula>$C$4</formula>
    </cfRule>
  </conditionalFormatting>
  <conditionalFormatting sqref="AG12">
    <cfRule type="cellIs" dxfId="12886" priority="728" operator="lessThan">
      <formula>$C$4</formula>
    </cfRule>
  </conditionalFormatting>
  <conditionalFormatting sqref="AG13">
    <cfRule type="cellIs" dxfId="12885" priority="729" operator="lessThan">
      <formula>$C$4</formula>
    </cfRule>
  </conditionalFormatting>
  <conditionalFormatting sqref="AG14">
    <cfRule type="cellIs" dxfId="12884" priority="730" operator="lessThan">
      <formula>$C$4</formula>
    </cfRule>
  </conditionalFormatting>
  <conditionalFormatting sqref="AG15">
    <cfRule type="cellIs" dxfId="12883" priority="731" operator="lessThan">
      <formula>$C$4</formula>
    </cfRule>
  </conditionalFormatting>
  <conditionalFormatting sqref="AG16">
    <cfRule type="cellIs" dxfId="12882" priority="732" operator="lessThan">
      <formula>$C$4</formula>
    </cfRule>
  </conditionalFormatting>
  <conditionalFormatting sqref="AG17">
    <cfRule type="cellIs" dxfId="12881" priority="733" operator="lessThan">
      <formula>$C$4</formula>
    </cfRule>
  </conditionalFormatting>
  <conditionalFormatting sqref="AG18">
    <cfRule type="cellIs" dxfId="12880" priority="734" operator="lessThan">
      <formula>$C$4</formula>
    </cfRule>
  </conditionalFormatting>
  <conditionalFormatting sqref="AG19">
    <cfRule type="cellIs" dxfId="12879" priority="735" operator="lessThan">
      <formula>$C$4</formula>
    </cfRule>
  </conditionalFormatting>
  <conditionalFormatting sqref="AG20">
    <cfRule type="cellIs" dxfId="12878" priority="736" operator="lessThan">
      <formula>$C$4</formula>
    </cfRule>
  </conditionalFormatting>
  <conditionalFormatting sqref="AG21">
    <cfRule type="cellIs" dxfId="12877" priority="737" operator="lessThan">
      <formula>$C$4</formula>
    </cfRule>
  </conditionalFormatting>
  <conditionalFormatting sqref="AG22">
    <cfRule type="cellIs" dxfId="12876" priority="738" operator="lessThan">
      <formula>$C$4</formula>
    </cfRule>
  </conditionalFormatting>
  <conditionalFormatting sqref="AG23">
    <cfRule type="cellIs" dxfId="12875" priority="739" operator="lessThan">
      <formula>$C$4</formula>
    </cfRule>
  </conditionalFormatting>
  <conditionalFormatting sqref="AG24">
    <cfRule type="cellIs" dxfId="12874" priority="740" operator="lessThan">
      <formula>$C$4</formula>
    </cfRule>
  </conditionalFormatting>
  <conditionalFormatting sqref="AG25">
    <cfRule type="cellIs" dxfId="12873" priority="741" operator="lessThan">
      <formula>$C$4</formula>
    </cfRule>
  </conditionalFormatting>
  <conditionalFormatting sqref="AG26">
    <cfRule type="cellIs" dxfId="12872" priority="742" operator="lessThan">
      <formula>$C$4</formula>
    </cfRule>
  </conditionalFormatting>
  <conditionalFormatting sqref="AG27">
    <cfRule type="cellIs" dxfId="12871" priority="743" operator="lessThan">
      <formula>$C$4</formula>
    </cfRule>
  </conditionalFormatting>
  <conditionalFormatting sqref="AG28">
    <cfRule type="cellIs" dxfId="12870" priority="744" operator="lessThan">
      <formula>$C$4</formula>
    </cfRule>
  </conditionalFormatting>
  <conditionalFormatting sqref="AG29">
    <cfRule type="cellIs" dxfId="12869" priority="745" operator="lessThan">
      <formula>$C$4</formula>
    </cfRule>
  </conditionalFormatting>
  <conditionalFormatting sqref="AG30">
    <cfRule type="cellIs" dxfId="12868" priority="746" operator="lessThan">
      <formula>$C$4</formula>
    </cfRule>
  </conditionalFormatting>
  <conditionalFormatting sqref="AG31">
    <cfRule type="cellIs" dxfId="12867" priority="747" operator="lessThan">
      <formula>$C$4</formula>
    </cfRule>
  </conditionalFormatting>
  <conditionalFormatting sqref="AG32">
    <cfRule type="cellIs" dxfId="12866" priority="748" operator="lessThan">
      <formula>$C$4</formula>
    </cfRule>
  </conditionalFormatting>
  <conditionalFormatting sqref="AG33">
    <cfRule type="cellIs" dxfId="12865" priority="749" operator="lessThan">
      <formula>$C$4</formula>
    </cfRule>
  </conditionalFormatting>
  <conditionalFormatting sqref="AG34">
    <cfRule type="cellIs" dxfId="12864" priority="750" operator="lessThan">
      <formula>$C$4</formula>
    </cfRule>
  </conditionalFormatting>
  <conditionalFormatting sqref="AG35">
    <cfRule type="cellIs" dxfId="12863" priority="751" operator="lessThan">
      <formula>$C$4</formula>
    </cfRule>
  </conditionalFormatting>
  <conditionalFormatting sqref="AG36">
    <cfRule type="cellIs" dxfId="12862" priority="752" operator="lessThan">
      <formula>$C$4</formula>
    </cfRule>
  </conditionalFormatting>
  <conditionalFormatting sqref="AG37">
    <cfRule type="cellIs" dxfId="12861" priority="753" operator="lessThan">
      <formula>$C$4</formula>
    </cfRule>
  </conditionalFormatting>
  <conditionalFormatting sqref="AG38">
    <cfRule type="cellIs" dxfId="12860" priority="754" operator="lessThan">
      <formula>$C$4</formula>
    </cfRule>
  </conditionalFormatting>
  <conditionalFormatting sqref="AG39">
    <cfRule type="cellIs" dxfId="12859" priority="755" operator="lessThan">
      <formula>$C$4</formula>
    </cfRule>
  </conditionalFormatting>
  <conditionalFormatting sqref="AG40">
    <cfRule type="cellIs" dxfId="12858" priority="756" operator="lessThan">
      <formula>$C$4</formula>
    </cfRule>
  </conditionalFormatting>
  <conditionalFormatting sqref="AG41">
    <cfRule type="cellIs" dxfId="12857" priority="757" operator="lessThan">
      <formula>$C$4</formula>
    </cfRule>
  </conditionalFormatting>
  <conditionalFormatting sqref="AG42">
    <cfRule type="cellIs" dxfId="12856" priority="758" operator="lessThan">
      <formula>$C$4</formula>
    </cfRule>
  </conditionalFormatting>
  <conditionalFormatting sqref="AG43">
    <cfRule type="cellIs" dxfId="12855" priority="759" operator="lessThan">
      <formula>$C$4</formula>
    </cfRule>
  </conditionalFormatting>
  <conditionalFormatting sqref="AG44">
    <cfRule type="cellIs" dxfId="12854" priority="760" operator="lessThan">
      <formula>$C$4</formula>
    </cfRule>
  </conditionalFormatting>
  <conditionalFormatting sqref="AG45">
    <cfRule type="cellIs" dxfId="12853" priority="761" operator="lessThan">
      <formula>$C$4</formula>
    </cfRule>
  </conditionalFormatting>
  <conditionalFormatting sqref="AG46">
    <cfRule type="cellIs" dxfId="12852" priority="762" operator="lessThan">
      <formula>$C$4</formula>
    </cfRule>
  </conditionalFormatting>
  <conditionalFormatting sqref="AG47">
    <cfRule type="cellIs" dxfId="12851" priority="763" operator="lessThan">
      <formula>$C$4</formula>
    </cfRule>
  </conditionalFormatting>
  <conditionalFormatting sqref="AG48">
    <cfRule type="cellIs" dxfId="12850" priority="764" operator="lessThan">
      <formula>$C$4</formula>
    </cfRule>
  </conditionalFormatting>
  <conditionalFormatting sqref="AG49">
    <cfRule type="cellIs" dxfId="12849" priority="765" operator="lessThan">
      <formula>$C$4</formula>
    </cfRule>
  </conditionalFormatting>
  <conditionalFormatting sqref="AG50">
    <cfRule type="cellIs" dxfId="12848" priority="766" operator="lessThan">
      <formula>$C$4</formula>
    </cfRule>
  </conditionalFormatting>
  <conditionalFormatting sqref="AG51">
    <cfRule type="cellIs" dxfId="12847" priority="767" operator="lessThan">
      <formula>$C$4</formula>
    </cfRule>
  </conditionalFormatting>
  <conditionalFormatting sqref="AG52">
    <cfRule type="cellIs" dxfId="12846" priority="768" operator="lessThan">
      <formula>$C$4</formula>
    </cfRule>
  </conditionalFormatting>
  <conditionalFormatting sqref="AG53">
    <cfRule type="cellIs" dxfId="12845" priority="769" operator="lessThan">
      <formula>$C$4</formula>
    </cfRule>
  </conditionalFormatting>
  <conditionalFormatting sqref="AG54">
    <cfRule type="cellIs" dxfId="12844" priority="770" operator="lessThan">
      <formula>$C$4</formula>
    </cfRule>
  </conditionalFormatting>
  <conditionalFormatting sqref="AG55">
    <cfRule type="cellIs" dxfId="12843" priority="771" operator="lessThan">
      <formula>$C$4</formula>
    </cfRule>
  </conditionalFormatting>
  <conditionalFormatting sqref="AG56">
    <cfRule type="cellIs" dxfId="12842" priority="772" operator="lessThan">
      <formula>$C$4</formula>
    </cfRule>
  </conditionalFormatting>
  <conditionalFormatting sqref="AG57">
    <cfRule type="cellIs" dxfId="12841" priority="773" operator="lessThan">
      <formula>$C$4</formula>
    </cfRule>
  </conditionalFormatting>
  <conditionalFormatting sqref="AG58">
    <cfRule type="cellIs" dxfId="12840" priority="774" operator="lessThan">
      <formula>$C$4</formula>
    </cfRule>
  </conditionalFormatting>
  <conditionalFormatting sqref="AG59">
    <cfRule type="cellIs" dxfId="12839" priority="775" operator="lessThan">
      <formula>$C$4</formula>
    </cfRule>
  </conditionalFormatting>
  <conditionalFormatting sqref="AG60">
    <cfRule type="cellIs" dxfId="12838" priority="776" operator="lessThan">
      <formula>$C$4</formula>
    </cfRule>
  </conditionalFormatting>
  <conditionalFormatting sqref="AH11">
    <cfRule type="cellIs" dxfId="12837" priority="777" operator="lessThan">
      <formula>$C$4</formula>
    </cfRule>
  </conditionalFormatting>
  <conditionalFormatting sqref="AH12">
    <cfRule type="cellIs" dxfId="12836" priority="778" operator="lessThan">
      <formula>$C$4</formula>
    </cfRule>
  </conditionalFormatting>
  <conditionalFormatting sqref="AH13">
    <cfRule type="cellIs" dxfId="12835" priority="779" operator="lessThan">
      <formula>$C$4</formula>
    </cfRule>
  </conditionalFormatting>
  <conditionalFormatting sqref="AH14">
    <cfRule type="cellIs" dxfId="12834" priority="780" operator="lessThan">
      <formula>$C$4</formula>
    </cfRule>
  </conditionalFormatting>
  <conditionalFormatting sqref="AH15">
    <cfRule type="cellIs" dxfId="12833" priority="781" operator="lessThan">
      <formula>$C$4</formula>
    </cfRule>
  </conditionalFormatting>
  <conditionalFormatting sqref="AH16">
    <cfRule type="cellIs" dxfId="12832" priority="782" operator="lessThan">
      <formula>$C$4</formula>
    </cfRule>
  </conditionalFormatting>
  <conditionalFormatting sqref="AH17">
    <cfRule type="cellIs" dxfId="12831" priority="783" operator="lessThan">
      <formula>$C$4</formula>
    </cfRule>
  </conditionalFormatting>
  <conditionalFormatting sqref="AH18">
    <cfRule type="cellIs" dxfId="12830" priority="784" operator="lessThan">
      <formula>$C$4</formula>
    </cfRule>
  </conditionalFormatting>
  <conditionalFormatting sqref="AH19">
    <cfRule type="cellIs" dxfId="12829" priority="785" operator="lessThan">
      <formula>$C$4</formula>
    </cfRule>
  </conditionalFormatting>
  <conditionalFormatting sqref="AH20">
    <cfRule type="cellIs" dxfId="12828" priority="786" operator="lessThan">
      <formula>$C$4</formula>
    </cfRule>
  </conditionalFormatting>
  <conditionalFormatting sqref="AH21">
    <cfRule type="cellIs" dxfId="12827" priority="787" operator="lessThan">
      <formula>$C$4</formula>
    </cfRule>
  </conditionalFormatting>
  <conditionalFormatting sqref="AH22">
    <cfRule type="cellIs" dxfId="12826" priority="788" operator="lessThan">
      <formula>$C$4</formula>
    </cfRule>
  </conditionalFormatting>
  <conditionalFormatting sqref="AH23">
    <cfRule type="cellIs" dxfId="12825" priority="789" operator="lessThan">
      <formula>$C$4</formula>
    </cfRule>
  </conditionalFormatting>
  <conditionalFormatting sqref="AH24">
    <cfRule type="cellIs" dxfId="12824" priority="790" operator="lessThan">
      <formula>$C$4</formula>
    </cfRule>
  </conditionalFormatting>
  <conditionalFormatting sqref="AH25">
    <cfRule type="cellIs" dxfId="12823" priority="791" operator="lessThan">
      <formula>$C$4</formula>
    </cfRule>
  </conditionalFormatting>
  <conditionalFormatting sqref="AH26">
    <cfRule type="cellIs" dxfId="12822" priority="792" operator="lessThan">
      <formula>$C$4</formula>
    </cfRule>
  </conditionalFormatting>
  <conditionalFormatting sqref="AH27">
    <cfRule type="cellIs" dxfId="12821" priority="793" operator="lessThan">
      <formula>$C$4</formula>
    </cfRule>
  </conditionalFormatting>
  <conditionalFormatting sqref="AH28">
    <cfRule type="cellIs" dxfId="12820" priority="794" operator="lessThan">
      <formula>$C$4</formula>
    </cfRule>
  </conditionalFormatting>
  <conditionalFormatting sqref="AH29">
    <cfRule type="cellIs" dxfId="12819" priority="795" operator="lessThan">
      <formula>$C$4</formula>
    </cfRule>
  </conditionalFormatting>
  <conditionalFormatting sqref="AH30">
    <cfRule type="cellIs" dxfId="12818" priority="796" operator="lessThan">
      <formula>$C$4</formula>
    </cfRule>
  </conditionalFormatting>
  <conditionalFormatting sqref="AH31">
    <cfRule type="cellIs" dxfId="12817" priority="797" operator="lessThan">
      <formula>$C$4</formula>
    </cfRule>
  </conditionalFormatting>
  <conditionalFormatting sqref="AH32">
    <cfRule type="cellIs" dxfId="12816" priority="798" operator="lessThan">
      <formula>$C$4</formula>
    </cfRule>
  </conditionalFormatting>
  <conditionalFormatting sqref="AH33">
    <cfRule type="cellIs" dxfId="12815" priority="799" operator="lessThan">
      <formula>$C$4</formula>
    </cfRule>
  </conditionalFormatting>
  <conditionalFormatting sqref="AH34">
    <cfRule type="cellIs" dxfId="12814" priority="800" operator="lessThan">
      <formula>$C$4</formula>
    </cfRule>
  </conditionalFormatting>
  <conditionalFormatting sqref="AH35">
    <cfRule type="cellIs" dxfId="12813" priority="801" operator="lessThan">
      <formula>$C$4</formula>
    </cfRule>
  </conditionalFormatting>
  <conditionalFormatting sqref="AH36">
    <cfRule type="cellIs" dxfId="12812" priority="802" operator="lessThan">
      <formula>$C$4</formula>
    </cfRule>
  </conditionalFormatting>
  <conditionalFormatting sqref="AH37">
    <cfRule type="cellIs" dxfId="12811" priority="803" operator="lessThan">
      <formula>$C$4</formula>
    </cfRule>
  </conditionalFormatting>
  <conditionalFormatting sqref="AH38">
    <cfRule type="cellIs" dxfId="12810" priority="804" operator="lessThan">
      <formula>$C$4</formula>
    </cfRule>
  </conditionalFormatting>
  <conditionalFormatting sqref="AH39">
    <cfRule type="cellIs" dxfId="12809" priority="805" operator="lessThan">
      <formula>$C$4</formula>
    </cfRule>
  </conditionalFormatting>
  <conditionalFormatting sqref="AH40">
    <cfRule type="cellIs" dxfId="12808" priority="806" operator="lessThan">
      <formula>$C$4</formula>
    </cfRule>
  </conditionalFormatting>
  <conditionalFormatting sqref="AH41">
    <cfRule type="cellIs" dxfId="12807" priority="807" operator="lessThan">
      <formula>$C$4</formula>
    </cfRule>
  </conditionalFormatting>
  <conditionalFormatting sqref="AH42">
    <cfRule type="cellIs" dxfId="12806" priority="808" operator="lessThan">
      <formula>$C$4</formula>
    </cfRule>
  </conditionalFormatting>
  <conditionalFormatting sqref="AH43">
    <cfRule type="cellIs" dxfId="12805" priority="809" operator="lessThan">
      <formula>$C$4</formula>
    </cfRule>
  </conditionalFormatting>
  <conditionalFormatting sqref="AH44">
    <cfRule type="cellIs" dxfId="12804" priority="810" operator="lessThan">
      <formula>$C$4</formula>
    </cfRule>
  </conditionalFormatting>
  <conditionalFormatting sqref="AH45">
    <cfRule type="cellIs" dxfId="12803" priority="811" operator="lessThan">
      <formula>$C$4</formula>
    </cfRule>
  </conditionalFormatting>
  <conditionalFormatting sqref="AH46">
    <cfRule type="cellIs" dxfId="12802" priority="812" operator="lessThan">
      <formula>$C$4</formula>
    </cfRule>
  </conditionalFormatting>
  <conditionalFormatting sqref="AH47">
    <cfRule type="cellIs" dxfId="12801" priority="813" operator="lessThan">
      <formula>$C$4</formula>
    </cfRule>
  </conditionalFormatting>
  <conditionalFormatting sqref="AH48">
    <cfRule type="cellIs" dxfId="12800" priority="814" operator="lessThan">
      <formula>$C$4</formula>
    </cfRule>
  </conditionalFormatting>
  <conditionalFormatting sqref="AH49">
    <cfRule type="cellIs" dxfId="12799" priority="815" operator="lessThan">
      <formula>$C$4</formula>
    </cfRule>
  </conditionalFormatting>
  <conditionalFormatting sqref="AH50">
    <cfRule type="cellIs" dxfId="12798" priority="816" operator="lessThan">
      <formula>$C$4</formula>
    </cfRule>
  </conditionalFormatting>
  <conditionalFormatting sqref="AH51">
    <cfRule type="cellIs" dxfId="12797" priority="817" operator="lessThan">
      <formula>$C$4</formula>
    </cfRule>
  </conditionalFormatting>
  <conditionalFormatting sqref="AH52">
    <cfRule type="cellIs" dxfId="12796" priority="818" operator="lessThan">
      <formula>$C$4</formula>
    </cfRule>
  </conditionalFormatting>
  <conditionalFormatting sqref="AH53">
    <cfRule type="cellIs" dxfId="12795" priority="819" operator="lessThan">
      <formula>$C$4</formula>
    </cfRule>
  </conditionalFormatting>
  <conditionalFormatting sqref="AH54">
    <cfRule type="cellIs" dxfId="12794" priority="820" operator="lessThan">
      <formula>$C$4</formula>
    </cfRule>
  </conditionalFormatting>
  <conditionalFormatting sqref="AH55">
    <cfRule type="cellIs" dxfId="12793" priority="821" operator="lessThan">
      <formula>$C$4</formula>
    </cfRule>
  </conditionalFormatting>
  <conditionalFormatting sqref="AH56">
    <cfRule type="cellIs" dxfId="12792" priority="822" operator="lessThan">
      <formula>$C$4</formula>
    </cfRule>
  </conditionalFormatting>
  <conditionalFormatting sqref="AH57">
    <cfRule type="cellIs" dxfId="12791" priority="823" operator="lessThan">
      <formula>$C$4</formula>
    </cfRule>
  </conditionalFormatting>
  <conditionalFormatting sqref="AH58">
    <cfRule type="cellIs" dxfId="12790" priority="824" operator="lessThan">
      <formula>$C$4</formula>
    </cfRule>
  </conditionalFormatting>
  <conditionalFormatting sqref="AH59">
    <cfRule type="cellIs" dxfId="12789" priority="825" operator="lessThan">
      <formula>$C$4</formula>
    </cfRule>
  </conditionalFormatting>
  <conditionalFormatting sqref="AH60">
    <cfRule type="cellIs" dxfId="12788" priority="826" operator="lessThan">
      <formula>$C$4</formula>
    </cfRule>
  </conditionalFormatting>
  <conditionalFormatting sqref="AI11">
    <cfRule type="cellIs" dxfId="12787" priority="827" operator="lessThan">
      <formula>$C$4</formula>
    </cfRule>
  </conditionalFormatting>
  <conditionalFormatting sqref="AI12">
    <cfRule type="cellIs" dxfId="12786" priority="828" operator="lessThan">
      <formula>$C$4</formula>
    </cfRule>
  </conditionalFormatting>
  <conditionalFormatting sqref="AI13">
    <cfRule type="cellIs" dxfId="12785" priority="829" operator="lessThan">
      <formula>$C$4</formula>
    </cfRule>
  </conditionalFormatting>
  <conditionalFormatting sqref="AI14">
    <cfRule type="cellIs" dxfId="12784" priority="830" operator="lessThan">
      <formula>$C$4</formula>
    </cfRule>
  </conditionalFormatting>
  <conditionalFormatting sqref="AI15">
    <cfRule type="cellIs" dxfId="12783" priority="831" operator="lessThan">
      <formula>$C$4</formula>
    </cfRule>
  </conditionalFormatting>
  <conditionalFormatting sqref="AI16">
    <cfRule type="cellIs" dxfId="12782" priority="832" operator="lessThan">
      <formula>$C$4</formula>
    </cfRule>
  </conditionalFormatting>
  <conditionalFormatting sqref="AI17">
    <cfRule type="cellIs" dxfId="12781" priority="833" operator="lessThan">
      <formula>$C$4</formula>
    </cfRule>
  </conditionalFormatting>
  <conditionalFormatting sqref="AI18">
    <cfRule type="cellIs" dxfId="12780" priority="834" operator="lessThan">
      <formula>$C$4</formula>
    </cfRule>
  </conditionalFormatting>
  <conditionalFormatting sqref="AI19">
    <cfRule type="cellIs" dxfId="12779" priority="835" operator="lessThan">
      <formula>$C$4</formula>
    </cfRule>
  </conditionalFormatting>
  <conditionalFormatting sqref="AI20">
    <cfRule type="cellIs" dxfId="12778" priority="836" operator="lessThan">
      <formula>$C$4</formula>
    </cfRule>
  </conditionalFormatting>
  <conditionalFormatting sqref="AI21">
    <cfRule type="cellIs" dxfId="12777" priority="837" operator="lessThan">
      <formula>$C$4</formula>
    </cfRule>
  </conditionalFormatting>
  <conditionalFormatting sqref="AI22">
    <cfRule type="cellIs" dxfId="12776" priority="838" operator="lessThan">
      <formula>$C$4</formula>
    </cfRule>
  </conditionalFormatting>
  <conditionalFormatting sqref="AI23">
    <cfRule type="cellIs" dxfId="12775" priority="839" operator="lessThan">
      <formula>$C$4</formula>
    </cfRule>
  </conditionalFormatting>
  <conditionalFormatting sqref="AI24">
    <cfRule type="cellIs" dxfId="12774" priority="840" operator="lessThan">
      <formula>$C$4</formula>
    </cfRule>
  </conditionalFormatting>
  <conditionalFormatting sqref="AI25">
    <cfRule type="cellIs" dxfId="12773" priority="841" operator="lessThan">
      <formula>$C$4</formula>
    </cfRule>
  </conditionalFormatting>
  <conditionalFormatting sqref="AI26">
    <cfRule type="cellIs" dxfId="12772" priority="842" operator="lessThan">
      <formula>$C$4</formula>
    </cfRule>
  </conditionalFormatting>
  <conditionalFormatting sqref="AI27">
    <cfRule type="cellIs" dxfId="12771" priority="843" operator="lessThan">
      <formula>$C$4</formula>
    </cfRule>
  </conditionalFormatting>
  <conditionalFormatting sqref="AI28">
    <cfRule type="cellIs" dxfId="12770" priority="844" operator="lessThan">
      <formula>$C$4</formula>
    </cfRule>
  </conditionalFormatting>
  <conditionalFormatting sqref="AI29">
    <cfRule type="cellIs" dxfId="12769" priority="845" operator="lessThan">
      <formula>$C$4</formula>
    </cfRule>
  </conditionalFormatting>
  <conditionalFormatting sqref="AI30">
    <cfRule type="cellIs" dxfId="12768" priority="846" operator="lessThan">
      <formula>$C$4</formula>
    </cfRule>
  </conditionalFormatting>
  <conditionalFormatting sqref="AI31">
    <cfRule type="cellIs" dxfId="12767" priority="847" operator="lessThan">
      <formula>$C$4</formula>
    </cfRule>
  </conditionalFormatting>
  <conditionalFormatting sqref="AI32">
    <cfRule type="cellIs" dxfId="12766" priority="848" operator="lessThan">
      <formula>$C$4</formula>
    </cfRule>
  </conditionalFormatting>
  <conditionalFormatting sqref="AI33">
    <cfRule type="cellIs" dxfId="12765" priority="849" operator="lessThan">
      <formula>$C$4</formula>
    </cfRule>
  </conditionalFormatting>
  <conditionalFormatting sqref="AI34">
    <cfRule type="cellIs" dxfId="12764" priority="850" operator="lessThan">
      <formula>$C$4</formula>
    </cfRule>
  </conditionalFormatting>
  <conditionalFormatting sqref="AI35">
    <cfRule type="cellIs" dxfId="12763" priority="851" operator="lessThan">
      <formula>$C$4</formula>
    </cfRule>
  </conditionalFormatting>
  <conditionalFormatting sqref="AI36">
    <cfRule type="cellIs" dxfId="12762" priority="852" operator="lessThan">
      <formula>$C$4</formula>
    </cfRule>
  </conditionalFormatting>
  <conditionalFormatting sqref="AI37">
    <cfRule type="cellIs" dxfId="12761" priority="853" operator="lessThan">
      <formula>$C$4</formula>
    </cfRule>
  </conditionalFormatting>
  <conditionalFormatting sqref="AI38">
    <cfRule type="cellIs" dxfId="12760" priority="854" operator="lessThan">
      <formula>$C$4</formula>
    </cfRule>
  </conditionalFormatting>
  <conditionalFormatting sqref="AI39">
    <cfRule type="cellIs" dxfId="12759" priority="855" operator="lessThan">
      <formula>$C$4</formula>
    </cfRule>
  </conditionalFormatting>
  <conditionalFormatting sqref="AI40">
    <cfRule type="cellIs" dxfId="12758" priority="856" operator="lessThan">
      <formula>$C$4</formula>
    </cfRule>
  </conditionalFormatting>
  <conditionalFormatting sqref="AI41">
    <cfRule type="cellIs" dxfId="12757" priority="857" operator="lessThan">
      <formula>$C$4</formula>
    </cfRule>
  </conditionalFormatting>
  <conditionalFormatting sqref="AI42">
    <cfRule type="cellIs" dxfId="12756" priority="858" operator="lessThan">
      <formula>$C$4</formula>
    </cfRule>
  </conditionalFormatting>
  <conditionalFormatting sqref="AI43">
    <cfRule type="cellIs" dxfId="12755" priority="859" operator="lessThan">
      <formula>$C$4</formula>
    </cfRule>
  </conditionalFormatting>
  <conditionalFormatting sqref="AI44">
    <cfRule type="cellIs" dxfId="12754" priority="860" operator="lessThan">
      <formula>$C$4</formula>
    </cfRule>
  </conditionalFormatting>
  <conditionalFormatting sqref="AI45">
    <cfRule type="cellIs" dxfId="12753" priority="861" operator="lessThan">
      <formula>$C$4</formula>
    </cfRule>
  </conditionalFormatting>
  <conditionalFormatting sqref="AI46">
    <cfRule type="cellIs" dxfId="12752" priority="862" operator="lessThan">
      <formula>$C$4</formula>
    </cfRule>
  </conditionalFormatting>
  <conditionalFormatting sqref="AI47">
    <cfRule type="cellIs" dxfId="12751" priority="863" operator="lessThan">
      <formula>$C$4</formula>
    </cfRule>
  </conditionalFormatting>
  <conditionalFormatting sqref="AI48">
    <cfRule type="cellIs" dxfId="12750" priority="864" operator="lessThan">
      <formula>$C$4</formula>
    </cfRule>
  </conditionalFormatting>
  <conditionalFormatting sqref="AI49">
    <cfRule type="cellIs" dxfId="12749" priority="865" operator="lessThan">
      <formula>$C$4</formula>
    </cfRule>
  </conditionalFormatting>
  <conditionalFormatting sqref="AI50">
    <cfRule type="cellIs" dxfId="12748" priority="866" operator="lessThan">
      <formula>$C$4</formula>
    </cfRule>
  </conditionalFormatting>
  <conditionalFormatting sqref="AI51">
    <cfRule type="cellIs" dxfId="12747" priority="867" operator="lessThan">
      <formula>$C$4</formula>
    </cfRule>
  </conditionalFormatting>
  <conditionalFormatting sqref="AI52">
    <cfRule type="cellIs" dxfId="12746" priority="868" operator="lessThan">
      <formula>$C$4</formula>
    </cfRule>
  </conditionalFormatting>
  <conditionalFormatting sqref="AI53">
    <cfRule type="cellIs" dxfId="12745" priority="869" operator="lessThan">
      <formula>$C$4</formula>
    </cfRule>
  </conditionalFormatting>
  <conditionalFormatting sqref="AI54">
    <cfRule type="cellIs" dxfId="12744" priority="870" operator="lessThan">
      <formula>$C$4</formula>
    </cfRule>
  </conditionalFormatting>
  <conditionalFormatting sqref="AI55">
    <cfRule type="cellIs" dxfId="12743" priority="871" operator="lessThan">
      <formula>$C$4</formula>
    </cfRule>
  </conditionalFormatting>
  <conditionalFormatting sqref="AI56">
    <cfRule type="cellIs" dxfId="12742" priority="872" operator="lessThan">
      <formula>$C$4</formula>
    </cfRule>
  </conditionalFormatting>
  <conditionalFormatting sqref="AI57">
    <cfRule type="cellIs" dxfId="12741" priority="873" operator="lessThan">
      <formula>$C$4</formula>
    </cfRule>
  </conditionalFormatting>
  <conditionalFormatting sqref="AI58">
    <cfRule type="cellIs" dxfId="12740" priority="874" operator="lessThan">
      <formula>$C$4</formula>
    </cfRule>
  </conditionalFormatting>
  <conditionalFormatting sqref="AI59">
    <cfRule type="cellIs" dxfId="12739" priority="875" operator="lessThan">
      <formula>$C$4</formula>
    </cfRule>
  </conditionalFormatting>
  <conditionalFormatting sqref="AI60">
    <cfRule type="cellIs" dxfId="12738" priority="876" operator="lessThan">
      <formula>$C$4</formula>
    </cfRule>
  </conditionalFormatting>
  <conditionalFormatting sqref="AJ11">
    <cfRule type="cellIs" dxfId="12737" priority="877" operator="lessThan">
      <formula>$C$4</formula>
    </cfRule>
  </conditionalFormatting>
  <conditionalFormatting sqref="AJ12">
    <cfRule type="cellIs" dxfId="12736" priority="878" operator="lessThan">
      <formula>$C$4</formula>
    </cfRule>
  </conditionalFormatting>
  <conditionalFormatting sqref="AJ13">
    <cfRule type="cellIs" dxfId="12735" priority="879" operator="lessThan">
      <formula>$C$4</formula>
    </cfRule>
  </conditionalFormatting>
  <conditionalFormatting sqref="AJ14">
    <cfRule type="cellIs" dxfId="12734" priority="880" operator="lessThan">
      <formula>$C$4</formula>
    </cfRule>
  </conditionalFormatting>
  <conditionalFormatting sqref="AJ15">
    <cfRule type="cellIs" dxfId="12733" priority="881" operator="lessThan">
      <formula>$C$4</formula>
    </cfRule>
  </conditionalFormatting>
  <conditionalFormatting sqref="AJ16">
    <cfRule type="cellIs" dxfId="12732" priority="882" operator="lessThan">
      <formula>$C$4</formula>
    </cfRule>
  </conditionalFormatting>
  <conditionalFormatting sqref="AJ17">
    <cfRule type="cellIs" dxfId="12731" priority="883" operator="lessThan">
      <formula>$C$4</formula>
    </cfRule>
  </conditionalFormatting>
  <conditionalFormatting sqref="AJ18">
    <cfRule type="cellIs" dxfId="12730" priority="884" operator="lessThan">
      <formula>$C$4</formula>
    </cfRule>
  </conditionalFormatting>
  <conditionalFormatting sqref="AJ19">
    <cfRule type="cellIs" dxfId="12729" priority="885" operator="lessThan">
      <formula>$C$4</formula>
    </cfRule>
  </conditionalFormatting>
  <conditionalFormatting sqref="AJ20">
    <cfRule type="cellIs" dxfId="12728" priority="886" operator="lessThan">
      <formula>$C$4</formula>
    </cfRule>
  </conditionalFormatting>
  <conditionalFormatting sqref="AJ21">
    <cfRule type="cellIs" dxfId="12727" priority="887" operator="lessThan">
      <formula>$C$4</formula>
    </cfRule>
  </conditionalFormatting>
  <conditionalFormatting sqref="AJ22">
    <cfRule type="cellIs" dxfId="12726" priority="888" operator="lessThan">
      <formula>$C$4</formula>
    </cfRule>
  </conditionalFormatting>
  <conditionalFormatting sqref="AJ23">
    <cfRule type="cellIs" dxfId="12725" priority="889" operator="lessThan">
      <formula>$C$4</formula>
    </cfRule>
  </conditionalFormatting>
  <conditionalFormatting sqref="AJ24">
    <cfRule type="cellIs" dxfId="12724" priority="890" operator="lessThan">
      <formula>$C$4</formula>
    </cfRule>
  </conditionalFormatting>
  <conditionalFormatting sqref="AJ25">
    <cfRule type="cellIs" dxfId="12723" priority="891" operator="lessThan">
      <formula>$C$4</formula>
    </cfRule>
  </conditionalFormatting>
  <conditionalFormatting sqref="AJ26">
    <cfRule type="cellIs" dxfId="12722" priority="892" operator="lessThan">
      <formula>$C$4</formula>
    </cfRule>
  </conditionalFormatting>
  <conditionalFormatting sqref="AJ27">
    <cfRule type="cellIs" dxfId="12721" priority="893" operator="lessThan">
      <formula>$C$4</formula>
    </cfRule>
  </conditionalFormatting>
  <conditionalFormatting sqref="AJ28">
    <cfRule type="cellIs" dxfId="12720" priority="894" operator="lessThan">
      <formula>$C$4</formula>
    </cfRule>
  </conditionalFormatting>
  <conditionalFormatting sqref="AJ29">
    <cfRule type="cellIs" dxfId="12719" priority="895" operator="lessThan">
      <formula>$C$4</formula>
    </cfRule>
  </conditionalFormatting>
  <conditionalFormatting sqref="AJ30">
    <cfRule type="cellIs" dxfId="12718" priority="896" operator="lessThan">
      <formula>$C$4</formula>
    </cfRule>
  </conditionalFormatting>
  <conditionalFormatting sqref="AJ31">
    <cfRule type="cellIs" dxfId="12717" priority="897" operator="lessThan">
      <formula>$C$4</formula>
    </cfRule>
  </conditionalFormatting>
  <conditionalFormatting sqref="AJ32">
    <cfRule type="cellIs" dxfId="12716" priority="898" operator="lessThan">
      <formula>$C$4</formula>
    </cfRule>
  </conditionalFormatting>
  <conditionalFormatting sqref="AJ33">
    <cfRule type="cellIs" dxfId="12715" priority="899" operator="lessThan">
      <formula>$C$4</formula>
    </cfRule>
  </conditionalFormatting>
  <conditionalFormatting sqref="AJ34">
    <cfRule type="cellIs" dxfId="12714" priority="900" operator="lessThan">
      <formula>$C$4</formula>
    </cfRule>
  </conditionalFormatting>
  <conditionalFormatting sqref="AJ35">
    <cfRule type="cellIs" dxfId="12713" priority="901" operator="lessThan">
      <formula>$C$4</formula>
    </cfRule>
  </conditionalFormatting>
  <conditionalFormatting sqref="AJ36">
    <cfRule type="cellIs" dxfId="12712" priority="902" operator="lessThan">
      <formula>$C$4</formula>
    </cfRule>
  </conditionalFormatting>
  <conditionalFormatting sqref="AJ37">
    <cfRule type="cellIs" dxfId="12711" priority="903" operator="lessThan">
      <formula>$C$4</formula>
    </cfRule>
  </conditionalFormatting>
  <conditionalFormatting sqref="AJ38">
    <cfRule type="cellIs" dxfId="12710" priority="904" operator="lessThan">
      <formula>$C$4</formula>
    </cfRule>
  </conditionalFormatting>
  <conditionalFormatting sqref="AJ39">
    <cfRule type="cellIs" dxfId="12709" priority="905" operator="lessThan">
      <formula>$C$4</formula>
    </cfRule>
  </conditionalFormatting>
  <conditionalFormatting sqref="AJ40">
    <cfRule type="cellIs" dxfId="12708" priority="906" operator="lessThan">
      <formula>$C$4</formula>
    </cfRule>
  </conditionalFormatting>
  <conditionalFormatting sqref="AJ41">
    <cfRule type="cellIs" dxfId="12707" priority="907" operator="lessThan">
      <formula>$C$4</formula>
    </cfRule>
  </conditionalFormatting>
  <conditionalFormatting sqref="AJ42">
    <cfRule type="cellIs" dxfId="12706" priority="908" operator="lessThan">
      <formula>$C$4</formula>
    </cfRule>
  </conditionalFormatting>
  <conditionalFormatting sqref="AJ43">
    <cfRule type="cellIs" dxfId="12705" priority="909" operator="lessThan">
      <formula>$C$4</formula>
    </cfRule>
  </conditionalFormatting>
  <conditionalFormatting sqref="AJ44">
    <cfRule type="cellIs" dxfId="12704" priority="910" operator="lessThan">
      <formula>$C$4</formula>
    </cfRule>
  </conditionalFormatting>
  <conditionalFormatting sqref="AJ45">
    <cfRule type="cellIs" dxfId="12703" priority="911" operator="lessThan">
      <formula>$C$4</formula>
    </cfRule>
  </conditionalFormatting>
  <conditionalFormatting sqref="AJ46">
    <cfRule type="cellIs" dxfId="12702" priority="912" operator="lessThan">
      <formula>$C$4</formula>
    </cfRule>
  </conditionalFormatting>
  <conditionalFormatting sqref="AJ47">
    <cfRule type="cellIs" dxfId="12701" priority="913" operator="lessThan">
      <formula>$C$4</formula>
    </cfRule>
  </conditionalFormatting>
  <conditionalFormatting sqref="AJ48">
    <cfRule type="cellIs" dxfId="12700" priority="914" operator="lessThan">
      <formula>$C$4</formula>
    </cfRule>
  </conditionalFormatting>
  <conditionalFormatting sqref="AJ49">
    <cfRule type="cellIs" dxfId="12699" priority="915" operator="lessThan">
      <formula>$C$4</formula>
    </cfRule>
  </conditionalFormatting>
  <conditionalFormatting sqref="AJ50">
    <cfRule type="cellIs" dxfId="12698" priority="916" operator="lessThan">
      <formula>$C$4</formula>
    </cfRule>
  </conditionalFormatting>
  <conditionalFormatting sqref="AJ51">
    <cfRule type="cellIs" dxfId="12697" priority="917" operator="lessThan">
      <formula>$C$4</formula>
    </cfRule>
  </conditionalFormatting>
  <conditionalFormatting sqref="AJ52">
    <cfRule type="cellIs" dxfId="12696" priority="918" operator="lessThan">
      <formula>$C$4</formula>
    </cfRule>
  </conditionalFormatting>
  <conditionalFormatting sqref="AJ53">
    <cfRule type="cellIs" dxfId="12695" priority="919" operator="lessThan">
      <formula>$C$4</formula>
    </cfRule>
  </conditionalFormatting>
  <conditionalFormatting sqref="AJ54">
    <cfRule type="cellIs" dxfId="12694" priority="920" operator="lessThan">
      <formula>$C$4</formula>
    </cfRule>
  </conditionalFormatting>
  <conditionalFormatting sqref="AJ55">
    <cfRule type="cellIs" dxfId="12693" priority="921" operator="lessThan">
      <formula>$C$4</formula>
    </cfRule>
  </conditionalFormatting>
  <conditionalFormatting sqref="AJ56">
    <cfRule type="cellIs" dxfId="12692" priority="922" operator="lessThan">
      <formula>$C$4</formula>
    </cfRule>
  </conditionalFormatting>
  <conditionalFormatting sqref="AJ57">
    <cfRule type="cellIs" dxfId="12691" priority="923" operator="lessThan">
      <formula>$C$4</formula>
    </cfRule>
  </conditionalFormatting>
  <conditionalFormatting sqref="AJ58">
    <cfRule type="cellIs" dxfId="12690" priority="924" operator="lessThan">
      <formula>$C$4</formula>
    </cfRule>
  </conditionalFormatting>
  <conditionalFormatting sqref="AJ59">
    <cfRule type="cellIs" dxfId="12689" priority="925" operator="lessThan">
      <formula>$C$4</formula>
    </cfRule>
  </conditionalFormatting>
  <conditionalFormatting sqref="AJ60">
    <cfRule type="cellIs" dxfId="12688" priority="926" operator="lessThan">
      <formula>$C$4</formula>
    </cfRule>
  </conditionalFormatting>
  <conditionalFormatting sqref="AK11">
    <cfRule type="cellIs" dxfId="12687" priority="927" operator="lessThan">
      <formula>$C$4</formula>
    </cfRule>
  </conditionalFormatting>
  <conditionalFormatting sqref="AK12">
    <cfRule type="cellIs" dxfId="12686" priority="928" operator="lessThan">
      <formula>$C$4</formula>
    </cfRule>
  </conditionalFormatting>
  <conditionalFormatting sqref="AK13">
    <cfRule type="cellIs" dxfId="12685" priority="929" operator="lessThan">
      <formula>$C$4</formula>
    </cfRule>
  </conditionalFormatting>
  <conditionalFormatting sqref="AK14">
    <cfRule type="cellIs" dxfId="12684" priority="930" operator="lessThan">
      <formula>$C$4</formula>
    </cfRule>
  </conditionalFormatting>
  <conditionalFormatting sqref="AK15">
    <cfRule type="cellIs" dxfId="12683" priority="931" operator="lessThan">
      <formula>$C$4</formula>
    </cfRule>
  </conditionalFormatting>
  <conditionalFormatting sqref="AK16">
    <cfRule type="cellIs" dxfId="12682" priority="932" operator="lessThan">
      <formula>$C$4</formula>
    </cfRule>
  </conditionalFormatting>
  <conditionalFormatting sqref="AK17">
    <cfRule type="cellIs" dxfId="12681" priority="933" operator="lessThan">
      <formula>$C$4</formula>
    </cfRule>
  </conditionalFormatting>
  <conditionalFormatting sqref="AK18">
    <cfRule type="cellIs" dxfId="12680" priority="934" operator="lessThan">
      <formula>$C$4</formula>
    </cfRule>
  </conditionalFormatting>
  <conditionalFormatting sqref="AK19">
    <cfRule type="cellIs" dxfId="12679" priority="935" operator="lessThan">
      <formula>$C$4</formula>
    </cfRule>
  </conditionalFormatting>
  <conditionalFormatting sqref="AK20">
    <cfRule type="cellIs" dxfId="12678" priority="936" operator="lessThan">
      <formula>$C$4</formula>
    </cfRule>
  </conditionalFormatting>
  <conditionalFormatting sqref="AK21">
    <cfRule type="cellIs" dxfId="12677" priority="937" operator="lessThan">
      <formula>$C$4</formula>
    </cfRule>
  </conditionalFormatting>
  <conditionalFormatting sqref="AK22">
    <cfRule type="cellIs" dxfId="12676" priority="938" operator="lessThan">
      <formula>$C$4</formula>
    </cfRule>
  </conditionalFormatting>
  <conditionalFormatting sqref="AK23">
    <cfRule type="cellIs" dxfId="12675" priority="939" operator="lessThan">
      <formula>$C$4</formula>
    </cfRule>
  </conditionalFormatting>
  <conditionalFormatting sqref="AK24">
    <cfRule type="cellIs" dxfId="12674" priority="940" operator="lessThan">
      <formula>$C$4</formula>
    </cfRule>
  </conditionalFormatting>
  <conditionalFormatting sqref="AK25">
    <cfRule type="cellIs" dxfId="12673" priority="941" operator="lessThan">
      <formula>$C$4</formula>
    </cfRule>
  </conditionalFormatting>
  <conditionalFormatting sqref="AK26">
    <cfRule type="cellIs" dxfId="12672" priority="942" operator="lessThan">
      <formula>$C$4</formula>
    </cfRule>
  </conditionalFormatting>
  <conditionalFormatting sqref="AK27">
    <cfRule type="cellIs" dxfId="12671" priority="943" operator="lessThan">
      <formula>$C$4</formula>
    </cfRule>
  </conditionalFormatting>
  <conditionalFormatting sqref="AK28">
    <cfRule type="cellIs" dxfId="12670" priority="944" operator="lessThan">
      <formula>$C$4</formula>
    </cfRule>
  </conditionalFormatting>
  <conditionalFormatting sqref="AK29">
    <cfRule type="cellIs" dxfId="12669" priority="945" operator="lessThan">
      <formula>$C$4</formula>
    </cfRule>
  </conditionalFormatting>
  <conditionalFormatting sqref="AK30">
    <cfRule type="cellIs" dxfId="12668" priority="946" operator="lessThan">
      <formula>$C$4</formula>
    </cfRule>
  </conditionalFormatting>
  <conditionalFormatting sqref="AK31">
    <cfRule type="cellIs" dxfId="12667" priority="947" operator="lessThan">
      <formula>$C$4</formula>
    </cfRule>
  </conditionalFormatting>
  <conditionalFormatting sqref="AK32">
    <cfRule type="cellIs" dxfId="12666" priority="948" operator="lessThan">
      <formula>$C$4</formula>
    </cfRule>
  </conditionalFormatting>
  <conditionalFormatting sqref="AK33">
    <cfRule type="cellIs" dxfId="12665" priority="949" operator="lessThan">
      <formula>$C$4</formula>
    </cfRule>
  </conditionalFormatting>
  <conditionalFormatting sqref="AK34">
    <cfRule type="cellIs" dxfId="12664" priority="950" operator="lessThan">
      <formula>$C$4</formula>
    </cfRule>
  </conditionalFormatting>
  <conditionalFormatting sqref="AK35">
    <cfRule type="cellIs" dxfId="12663" priority="951" operator="lessThan">
      <formula>$C$4</formula>
    </cfRule>
  </conditionalFormatting>
  <conditionalFormatting sqref="AK36">
    <cfRule type="cellIs" dxfId="12662" priority="952" operator="lessThan">
      <formula>$C$4</formula>
    </cfRule>
  </conditionalFormatting>
  <conditionalFormatting sqref="AK37">
    <cfRule type="cellIs" dxfId="12661" priority="953" operator="lessThan">
      <formula>$C$4</formula>
    </cfRule>
  </conditionalFormatting>
  <conditionalFormatting sqref="AK38">
    <cfRule type="cellIs" dxfId="12660" priority="954" operator="lessThan">
      <formula>$C$4</formula>
    </cfRule>
  </conditionalFormatting>
  <conditionalFormatting sqref="AK39">
    <cfRule type="cellIs" dxfId="12659" priority="955" operator="lessThan">
      <formula>$C$4</formula>
    </cfRule>
  </conditionalFormatting>
  <conditionalFormatting sqref="AK40">
    <cfRule type="cellIs" dxfId="12658" priority="956" operator="lessThan">
      <formula>$C$4</formula>
    </cfRule>
  </conditionalFormatting>
  <conditionalFormatting sqref="AK41">
    <cfRule type="cellIs" dxfId="12657" priority="957" operator="lessThan">
      <formula>$C$4</formula>
    </cfRule>
  </conditionalFormatting>
  <conditionalFormatting sqref="AK42">
    <cfRule type="cellIs" dxfId="12656" priority="958" operator="lessThan">
      <formula>$C$4</formula>
    </cfRule>
  </conditionalFormatting>
  <conditionalFormatting sqref="AK43">
    <cfRule type="cellIs" dxfId="12655" priority="959" operator="lessThan">
      <formula>$C$4</formula>
    </cfRule>
  </conditionalFormatting>
  <conditionalFormatting sqref="AK44">
    <cfRule type="cellIs" dxfId="12654" priority="960" operator="lessThan">
      <formula>$C$4</formula>
    </cfRule>
  </conditionalFormatting>
  <conditionalFormatting sqref="AK45">
    <cfRule type="cellIs" dxfId="12653" priority="961" operator="lessThan">
      <formula>$C$4</formula>
    </cfRule>
  </conditionalFormatting>
  <conditionalFormatting sqref="AK46">
    <cfRule type="cellIs" dxfId="12652" priority="962" operator="lessThan">
      <formula>$C$4</formula>
    </cfRule>
  </conditionalFormatting>
  <conditionalFormatting sqref="AK47">
    <cfRule type="cellIs" dxfId="12651" priority="963" operator="lessThan">
      <formula>$C$4</formula>
    </cfRule>
  </conditionalFormatting>
  <conditionalFormatting sqref="AK48">
    <cfRule type="cellIs" dxfId="12650" priority="964" operator="lessThan">
      <formula>$C$4</formula>
    </cfRule>
  </conditionalFormatting>
  <conditionalFormatting sqref="AK49">
    <cfRule type="cellIs" dxfId="12649" priority="965" operator="lessThan">
      <formula>$C$4</formula>
    </cfRule>
  </conditionalFormatting>
  <conditionalFormatting sqref="AK50">
    <cfRule type="cellIs" dxfId="12648" priority="966" operator="lessThan">
      <formula>$C$4</formula>
    </cfRule>
  </conditionalFormatting>
  <conditionalFormatting sqref="AK51">
    <cfRule type="cellIs" dxfId="12647" priority="967" operator="lessThan">
      <formula>$C$4</formula>
    </cfRule>
  </conditionalFormatting>
  <conditionalFormatting sqref="AK52">
    <cfRule type="cellIs" dxfId="12646" priority="968" operator="lessThan">
      <formula>$C$4</formula>
    </cfRule>
  </conditionalFormatting>
  <conditionalFormatting sqref="AK53">
    <cfRule type="cellIs" dxfId="12645" priority="969" operator="lessThan">
      <formula>$C$4</formula>
    </cfRule>
  </conditionalFormatting>
  <conditionalFormatting sqref="AK54">
    <cfRule type="cellIs" dxfId="12644" priority="970" operator="lessThan">
      <formula>$C$4</formula>
    </cfRule>
  </conditionalFormatting>
  <conditionalFormatting sqref="AK55">
    <cfRule type="cellIs" dxfId="12643" priority="971" operator="lessThan">
      <formula>$C$4</formula>
    </cfRule>
  </conditionalFormatting>
  <conditionalFormatting sqref="AK56">
    <cfRule type="cellIs" dxfId="12642" priority="972" operator="lessThan">
      <formula>$C$4</formula>
    </cfRule>
  </conditionalFormatting>
  <conditionalFormatting sqref="AK57">
    <cfRule type="cellIs" dxfId="12641" priority="973" operator="lessThan">
      <formula>$C$4</formula>
    </cfRule>
  </conditionalFormatting>
  <conditionalFormatting sqref="AK58">
    <cfRule type="cellIs" dxfId="12640" priority="974" operator="lessThan">
      <formula>$C$4</formula>
    </cfRule>
  </conditionalFormatting>
  <conditionalFormatting sqref="AK59">
    <cfRule type="cellIs" dxfId="12639" priority="975" operator="lessThan">
      <formula>$C$4</formula>
    </cfRule>
  </conditionalFormatting>
  <conditionalFormatting sqref="AK60">
    <cfRule type="cellIs" dxfId="12638" priority="976" operator="lessThan">
      <formula>$C$4</formula>
    </cfRule>
  </conditionalFormatting>
  <conditionalFormatting sqref="AL11">
    <cfRule type="cellIs" dxfId="12637" priority="977" operator="lessThan">
      <formula>$C$4</formula>
    </cfRule>
  </conditionalFormatting>
  <conditionalFormatting sqref="AL12">
    <cfRule type="cellIs" dxfId="12636" priority="978" operator="lessThan">
      <formula>$C$4</formula>
    </cfRule>
  </conditionalFormatting>
  <conditionalFormatting sqref="AL13">
    <cfRule type="cellIs" dxfId="12635" priority="979" operator="lessThan">
      <formula>$C$4</formula>
    </cfRule>
  </conditionalFormatting>
  <conditionalFormatting sqref="AL14">
    <cfRule type="cellIs" dxfId="12634" priority="980" operator="lessThan">
      <formula>$C$4</formula>
    </cfRule>
  </conditionalFormatting>
  <conditionalFormatting sqref="AL15">
    <cfRule type="cellIs" dxfId="12633" priority="981" operator="lessThan">
      <formula>$C$4</formula>
    </cfRule>
  </conditionalFormatting>
  <conditionalFormatting sqref="AL16">
    <cfRule type="cellIs" dxfId="12632" priority="982" operator="lessThan">
      <formula>$C$4</formula>
    </cfRule>
  </conditionalFormatting>
  <conditionalFormatting sqref="AL17">
    <cfRule type="cellIs" dxfId="12631" priority="983" operator="lessThan">
      <formula>$C$4</formula>
    </cfRule>
  </conditionalFormatting>
  <conditionalFormatting sqref="AL18">
    <cfRule type="cellIs" dxfId="12630" priority="984" operator="lessThan">
      <formula>$C$4</formula>
    </cfRule>
  </conditionalFormatting>
  <conditionalFormatting sqref="AL19">
    <cfRule type="cellIs" dxfId="12629" priority="985" operator="lessThan">
      <formula>$C$4</formula>
    </cfRule>
  </conditionalFormatting>
  <conditionalFormatting sqref="AL20">
    <cfRule type="cellIs" dxfId="12628" priority="986" operator="lessThan">
      <formula>$C$4</formula>
    </cfRule>
  </conditionalFormatting>
  <conditionalFormatting sqref="AL21">
    <cfRule type="cellIs" dxfId="12627" priority="987" operator="lessThan">
      <formula>$C$4</formula>
    </cfRule>
  </conditionalFormatting>
  <conditionalFormatting sqref="AL22">
    <cfRule type="cellIs" dxfId="12626" priority="988" operator="lessThan">
      <formula>$C$4</formula>
    </cfRule>
  </conditionalFormatting>
  <conditionalFormatting sqref="AL23">
    <cfRule type="cellIs" dxfId="12625" priority="989" operator="lessThan">
      <formula>$C$4</formula>
    </cfRule>
  </conditionalFormatting>
  <conditionalFormatting sqref="AL24">
    <cfRule type="cellIs" dxfId="12624" priority="990" operator="lessThan">
      <formula>$C$4</formula>
    </cfRule>
  </conditionalFormatting>
  <conditionalFormatting sqref="AL25">
    <cfRule type="cellIs" dxfId="12623" priority="991" operator="lessThan">
      <formula>$C$4</formula>
    </cfRule>
  </conditionalFormatting>
  <conditionalFormatting sqref="AL26">
    <cfRule type="cellIs" dxfId="12622" priority="992" operator="lessThan">
      <formula>$C$4</formula>
    </cfRule>
  </conditionalFormatting>
  <conditionalFormatting sqref="AL27">
    <cfRule type="cellIs" dxfId="12621" priority="993" operator="lessThan">
      <formula>$C$4</formula>
    </cfRule>
  </conditionalFormatting>
  <conditionalFormatting sqref="AL28">
    <cfRule type="cellIs" dxfId="12620" priority="994" operator="lessThan">
      <formula>$C$4</formula>
    </cfRule>
  </conditionalFormatting>
  <conditionalFormatting sqref="AL29">
    <cfRule type="cellIs" dxfId="12619" priority="995" operator="lessThan">
      <formula>$C$4</formula>
    </cfRule>
  </conditionalFormatting>
  <conditionalFormatting sqref="AL30">
    <cfRule type="cellIs" dxfId="12618" priority="996" operator="lessThan">
      <formula>$C$4</formula>
    </cfRule>
  </conditionalFormatting>
  <conditionalFormatting sqref="AL31">
    <cfRule type="cellIs" dxfId="12617" priority="997" operator="lessThan">
      <formula>$C$4</formula>
    </cfRule>
  </conditionalFormatting>
  <conditionalFormatting sqref="AL32">
    <cfRule type="cellIs" dxfId="12616" priority="998" operator="lessThan">
      <formula>$C$4</formula>
    </cfRule>
  </conditionalFormatting>
  <conditionalFormatting sqref="AL33">
    <cfRule type="cellIs" dxfId="12615" priority="999" operator="lessThan">
      <formula>$C$4</formula>
    </cfRule>
  </conditionalFormatting>
  <conditionalFormatting sqref="AL34">
    <cfRule type="cellIs" dxfId="12614" priority="1000" operator="lessThan">
      <formula>$C$4</formula>
    </cfRule>
  </conditionalFormatting>
  <conditionalFormatting sqref="AL35">
    <cfRule type="cellIs" dxfId="12613" priority="1001" operator="lessThan">
      <formula>$C$4</formula>
    </cfRule>
  </conditionalFormatting>
  <conditionalFormatting sqref="AL36">
    <cfRule type="cellIs" dxfId="12612" priority="1002" operator="lessThan">
      <formula>$C$4</formula>
    </cfRule>
  </conditionalFormatting>
  <conditionalFormatting sqref="AL37">
    <cfRule type="cellIs" dxfId="12611" priority="1003" operator="lessThan">
      <formula>$C$4</formula>
    </cfRule>
  </conditionalFormatting>
  <conditionalFormatting sqref="AL38">
    <cfRule type="cellIs" dxfId="12610" priority="1004" operator="lessThan">
      <formula>$C$4</formula>
    </cfRule>
  </conditionalFormatting>
  <conditionalFormatting sqref="AL39">
    <cfRule type="cellIs" dxfId="12609" priority="1005" operator="lessThan">
      <formula>$C$4</formula>
    </cfRule>
  </conditionalFormatting>
  <conditionalFormatting sqref="AL40">
    <cfRule type="cellIs" dxfId="12608" priority="1006" operator="lessThan">
      <formula>$C$4</formula>
    </cfRule>
  </conditionalFormatting>
  <conditionalFormatting sqref="AL41">
    <cfRule type="cellIs" dxfId="12607" priority="1007" operator="lessThan">
      <formula>$C$4</formula>
    </cfRule>
  </conditionalFormatting>
  <conditionalFormatting sqref="AL42">
    <cfRule type="cellIs" dxfId="12606" priority="1008" operator="lessThan">
      <formula>$C$4</formula>
    </cfRule>
  </conditionalFormatting>
  <conditionalFormatting sqref="AL43">
    <cfRule type="cellIs" dxfId="12605" priority="1009" operator="lessThan">
      <formula>$C$4</formula>
    </cfRule>
  </conditionalFormatting>
  <conditionalFormatting sqref="AL44">
    <cfRule type="cellIs" dxfId="12604" priority="1010" operator="lessThan">
      <formula>$C$4</formula>
    </cfRule>
  </conditionalFormatting>
  <conditionalFormatting sqref="AL45">
    <cfRule type="cellIs" dxfId="12603" priority="1011" operator="lessThan">
      <formula>$C$4</formula>
    </cfRule>
  </conditionalFormatting>
  <conditionalFormatting sqref="AL46">
    <cfRule type="cellIs" dxfId="12602" priority="1012" operator="lessThan">
      <formula>$C$4</formula>
    </cfRule>
  </conditionalFormatting>
  <conditionalFormatting sqref="AL47">
    <cfRule type="cellIs" dxfId="12601" priority="1013" operator="lessThan">
      <formula>$C$4</formula>
    </cfRule>
  </conditionalFormatting>
  <conditionalFormatting sqref="AL48">
    <cfRule type="cellIs" dxfId="12600" priority="1014" operator="lessThan">
      <formula>$C$4</formula>
    </cfRule>
  </conditionalFormatting>
  <conditionalFormatting sqref="AL49">
    <cfRule type="cellIs" dxfId="12599" priority="1015" operator="lessThan">
      <formula>$C$4</formula>
    </cfRule>
  </conditionalFormatting>
  <conditionalFormatting sqref="AL50">
    <cfRule type="cellIs" dxfId="12598" priority="1016" operator="lessThan">
      <formula>$C$4</formula>
    </cfRule>
  </conditionalFormatting>
  <conditionalFormatting sqref="AL51">
    <cfRule type="cellIs" dxfId="12597" priority="1017" operator="lessThan">
      <formula>$C$4</formula>
    </cfRule>
  </conditionalFormatting>
  <conditionalFormatting sqref="AL52">
    <cfRule type="cellIs" dxfId="12596" priority="1018" operator="lessThan">
      <formula>$C$4</formula>
    </cfRule>
  </conditionalFormatting>
  <conditionalFormatting sqref="AL53">
    <cfRule type="cellIs" dxfId="12595" priority="1019" operator="lessThan">
      <formula>$C$4</formula>
    </cfRule>
  </conditionalFormatting>
  <conditionalFormatting sqref="AL54">
    <cfRule type="cellIs" dxfId="12594" priority="1020" operator="lessThan">
      <formula>$C$4</formula>
    </cfRule>
  </conditionalFormatting>
  <conditionalFormatting sqref="AL55">
    <cfRule type="cellIs" dxfId="12593" priority="1021" operator="lessThan">
      <formula>$C$4</formula>
    </cfRule>
  </conditionalFormatting>
  <conditionalFormatting sqref="AL56">
    <cfRule type="cellIs" dxfId="12592" priority="1022" operator="lessThan">
      <formula>$C$4</formula>
    </cfRule>
  </conditionalFormatting>
  <conditionalFormatting sqref="AL57">
    <cfRule type="cellIs" dxfId="12591" priority="1023" operator="lessThan">
      <formula>$C$4</formula>
    </cfRule>
  </conditionalFormatting>
  <conditionalFormatting sqref="AL58">
    <cfRule type="cellIs" dxfId="12590" priority="1024" operator="lessThan">
      <formula>$C$4</formula>
    </cfRule>
  </conditionalFormatting>
  <conditionalFormatting sqref="AL59">
    <cfRule type="cellIs" dxfId="12589" priority="1025" operator="lessThan">
      <formula>$C$4</formula>
    </cfRule>
  </conditionalFormatting>
  <conditionalFormatting sqref="AL60">
    <cfRule type="cellIs" dxfId="12588" priority="1026" operator="lessThan">
      <formula>$C$4</formula>
    </cfRule>
  </conditionalFormatting>
  <conditionalFormatting sqref="AM11">
    <cfRule type="cellIs" dxfId="12587" priority="1027" operator="lessThan">
      <formula>$C$4</formula>
    </cfRule>
  </conditionalFormatting>
  <conditionalFormatting sqref="AM12">
    <cfRule type="cellIs" dxfId="12586" priority="1028" operator="lessThan">
      <formula>$C$4</formula>
    </cfRule>
  </conditionalFormatting>
  <conditionalFormatting sqref="AM13">
    <cfRule type="cellIs" dxfId="12585" priority="1029" operator="lessThan">
      <formula>$C$4</formula>
    </cfRule>
  </conditionalFormatting>
  <conditionalFormatting sqref="AM14">
    <cfRule type="cellIs" dxfId="12584" priority="1030" operator="lessThan">
      <formula>$C$4</formula>
    </cfRule>
  </conditionalFormatting>
  <conditionalFormatting sqref="AM15">
    <cfRule type="cellIs" dxfId="12583" priority="1031" operator="lessThan">
      <formula>$C$4</formula>
    </cfRule>
  </conditionalFormatting>
  <conditionalFormatting sqref="AM16">
    <cfRule type="cellIs" dxfId="12582" priority="1032" operator="lessThan">
      <formula>$C$4</formula>
    </cfRule>
  </conditionalFormatting>
  <conditionalFormatting sqref="AM17">
    <cfRule type="cellIs" dxfId="12581" priority="1033" operator="lessThan">
      <formula>$C$4</formula>
    </cfRule>
  </conditionalFormatting>
  <conditionalFormatting sqref="AM18">
    <cfRule type="cellIs" dxfId="12580" priority="1034" operator="lessThan">
      <formula>$C$4</formula>
    </cfRule>
  </conditionalFormatting>
  <conditionalFormatting sqref="AM19">
    <cfRule type="cellIs" dxfId="12579" priority="1035" operator="lessThan">
      <formula>$C$4</formula>
    </cfRule>
  </conditionalFormatting>
  <conditionalFormatting sqref="AM20">
    <cfRule type="cellIs" dxfId="12578" priority="1036" operator="lessThan">
      <formula>$C$4</formula>
    </cfRule>
  </conditionalFormatting>
  <conditionalFormatting sqref="AM21">
    <cfRule type="cellIs" dxfId="12577" priority="1037" operator="lessThan">
      <formula>$C$4</formula>
    </cfRule>
  </conditionalFormatting>
  <conditionalFormatting sqref="AM22">
    <cfRule type="cellIs" dxfId="12576" priority="1038" operator="lessThan">
      <formula>$C$4</formula>
    </cfRule>
  </conditionalFormatting>
  <conditionalFormatting sqref="AM23">
    <cfRule type="cellIs" dxfId="12575" priority="1039" operator="lessThan">
      <formula>$C$4</formula>
    </cfRule>
  </conditionalFormatting>
  <conditionalFormatting sqref="AM24">
    <cfRule type="cellIs" dxfId="12574" priority="1040" operator="lessThan">
      <formula>$C$4</formula>
    </cfRule>
  </conditionalFormatting>
  <conditionalFormatting sqref="AM25">
    <cfRule type="cellIs" dxfId="12573" priority="1041" operator="lessThan">
      <formula>$C$4</formula>
    </cfRule>
  </conditionalFormatting>
  <conditionalFormatting sqref="AM26">
    <cfRule type="cellIs" dxfId="12572" priority="1042" operator="lessThan">
      <formula>$C$4</formula>
    </cfRule>
  </conditionalFormatting>
  <conditionalFormatting sqref="AM27">
    <cfRule type="cellIs" dxfId="12571" priority="1043" operator="lessThan">
      <formula>$C$4</formula>
    </cfRule>
  </conditionalFormatting>
  <conditionalFormatting sqref="AM28">
    <cfRule type="cellIs" dxfId="12570" priority="1044" operator="lessThan">
      <formula>$C$4</formula>
    </cfRule>
  </conditionalFormatting>
  <conditionalFormatting sqref="AM29">
    <cfRule type="cellIs" dxfId="12569" priority="1045" operator="lessThan">
      <formula>$C$4</formula>
    </cfRule>
  </conditionalFormatting>
  <conditionalFormatting sqref="AM30">
    <cfRule type="cellIs" dxfId="12568" priority="1046" operator="lessThan">
      <formula>$C$4</formula>
    </cfRule>
  </conditionalFormatting>
  <conditionalFormatting sqref="AM31">
    <cfRule type="cellIs" dxfId="12567" priority="1047" operator="lessThan">
      <formula>$C$4</formula>
    </cfRule>
  </conditionalFormatting>
  <conditionalFormatting sqref="AM32">
    <cfRule type="cellIs" dxfId="12566" priority="1048" operator="lessThan">
      <formula>$C$4</formula>
    </cfRule>
  </conditionalFormatting>
  <conditionalFormatting sqref="AM33">
    <cfRule type="cellIs" dxfId="12565" priority="1049" operator="lessThan">
      <formula>$C$4</formula>
    </cfRule>
  </conditionalFormatting>
  <conditionalFormatting sqref="AM34">
    <cfRule type="cellIs" dxfId="12564" priority="1050" operator="lessThan">
      <formula>$C$4</formula>
    </cfRule>
  </conditionalFormatting>
  <conditionalFormatting sqref="AM35">
    <cfRule type="cellIs" dxfId="12563" priority="1051" operator="lessThan">
      <formula>$C$4</formula>
    </cfRule>
  </conditionalFormatting>
  <conditionalFormatting sqref="AM36">
    <cfRule type="cellIs" dxfId="12562" priority="1052" operator="lessThan">
      <formula>$C$4</formula>
    </cfRule>
  </conditionalFormatting>
  <conditionalFormatting sqref="AM37">
    <cfRule type="cellIs" dxfId="12561" priority="1053" operator="lessThan">
      <formula>$C$4</formula>
    </cfRule>
  </conditionalFormatting>
  <conditionalFormatting sqref="AM38">
    <cfRule type="cellIs" dxfId="12560" priority="1054" operator="lessThan">
      <formula>$C$4</formula>
    </cfRule>
  </conditionalFormatting>
  <conditionalFormatting sqref="AM39">
    <cfRule type="cellIs" dxfId="12559" priority="1055" operator="lessThan">
      <formula>$C$4</formula>
    </cfRule>
  </conditionalFormatting>
  <conditionalFormatting sqref="AM40">
    <cfRule type="cellIs" dxfId="12558" priority="1056" operator="lessThan">
      <formula>$C$4</formula>
    </cfRule>
  </conditionalFormatting>
  <conditionalFormatting sqref="AM41">
    <cfRule type="cellIs" dxfId="12557" priority="1057" operator="lessThan">
      <formula>$C$4</formula>
    </cfRule>
  </conditionalFormatting>
  <conditionalFormatting sqref="AM42">
    <cfRule type="cellIs" dxfId="12556" priority="1058" operator="lessThan">
      <formula>$C$4</formula>
    </cfRule>
  </conditionalFormatting>
  <conditionalFormatting sqref="AM43">
    <cfRule type="cellIs" dxfId="12555" priority="1059" operator="lessThan">
      <formula>$C$4</formula>
    </cfRule>
  </conditionalFormatting>
  <conditionalFormatting sqref="AM44">
    <cfRule type="cellIs" dxfId="12554" priority="1060" operator="lessThan">
      <formula>$C$4</formula>
    </cfRule>
  </conditionalFormatting>
  <conditionalFormatting sqref="AM45">
    <cfRule type="cellIs" dxfId="12553" priority="1061" operator="lessThan">
      <formula>$C$4</formula>
    </cfRule>
  </conditionalFormatting>
  <conditionalFormatting sqref="AM46">
    <cfRule type="cellIs" dxfId="12552" priority="1062" operator="lessThan">
      <formula>$C$4</formula>
    </cfRule>
  </conditionalFormatting>
  <conditionalFormatting sqref="AM47">
    <cfRule type="cellIs" dxfId="12551" priority="1063" operator="lessThan">
      <formula>$C$4</formula>
    </cfRule>
  </conditionalFormatting>
  <conditionalFormatting sqref="AM48">
    <cfRule type="cellIs" dxfId="12550" priority="1064" operator="lessThan">
      <formula>$C$4</formula>
    </cfRule>
  </conditionalFormatting>
  <conditionalFormatting sqref="AM49">
    <cfRule type="cellIs" dxfId="12549" priority="1065" operator="lessThan">
      <formula>$C$4</formula>
    </cfRule>
  </conditionalFormatting>
  <conditionalFormatting sqref="AM50">
    <cfRule type="cellIs" dxfId="12548" priority="1066" operator="lessThan">
      <formula>$C$4</formula>
    </cfRule>
  </conditionalFormatting>
  <conditionalFormatting sqref="AM51">
    <cfRule type="cellIs" dxfId="12547" priority="1067" operator="lessThan">
      <formula>$C$4</formula>
    </cfRule>
  </conditionalFormatting>
  <conditionalFormatting sqref="AM52">
    <cfRule type="cellIs" dxfId="12546" priority="1068" operator="lessThan">
      <formula>$C$4</formula>
    </cfRule>
  </conditionalFormatting>
  <conditionalFormatting sqref="AM53">
    <cfRule type="cellIs" dxfId="12545" priority="1069" operator="lessThan">
      <formula>$C$4</formula>
    </cfRule>
  </conditionalFormatting>
  <conditionalFormatting sqref="AM54">
    <cfRule type="cellIs" dxfId="12544" priority="1070" operator="lessThan">
      <formula>$C$4</formula>
    </cfRule>
  </conditionalFormatting>
  <conditionalFormatting sqref="AM55">
    <cfRule type="cellIs" dxfId="12543" priority="1071" operator="lessThan">
      <formula>$C$4</formula>
    </cfRule>
  </conditionalFormatting>
  <conditionalFormatting sqref="AM56">
    <cfRule type="cellIs" dxfId="12542" priority="1072" operator="lessThan">
      <formula>$C$4</formula>
    </cfRule>
  </conditionalFormatting>
  <conditionalFormatting sqref="AM57">
    <cfRule type="cellIs" dxfId="12541" priority="1073" operator="lessThan">
      <formula>$C$4</formula>
    </cfRule>
  </conditionalFormatting>
  <conditionalFormatting sqref="AM58">
    <cfRule type="cellIs" dxfId="12540" priority="1074" operator="lessThan">
      <formula>$C$4</formula>
    </cfRule>
  </conditionalFormatting>
  <conditionalFormatting sqref="AM59">
    <cfRule type="cellIs" dxfId="12539" priority="1075" operator="lessThan">
      <formula>$C$4</formula>
    </cfRule>
  </conditionalFormatting>
  <conditionalFormatting sqref="AM60">
    <cfRule type="cellIs" dxfId="12538" priority="1076" operator="lessThan">
      <formula>$C$4</formula>
    </cfRule>
  </conditionalFormatting>
  <conditionalFormatting sqref="AN11">
    <cfRule type="cellIs" dxfId="12537" priority="1077" operator="lessThan">
      <formula>$C$4</formula>
    </cfRule>
  </conditionalFormatting>
  <conditionalFormatting sqref="AN12">
    <cfRule type="cellIs" dxfId="12536" priority="1078" operator="lessThan">
      <formula>$C$4</formula>
    </cfRule>
  </conditionalFormatting>
  <conditionalFormatting sqref="AN13">
    <cfRule type="cellIs" dxfId="12535" priority="1079" operator="lessThan">
      <formula>$C$4</formula>
    </cfRule>
  </conditionalFormatting>
  <conditionalFormatting sqref="AN14">
    <cfRule type="cellIs" dxfId="12534" priority="1080" operator="lessThan">
      <formula>$C$4</formula>
    </cfRule>
  </conditionalFormatting>
  <conditionalFormatting sqref="AN15">
    <cfRule type="cellIs" dxfId="12533" priority="1081" operator="lessThan">
      <formula>$C$4</formula>
    </cfRule>
  </conditionalFormatting>
  <conditionalFormatting sqref="AN16">
    <cfRule type="cellIs" dxfId="12532" priority="1082" operator="lessThan">
      <formula>$C$4</formula>
    </cfRule>
  </conditionalFormatting>
  <conditionalFormatting sqref="AN17">
    <cfRule type="cellIs" dxfId="12531" priority="1083" operator="lessThan">
      <formula>$C$4</formula>
    </cfRule>
  </conditionalFormatting>
  <conditionalFormatting sqref="AN18">
    <cfRule type="cellIs" dxfId="12530" priority="1084" operator="lessThan">
      <formula>$C$4</formula>
    </cfRule>
  </conditionalFormatting>
  <conditionalFormatting sqref="AN19">
    <cfRule type="cellIs" dxfId="12529" priority="1085" operator="lessThan">
      <formula>$C$4</formula>
    </cfRule>
  </conditionalFormatting>
  <conditionalFormatting sqref="AN20">
    <cfRule type="cellIs" dxfId="12528" priority="1086" operator="lessThan">
      <formula>$C$4</formula>
    </cfRule>
  </conditionalFormatting>
  <conditionalFormatting sqref="AN21">
    <cfRule type="cellIs" dxfId="12527" priority="1087" operator="lessThan">
      <formula>$C$4</formula>
    </cfRule>
  </conditionalFormatting>
  <conditionalFormatting sqref="AN22">
    <cfRule type="cellIs" dxfId="12526" priority="1088" operator="lessThan">
      <formula>$C$4</formula>
    </cfRule>
  </conditionalFormatting>
  <conditionalFormatting sqref="AN23">
    <cfRule type="cellIs" dxfId="12525" priority="1089" operator="lessThan">
      <formula>$C$4</formula>
    </cfRule>
  </conditionalFormatting>
  <conditionalFormatting sqref="AN24">
    <cfRule type="cellIs" dxfId="12524" priority="1090" operator="lessThan">
      <formula>$C$4</formula>
    </cfRule>
  </conditionalFormatting>
  <conditionalFormatting sqref="AN25">
    <cfRule type="cellIs" dxfId="12523" priority="1091" operator="lessThan">
      <formula>$C$4</formula>
    </cfRule>
  </conditionalFormatting>
  <conditionalFormatting sqref="AN26">
    <cfRule type="cellIs" dxfId="12522" priority="1092" operator="lessThan">
      <formula>$C$4</formula>
    </cfRule>
  </conditionalFormatting>
  <conditionalFormatting sqref="AN27">
    <cfRule type="cellIs" dxfId="12521" priority="1093" operator="lessThan">
      <formula>$C$4</formula>
    </cfRule>
  </conditionalFormatting>
  <conditionalFormatting sqref="AN28">
    <cfRule type="cellIs" dxfId="12520" priority="1094" operator="lessThan">
      <formula>$C$4</formula>
    </cfRule>
  </conditionalFormatting>
  <conditionalFormatting sqref="AN29">
    <cfRule type="cellIs" dxfId="12519" priority="1095" operator="lessThan">
      <formula>$C$4</formula>
    </cfRule>
  </conditionalFormatting>
  <conditionalFormatting sqref="AN30">
    <cfRule type="cellIs" dxfId="12518" priority="1096" operator="lessThan">
      <formula>$C$4</formula>
    </cfRule>
  </conditionalFormatting>
  <conditionalFormatting sqref="AN31">
    <cfRule type="cellIs" dxfId="12517" priority="1097" operator="lessThan">
      <formula>$C$4</formula>
    </cfRule>
  </conditionalFormatting>
  <conditionalFormatting sqref="AN32">
    <cfRule type="cellIs" dxfId="12516" priority="1098" operator="lessThan">
      <formula>$C$4</formula>
    </cfRule>
  </conditionalFormatting>
  <conditionalFormatting sqref="AN33">
    <cfRule type="cellIs" dxfId="12515" priority="1099" operator="lessThan">
      <formula>$C$4</formula>
    </cfRule>
  </conditionalFormatting>
  <conditionalFormatting sqref="AN34">
    <cfRule type="cellIs" dxfId="12514" priority="1100" operator="lessThan">
      <formula>$C$4</formula>
    </cfRule>
  </conditionalFormatting>
  <conditionalFormatting sqref="AN35">
    <cfRule type="cellIs" dxfId="12513" priority="1101" operator="lessThan">
      <formula>$C$4</formula>
    </cfRule>
  </conditionalFormatting>
  <conditionalFormatting sqref="AN36">
    <cfRule type="cellIs" dxfId="12512" priority="1102" operator="lessThan">
      <formula>$C$4</formula>
    </cfRule>
  </conditionalFormatting>
  <conditionalFormatting sqref="AN37">
    <cfRule type="cellIs" dxfId="12511" priority="1103" operator="lessThan">
      <formula>$C$4</formula>
    </cfRule>
  </conditionalFormatting>
  <conditionalFormatting sqref="AN38">
    <cfRule type="cellIs" dxfId="12510" priority="1104" operator="lessThan">
      <formula>$C$4</formula>
    </cfRule>
  </conditionalFormatting>
  <conditionalFormatting sqref="AN39">
    <cfRule type="cellIs" dxfId="12509" priority="1105" operator="lessThan">
      <formula>$C$4</formula>
    </cfRule>
  </conditionalFormatting>
  <conditionalFormatting sqref="AN40">
    <cfRule type="cellIs" dxfId="12508" priority="1106" operator="lessThan">
      <formula>$C$4</formula>
    </cfRule>
  </conditionalFormatting>
  <conditionalFormatting sqref="AN41">
    <cfRule type="cellIs" dxfId="12507" priority="1107" operator="lessThan">
      <formula>$C$4</formula>
    </cfRule>
  </conditionalFormatting>
  <conditionalFormatting sqref="AN42">
    <cfRule type="cellIs" dxfId="12506" priority="1108" operator="lessThan">
      <formula>$C$4</formula>
    </cfRule>
  </conditionalFormatting>
  <conditionalFormatting sqref="AN43">
    <cfRule type="cellIs" dxfId="12505" priority="1109" operator="lessThan">
      <formula>$C$4</formula>
    </cfRule>
  </conditionalFormatting>
  <conditionalFormatting sqref="AN44">
    <cfRule type="cellIs" dxfId="12504" priority="1110" operator="lessThan">
      <formula>$C$4</formula>
    </cfRule>
  </conditionalFormatting>
  <conditionalFormatting sqref="AN45">
    <cfRule type="cellIs" dxfId="12503" priority="1111" operator="lessThan">
      <formula>$C$4</formula>
    </cfRule>
  </conditionalFormatting>
  <conditionalFormatting sqref="AN46">
    <cfRule type="cellIs" dxfId="12502" priority="1112" operator="lessThan">
      <formula>$C$4</formula>
    </cfRule>
  </conditionalFormatting>
  <conditionalFormatting sqref="AN47">
    <cfRule type="cellIs" dxfId="12501" priority="1113" operator="lessThan">
      <formula>$C$4</formula>
    </cfRule>
  </conditionalFormatting>
  <conditionalFormatting sqref="AN48">
    <cfRule type="cellIs" dxfId="12500" priority="1114" operator="lessThan">
      <formula>$C$4</formula>
    </cfRule>
  </conditionalFormatting>
  <conditionalFormatting sqref="AN49">
    <cfRule type="cellIs" dxfId="12499" priority="1115" operator="lessThan">
      <formula>$C$4</formula>
    </cfRule>
  </conditionalFormatting>
  <conditionalFormatting sqref="AN50">
    <cfRule type="cellIs" dxfId="12498" priority="1116" operator="lessThan">
      <formula>$C$4</formula>
    </cfRule>
  </conditionalFormatting>
  <conditionalFormatting sqref="AN51">
    <cfRule type="cellIs" dxfId="12497" priority="1117" operator="lessThan">
      <formula>$C$4</formula>
    </cfRule>
  </conditionalFormatting>
  <conditionalFormatting sqref="AN52">
    <cfRule type="cellIs" dxfId="12496" priority="1118" operator="lessThan">
      <formula>$C$4</formula>
    </cfRule>
  </conditionalFormatting>
  <conditionalFormatting sqref="AN53">
    <cfRule type="cellIs" dxfId="12495" priority="1119" operator="lessThan">
      <formula>$C$4</formula>
    </cfRule>
  </conditionalFormatting>
  <conditionalFormatting sqref="AN54">
    <cfRule type="cellIs" dxfId="12494" priority="1120" operator="lessThan">
      <formula>$C$4</formula>
    </cfRule>
  </conditionalFormatting>
  <conditionalFormatting sqref="AN55">
    <cfRule type="cellIs" dxfId="12493" priority="1121" operator="lessThan">
      <formula>$C$4</formula>
    </cfRule>
  </conditionalFormatting>
  <conditionalFormatting sqref="AN56">
    <cfRule type="cellIs" dxfId="12492" priority="1122" operator="lessThan">
      <formula>$C$4</formula>
    </cfRule>
  </conditionalFormatting>
  <conditionalFormatting sqref="AN57">
    <cfRule type="cellIs" dxfId="12491" priority="1123" operator="lessThan">
      <formula>$C$4</formula>
    </cfRule>
  </conditionalFormatting>
  <conditionalFormatting sqref="AN58">
    <cfRule type="cellIs" dxfId="12490" priority="1124" operator="lessThan">
      <formula>$C$4</formula>
    </cfRule>
  </conditionalFormatting>
  <conditionalFormatting sqref="AN59">
    <cfRule type="cellIs" dxfId="12489" priority="1125" operator="lessThan">
      <formula>$C$4</formula>
    </cfRule>
  </conditionalFormatting>
  <conditionalFormatting sqref="AN60">
    <cfRule type="cellIs" dxfId="12488" priority="1126" operator="lessThan">
      <formula>$C$4</formula>
    </cfRule>
  </conditionalFormatting>
  <conditionalFormatting sqref="AO11">
    <cfRule type="cellIs" dxfId="12487" priority="1127" operator="lessThan">
      <formula>$C$4</formula>
    </cfRule>
  </conditionalFormatting>
  <conditionalFormatting sqref="AO12">
    <cfRule type="cellIs" dxfId="12486" priority="1128" operator="lessThan">
      <formula>$C$4</formula>
    </cfRule>
  </conditionalFormatting>
  <conditionalFormatting sqref="AO13">
    <cfRule type="cellIs" dxfId="12485" priority="1129" operator="lessThan">
      <formula>$C$4</formula>
    </cfRule>
  </conditionalFormatting>
  <conditionalFormatting sqref="AO14">
    <cfRule type="cellIs" dxfId="12484" priority="1130" operator="lessThan">
      <formula>$C$4</formula>
    </cfRule>
  </conditionalFormatting>
  <conditionalFormatting sqref="AO15">
    <cfRule type="cellIs" dxfId="12483" priority="1131" operator="lessThan">
      <formula>$C$4</formula>
    </cfRule>
  </conditionalFormatting>
  <conditionalFormatting sqref="AO16">
    <cfRule type="cellIs" dxfId="12482" priority="1132" operator="lessThan">
      <formula>$C$4</formula>
    </cfRule>
  </conditionalFormatting>
  <conditionalFormatting sqref="AO17">
    <cfRule type="cellIs" dxfId="12481" priority="1133" operator="lessThan">
      <formula>$C$4</formula>
    </cfRule>
  </conditionalFormatting>
  <conditionalFormatting sqref="AO18">
    <cfRule type="cellIs" dxfId="12480" priority="1134" operator="lessThan">
      <formula>$C$4</formula>
    </cfRule>
  </conditionalFormatting>
  <conditionalFormatting sqref="AO19">
    <cfRule type="cellIs" dxfId="12479" priority="1135" operator="lessThan">
      <formula>$C$4</formula>
    </cfRule>
  </conditionalFormatting>
  <conditionalFormatting sqref="AO20">
    <cfRule type="cellIs" dxfId="12478" priority="1136" operator="lessThan">
      <formula>$C$4</formula>
    </cfRule>
  </conditionalFormatting>
  <conditionalFormatting sqref="AO21">
    <cfRule type="cellIs" dxfId="12477" priority="1137" operator="lessThan">
      <formula>$C$4</formula>
    </cfRule>
  </conditionalFormatting>
  <conditionalFormatting sqref="AO22">
    <cfRule type="cellIs" dxfId="12476" priority="1138" operator="lessThan">
      <formula>$C$4</formula>
    </cfRule>
  </conditionalFormatting>
  <conditionalFormatting sqref="AO23">
    <cfRule type="cellIs" dxfId="12475" priority="1139" operator="lessThan">
      <formula>$C$4</formula>
    </cfRule>
  </conditionalFormatting>
  <conditionalFormatting sqref="AO24">
    <cfRule type="cellIs" dxfId="12474" priority="1140" operator="lessThan">
      <formula>$C$4</formula>
    </cfRule>
  </conditionalFormatting>
  <conditionalFormatting sqref="AO25">
    <cfRule type="cellIs" dxfId="12473" priority="1141" operator="lessThan">
      <formula>$C$4</formula>
    </cfRule>
  </conditionalFormatting>
  <conditionalFormatting sqref="AO26">
    <cfRule type="cellIs" dxfId="12472" priority="1142" operator="lessThan">
      <formula>$C$4</formula>
    </cfRule>
  </conditionalFormatting>
  <conditionalFormatting sqref="AO27">
    <cfRule type="cellIs" dxfId="12471" priority="1143" operator="lessThan">
      <formula>$C$4</formula>
    </cfRule>
  </conditionalFormatting>
  <conditionalFormatting sqref="AO28">
    <cfRule type="cellIs" dxfId="12470" priority="1144" operator="lessThan">
      <formula>$C$4</formula>
    </cfRule>
  </conditionalFormatting>
  <conditionalFormatting sqref="AO29">
    <cfRule type="cellIs" dxfId="12469" priority="1145" operator="lessThan">
      <formula>$C$4</formula>
    </cfRule>
  </conditionalFormatting>
  <conditionalFormatting sqref="AO30">
    <cfRule type="cellIs" dxfId="12468" priority="1146" operator="lessThan">
      <formula>$C$4</formula>
    </cfRule>
  </conditionalFormatting>
  <conditionalFormatting sqref="AO31">
    <cfRule type="cellIs" dxfId="12467" priority="1147" operator="lessThan">
      <formula>$C$4</formula>
    </cfRule>
  </conditionalFormatting>
  <conditionalFormatting sqref="AO32">
    <cfRule type="cellIs" dxfId="12466" priority="1148" operator="lessThan">
      <formula>$C$4</formula>
    </cfRule>
  </conditionalFormatting>
  <conditionalFormatting sqref="AO33">
    <cfRule type="cellIs" dxfId="12465" priority="1149" operator="lessThan">
      <formula>$C$4</formula>
    </cfRule>
  </conditionalFormatting>
  <conditionalFormatting sqref="AO34">
    <cfRule type="cellIs" dxfId="12464" priority="1150" operator="lessThan">
      <formula>$C$4</formula>
    </cfRule>
  </conditionalFormatting>
  <conditionalFormatting sqref="AO35">
    <cfRule type="cellIs" dxfId="12463" priority="1151" operator="lessThan">
      <formula>$C$4</formula>
    </cfRule>
  </conditionalFormatting>
  <conditionalFormatting sqref="AO36">
    <cfRule type="cellIs" dxfId="12462" priority="1152" operator="lessThan">
      <formula>$C$4</formula>
    </cfRule>
  </conditionalFormatting>
  <conditionalFormatting sqref="AO37">
    <cfRule type="cellIs" dxfId="12461" priority="1153" operator="lessThan">
      <formula>$C$4</formula>
    </cfRule>
  </conditionalFormatting>
  <conditionalFormatting sqref="AO38">
    <cfRule type="cellIs" dxfId="12460" priority="1154" operator="lessThan">
      <formula>$C$4</formula>
    </cfRule>
  </conditionalFormatting>
  <conditionalFormatting sqref="AO39">
    <cfRule type="cellIs" dxfId="12459" priority="1155" operator="lessThan">
      <formula>$C$4</formula>
    </cfRule>
  </conditionalFormatting>
  <conditionalFormatting sqref="AO40">
    <cfRule type="cellIs" dxfId="12458" priority="1156" operator="lessThan">
      <formula>$C$4</formula>
    </cfRule>
  </conditionalFormatting>
  <conditionalFormatting sqref="AO41">
    <cfRule type="cellIs" dxfId="12457" priority="1157" operator="lessThan">
      <formula>$C$4</formula>
    </cfRule>
  </conditionalFormatting>
  <conditionalFormatting sqref="AO42">
    <cfRule type="cellIs" dxfId="12456" priority="1158" operator="lessThan">
      <formula>$C$4</formula>
    </cfRule>
  </conditionalFormatting>
  <conditionalFormatting sqref="AO43">
    <cfRule type="cellIs" dxfId="12455" priority="1159" operator="lessThan">
      <formula>$C$4</formula>
    </cfRule>
  </conditionalFormatting>
  <conditionalFormatting sqref="AO44">
    <cfRule type="cellIs" dxfId="12454" priority="1160" operator="lessThan">
      <formula>$C$4</formula>
    </cfRule>
  </conditionalFormatting>
  <conditionalFormatting sqref="AO45">
    <cfRule type="cellIs" dxfId="12453" priority="1161" operator="lessThan">
      <formula>$C$4</formula>
    </cfRule>
  </conditionalFormatting>
  <conditionalFormatting sqref="AO46">
    <cfRule type="cellIs" dxfId="12452" priority="1162" operator="lessThan">
      <formula>$C$4</formula>
    </cfRule>
  </conditionalFormatting>
  <conditionalFormatting sqref="AO47">
    <cfRule type="cellIs" dxfId="12451" priority="1163" operator="lessThan">
      <formula>$C$4</formula>
    </cfRule>
  </conditionalFormatting>
  <conditionalFormatting sqref="AO48">
    <cfRule type="cellIs" dxfId="12450" priority="1164" operator="lessThan">
      <formula>$C$4</formula>
    </cfRule>
  </conditionalFormatting>
  <conditionalFormatting sqref="AO49">
    <cfRule type="cellIs" dxfId="12449" priority="1165" operator="lessThan">
      <formula>$C$4</formula>
    </cfRule>
  </conditionalFormatting>
  <conditionalFormatting sqref="AO50">
    <cfRule type="cellIs" dxfId="12448" priority="1166" operator="lessThan">
      <formula>$C$4</formula>
    </cfRule>
  </conditionalFormatting>
  <conditionalFormatting sqref="AO51">
    <cfRule type="cellIs" dxfId="12447" priority="1167" operator="lessThan">
      <formula>$C$4</formula>
    </cfRule>
  </conditionalFormatting>
  <conditionalFormatting sqref="AO52">
    <cfRule type="cellIs" dxfId="12446" priority="1168" operator="lessThan">
      <formula>$C$4</formula>
    </cfRule>
  </conditionalFormatting>
  <conditionalFormatting sqref="AO53">
    <cfRule type="cellIs" dxfId="12445" priority="1169" operator="lessThan">
      <formula>$C$4</formula>
    </cfRule>
  </conditionalFormatting>
  <conditionalFormatting sqref="AO54">
    <cfRule type="cellIs" dxfId="12444" priority="1170" operator="lessThan">
      <formula>$C$4</formula>
    </cfRule>
  </conditionalFormatting>
  <conditionalFormatting sqref="AO55">
    <cfRule type="cellIs" dxfId="12443" priority="1171" operator="lessThan">
      <formula>$C$4</formula>
    </cfRule>
  </conditionalFormatting>
  <conditionalFormatting sqref="AO56">
    <cfRule type="cellIs" dxfId="12442" priority="1172" operator="lessThan">
      <formula>$C$4</formula>
    </cfRule>
  </conditionalFormatting>
  <conditionalFormatting sqref="AO57">
    <cfRule type="cellIs" dxfId="12441" priority="1173" operator="lessThan">
      <formula>$C$4</formula>
    </cfRule>
  </conditionalFormatting>
  <conditionalFormatting sqref="AO58">
    <cfRule type="cellIs" dxfId="12440" priority="1174" operator="lessThan">
      <formula>$C$4</formula>
    </cfRule>
  </conditionalFormatting>
  <conditionalFormatting sqref="AO59">
    <cfRule type="cellIs" dxfId="12439" priority="1175" operator="lessThan">
      <formula>$C$4</formula>
    </cfRule>
  </conditionalFormatting>
  <conditionalFormatting sqref="AO60">
    <cfRule type="cellIs" dxfId="12438" priority="1176" operator="lessThan">
      <formula>$C$4</formula>
    </cfRule>
  </conditionalFormatting>
  <conditionalFormatting sqref="AP11">
    <cfRule type="cellIs" dxfId="12437" priority="1177" operator="lessThan">
      <formula>$C$4</formula>
    </cfRule>
  </conditionalFormatting>
  <conditionalFormatting sqref="AP12">
    <cfRule type="cellIs" dxfId="12436" priority="1178" operator="lessThan">
      <formula>$C$4</formula>
    </cfRule>
  </conditionalFormatting>
  <conditionalFormatting sqref="AP13">
    <cfRule type="cellIs" dxfId="12435" priority="1179" operator="lessThan">
      <formula>$C$4</formula>
    </cfRule>
  </conditionalFormatting>
  <conditionalFormatting sqref="AP14">
    <cfRule type="cellIs" dxfId="12434" priority="1180" operator="lessThan">
      <formula>$C$4</formula>
    </cfRule>
  </conditionalFormatting>
  <conditionalFormatting sqref="AP15">
    <cfRule type="cellIs" dxfId="12433" priority="1181" operator="lessThan">
      <formula>$C$4</formula>
    </cfRule>
  </conditionalFormatting>
  <conditionalFormatting sqref="AP16">
    <cfRule type="cellIs" dxfId="12432" priority="1182" operator="lessThan">
      <formula>$C$4</formula>
    </cfRule>
  </conditionalFormatting>
  <conditionalFormatting sqref="AP17">
    <cfRule type="cellIs" dxfId="12431" priority="1183" operator="lessThan">
      <formula>$C$4</formula>
    </cfRule>
  </conditionalFormatting>
  <conditionalFormatting sqref="AP18">
    <cfRule type="cellIs" dxfId="12430" priority="1184" operator="lessThan">
      <formula>$C$4</formula>
    </cfRule>
  </conditionalFormatting>
  <conditionalFormatting sqref="AP19">
    <cfRule type="cellIs" dxfId="12429" priority="1185" operator="lessThan">
      <formula>$C$4</formula>
    </cfRule>
  </conditionalFormatting>
  <conditionalFormatting sqref="AP20">
    <cfRule type="cellIs" dxfId="12428" priority="1186" operator="lessThan">
      <formula>$C$4</formula>
    </cfRule>
  </conditionalFormatting>
  <conditionalFormatting sqref="AP21">
    <cfRule type="cellIs" dxfId="12427" priority="1187" operator="lessThan">
      <formula>$C$4</formula>
    </cfRule>
  </conditionalFormatting>
  <conditionalFormatting sqref="AP22">
    <cfRule type="cellIs" dxfId="12426" priority="1188" operator="lessThan">
      <formula>$C$4</formula>
    </cfRule>
  </conditionalFormatting>
  <conditionalFormatting sqref="AP23">
    <cfRule type="cellIs" dxfId="12425" priority="1189" operator="lessThan">
      <formula>$C$4</formula>
    </cfRule>
  </conditionalFormatting>
  <conditionalFormatting sqref="AP24">
    <cfRule type="cellIs" dxfId="12424" priority="1190" operator="lessThan">
      <formula>$C$4</formula>
    </cfRule>
  </conditionalFormatting>
  <conditionalFormatting sqref="AP25">
    <cfRule type="cellIs" dxfId="12423" priority="1191" operator="lessThan">
      <formula>$C$4</formula>
    </cfRule>
  </conditionalFormatting>
  <conditionalFormatting sqref="AP26">
    <cfRule type="cellIs" dxfId="12422" priority="1192" operator="lessThan">
      <formula>$C$4</formula>
    </cfRule>
  </conditionalFormatting>
  <conditionalFormatting sqref="AP27">
    <cfRule type="cellIs" dxfId="12421" priority="1193" operator="lessThan">
      <formula>$C$4</formula>
    </cfRule>
  </conditionalFormatting>
  <conditionalFormatting sqref="AP28">
    <cfRule type="cellIs" dxfId="12420" priority="1194" operator="lessThan">
      <formula>$C$4</formula>
    </cfRule>
  </conditionalFormatting>
  <conditionalFormatting sqref="AP29">
    <cfRule type="cellIs" dxfId="12419" priority="1195" operator="lessThan">
      <formula>$C$4</formula>
    </cfRule>
  </conditionalFormatting>
  <conditionalFormatting sqref="AP30">
    <cfRule type="cellIs" dxfId="12418" priority="1196" operator="lessThan">
      <formula>$C$4</formula>
    </cfRule>
  </conditionalFormatting>
  <conditionalFormatting sqref="AP31">
    <cfRule type="cellIs" dxfId="12417" priority="1197" operator="lessThan">
      <formula>$C$4</formula>
    </cfRule>
  </conditionalFormatting>
  <conditionalFormatting sqref="AP32">
    <cfRule type="cellIs" dxfId="12416" priority="1198" operator="lessThan">
      <formula>$C$4</formula>
    </cfRule>
  </conditionalFormatting>
  <conditionalFormatting sqref="AP33">
    <cfRule type="cellIs" dxfId="12415" priority="1199" operator="lessThan">
      <formula>$C$4</formula>
    </cfRule>
  </conditionalFormatting>
  <conditionalFormatting sqref="AP34">
    <cfRule type="cellIs" dxfId="12414" priority="1200" operator="lessThan">
      <formula>$C$4</formula>
    </cfRule>
  </conditionalFormatting>
  <conditionalFormatting sqref="AP35">
    <cfRule type="cellIs" dxfId="12413" priority="1201" operator="lessThan">
      <formula>$C$4</formula>
    </cfRule>
  </conditionalFormatting>
  <conditionalFormatting sqref="AP36">
    <cfRule type="cellIs" dxfId="12412" priority="1202" operator="lessThan">
      <formula>$C$4</formula>
    </cfRule>
  </conditionalFormatting>
  <conditionalFormatting sqref="AP37">
    <cfRule type="cellIs" dxfId="12411" priority="1203" operator="lessThan">
      <formula>$C$4</formula>
    </cfRule>
  </conditionalFormatting>
  <conditionalFormatting sqref="AP38">
    <cfRule type="cellIs" dxfId="12410" priority="1204" operator="lessThan">
      <formula>$C$4</formula>
    </cfRule>
  </conditionalFormatting>
  <conditionalFormatting sqref="AP39">
    <cfRule type="cellIs" dxfId="12409" priority="1205" operator="lessThan">
      <formula>$C$4</formula>
    </cfRule>
  </conditionalFormatting>
  <conditionalFormatting sqref="AP40">
    <cfRule type="cellIs" dxfId="12408" priority="1206" operator="lessThan">
      <formula>$C$4</formula>
    </cfRule>
  </conditionalFormatting>
  <conditionalFormatting sqref="AP41">
    <cfRule type="cellIs" dxfId="12407" priority="1207" operator="lessThan">
      <formula>$C$4</formula>
    </cfRule>
  </conditionalFormatting>
  <conditionalFormatting sqref="AP42">
    <cfRule type="cellIs" dxfId="12406" priority="1208" operator="lessThan">
      <formula>$C$4</formula>
    </cfRule>
  </conditionalFormatting>
  <conditionalFormatting sqref="AP43">
    <cfRule type="cellIs" dxfId="12405" priority="1209" operator="lessThan">
      <formula>$C$4</formula>
    </cfRule>
  </conditionalFormatting>
  <conditionalFormatting sqref="AP44">
    <cfRule type="cellIs" dxfId="12404" priority="1210" operator="lessThan">
      <formula>$C$4</formula>
    </cfRule>
  </conditionalFormatting>
  <conditionalFormatting sqref="AP45">
    <cfRule type="cellIs" dxfId="12403" priority="1211" operator="lessThan">
      <formula>$C$4</formula>
    </cfRule>
  </conditionalFormatting>
  <conditionalFormatting sqref="AP46">
    <cfRule type="cellIs" dxfId="12402" priority="1212" operator="lessThan">
      <formula>$C$4</formula>
    </cfRule>
  </conditionalFormatting>
  <conditionalFormatting sqref="AP47">
    <cfRule type="cellIs" dxfId="12401" priority="1213" operator="lessThan">
      <formula>$C$4</formula>
    </cfRule>
  </conditionalFormatting>
  <conditionalFormatting sqref="AP48">
    <cfRule type="cellIs" dxfId="12400" priority="1214" operator="lessThan">
      <formula>$C$4</formula>
    </cfRule>
  </conditionalFormatting>
  <conditionalFormatting sqref="AP49">
    <cfRule type="cellIs" dxfId="12399" priority="1215" operator="lessThan">
      <formula>$C$4</formula>
    </cfRule>
  </conditionalFormatting>
  <conditionalFormatting sqref="AP50">
    <cfRule type="cellIs" dxfId="12398" priority="1216" operator="lessThan">
      <formula>$C$4</formula>
    </cfRule>
  </conditionalFormatting>
  <conditionalFormatting sqref="AP51">
    <cfRule type="cellIs" dxfId="12397" priority="1217" operator="lessThan">
      <formula>$C$4</formula>
    </cfRule>
  </conditionalFormatting>
  <conditionalFormatting sqref="AP52">
    <cfRule type="cellIs" dxfId="12396" priority="1218" operator="lessThan">
      <formula>$C$4</formula>
    </cfRule>
  </conditionalFormatting>
  <conditionalFormatting sqref="AP53">
    <cfRule type="cellIs" dxfId="12395" priority="1219" operator="lessThan">
      <formula>$C$4</formula>
    </cfRule>
  </conditionalFormatting>
  <conditionalFormatting sqref="AP54">
    <cfRule type="cellIs" dxfId="12394" priority="1220" operator="lessThan">
      <formula>$C$4</formula>
    </cfRule>
  </conditionalFormatting>
  <conditionalFormatting sqref="AP55">
    <cfRule type="cellIs" dxfId="12393" priority="1221" operator="lessThan">
      <formula>$C$4</formula>
    </cfRule>
  </conditionalFormatting>
  <conditionalFormatting sqref="AP56">
    <cfRule type="cellIs" dxfId="12392" priority="1222" operator="lessThan">
      <formula>$C$4</formula>
    </cfRule>
  </conditionalFormatting>
  <conditionalFormatting sqref="AP57">
    <cfRule type="cellIs" dxfId="12391" priority="1223" operator="lessThan">
      <formula>$C$4</formula>
    </cfRule>
  </conditionalFormatting>
  <conditionalFormatting sqref="AP58">
    <cfRule type="cellIs" dxfId="12390" priority="1224" operator="lessThan">
      <formula>$C$4</formula>
    </cfRule>
  </conditionalFormatting>
  <conditionalFormatting sqref="AP59">
    <cfRule type="cellIs" dxfId="12389" priority="1225" operator="lessThan">
      <formula>$C$4</formula>
    </cfRule>
  </conditionalFormatting>
  <conditionalFormatting sqref="AP60">
    <cfRule type="cellIs" dxfId="12388" priority="1226" operator="lessThan">
      <formula>$C$4</formula>
    </cfRule>
  </conditionalFormatting>
  <conditionalFormatting sqref="AQ11">
    <cfRule type="cellIs" dxfId="12387" priority="1227" operator="lessThan">
      <formula>$C$4</formula>
    </cfRule>
  </conditionalFormatting>
  <conditionalFormatting sqref="AQ12">
    <cfRule type="cellIs" dxfId="12386" priority="1228" operator="lessThan">
      <formula>$C$4</formula>
    </cfRule>
  </conditionalFormatting>
  <conditionalFormatting sqref="AQ13">
    <cfRule type="cellIs" dxfId="12385" priority="1229" operator="lessThan">
      <formula>$C$4</formula>
    </cfRule>
  </conditionalFormatting>
  <conditionalFormatting sqref="AQ14">
    <cfRule type="cellIs" dxfId="12384" priority="1230" operator="lessThan">
      <formula>$C$4</formula>
    </cfRule>
  </conditionalFormatting>
  <conditionalFormatting sqref="AQ15">
    <cfRule type="cellIs" dxfId="12383" priority="1231" operator="lessThan">
      <formula>$C$4</formula>
    </cfRule>
  </conditionalFormatting>
  <conditionalFormatting sqref="AQ16">
    <cfRule type="cellIs" dxfId="12382" priority="1232" operator="lessThan">
      <formula>$C$4</formula>
    </cfRule>
  </conditionalFormatting>
  <conditionalFormatting sqref="AQ17">
    <cfRule type="cellIs" dxfId="12381" priority="1233" operator="lessThan">
      <formula>$C$4</formula>
    </cfRule>
  </conditionalFormatting>
  <conditionalFormatting sqref="AQ18">
    <cfRule type="cellIs" dxfId="12380" priority="1234" operator="lessThan">
      <formula>$C$4</formula>
    </cfRule>
  </conditionalFormatting>
  <conditionalFormatting sqref="AQ19">
    <cfRule type="cellIs" dxfId="12379" priority="1235" operator="lessThan">
      <formula>$C$4</formula>
    </cfRule>
  </conditionalFormatting>
  <conditionalFormatting sqref="AQ20">
    <cfRule type="cellIs" dxfId="12378" priority="1236" operator="lessThan">
      <formula>$C$4</formula>
    </cfRule>
  </conditionalFormatting>
  <conditionalFormatting sqref="AQ21">
    <cfRule type="cellIs" dxfId="12377" priority="1237" operator="lessThan">
      <formula>$C$4</formula>
    </cfRule>
  </conditionalFormatting>
  <conditionalFormatting sqref="AQ22">
    <cfRule type="cellIs" dxfId="12376" priority="1238" operator="lessThan">
      <formula>$C$4</formula>
    </cfRule>
  </conditionalFormatting>
  <conditionalFormatting sqref="AQ23">
    <cfRule type="cellIs" dxfId="12375" priority="1239" operator="lessThan">
      <formula>$C$4</formula>
    </cfRule>
  </conditionalFormatting>
  <conditionalFormatting sqref="AQ24">
    <cfRule type="cellIs" dxfId="12374" priority="1240" operator="lessThan">
      <formula>$C$4</formula>
    </cfRule>
  </conditionalFormatting>
  <conditionalFormatting sqref="AQ25">
    <cfRule type="cellIs" dxfId="12373" priority="1241" operator="lessThan">
      <formula>$C$4</formula>
    </cfRule>
  </conditionalFormatting>
  <conditionalFormatting sqref="AQ26">
    <cfRule type="cellIs" dxfId="12372" priority="1242" operator="lessThan">
      <formula>$C$4</formula>
    </cfRule>
  </conditionalFormatting>
  <conditionalFormatting sqref="AQ27">
    <cfRule type="cellIs" dxfId="12371" priority="1243" operator="lessThan">
      <formula>$C$4</formula>
    </cfRule>
  </conditionalFormatting>
  <conditionalFormatting sqref="AQ28">
    <cfRule type="cellIs" dxfId="12370" priority="1244" operator="lessThan">
      <formula>$C$4</formula>
    </cfRule>
  </conditionalFormatting>
  <conditionalFormatting sqref="AQ29">
    <cfRule type="cellIs" dxfId="12369" priority="1245" operator="lessThan">
      <formula>$C$4</formula>
    </cfRule>
  </conditionalFormatting>
  <conditionalFormatting sqref="AQ30">
    <cfRule type="cellIs" dxfId="12368" priority="1246" operator="lessThan">
      <formula>$C$4</formula>
    </cfRule>
  </conditionalFormatting>
  <conditionalFormatting sqref="AQ31">
    <cfRule type="cellIs" dxfId="12367" priority="1247" operator="lessThan">
      <formula>$C$4</formula>
    </cfRule>
  </conditionalFormatting>
  <conditionalFormatting sqref="AQ32">
    <cfRule type="cellIs" dxfId="12366" priority="1248" operator="lessThan">
      <formula>$C$4</formula>
    </cfRule>
  </conditionalFormatting>
  <conditionalFormatting sqref="AQ33">
    <cfRule type="cellIs" dxfId="12365" priority="1249" operator="lessThan">
      <formula>$C$4</formula>
    </cfRule>
  </conditionalFormatting>
  <conditionalFormatting sqref="AQ34">
    <cfRule type="cellIs" dxfId="12364" priority="1250" operator="lessThan">
      <formula>$C$4</formula>
    </cfRule>
  </conditionalFormatting>
  <conditionalFormatting sqref="AQ35">
    <cfRule type="cellIs" dxfId="12363" priority="1251" operator="lessThan">
      <formula>$C$4</formula>
    </cfRule>
  </conditionalFormatting>
  <conditionalFormatting sqref="AQ36">
    <cfRule type="cellIs" dxfId="12362" priority="1252" operator="lessThan">
      <formula>$C$4</formula>
    </cfRule>
  </conditionalFormatting>
  <conditionalFormatting sqref="AQ37">
    <cfRule type="cellIs" dxfId="12361" priority="1253" operator="lessThan">
      <formula>$C$4</formula>
    </cfRule>
  </conditionalFormatting>
  <conditionalFormatting sqref="AQ38">
    <cfRule type="cellIs" dxfId="12360" priority="1254" operator="lessThan">
      <formula>$C$4</formula>
    </cfRule>
  </conditionalFormatting>
  <conditionalFormatting sqref="AQ39">
    <cfRule type="cellIs" dxfId="12359" priority="1255" operator="lessThan">
      <formula>$C$4</formula>
    </cfRule>
  </conditionalFormatting>
  <conditionalFormatting sqref="AQ40">
    <cfRule type="cellIs" dxfId="12358" priority="1256" operator="lessThan">
      <formula>$C$4</formula>
    </cfRule>
  </conditionalFormatting>
  <conditionalFormatting sqref="AQ41">
    <cfRule type="cellIs" dxfId="12357" priority="1257" operator="lessThan">
      <formula>$C$4</formula>
    </cfRule>
  </conditionalFormatting>
  <conditionalFormatting sqref="AQ42">
    <cfRule type="cellIs" dxfId="12356" priority="1258" operator="lessThan">
      <formula>$C$4</formula>
    </cfRule>
  </conditionalFormatting>
  <conditionalFormatting sqref="AQ43">
    <cfRule type="cellIs" dxfId="12355" priority="1259" operator="lessThan">
      <formula>$C$4</formula>
    </cfRule>
  </conditionalFormatting>
  <conditionalFormatting sqref="AQ44">
    <cfRule type="cellIs" dxfId="12354" priority="1260" operator="lessThan">
      <formula>$C$4</formula>
    </cfRule>
  </conditionalFormatting>
  <conditionalFormatting sqref="AQ45">
    <cfRule type="cellIs" dxfId="12353" priority="1261" operator="lessThan">
      <formula>$C$4</formula>
    </cfRule>
  </conditionalFormatting>
  <conditionalFormatting sqref="AQ46">
    <cfRule type="cellIs" dxfId="12352" priority="1262" operator="lessThan">
      <formula>$C$4</formula>
    </cfRule>
  </conditionalFormatting>
  <conditionalFormatting sqref="AQ47">
    <cfRule type="cellIs" dxfId="12351" priority="1263" operator="lessThan">
      <formula>$C$4</formula>
    </cfRule>
  </conditionalFormatting>
  <conditionalFormatting sqref="AQ48">
    <cfRule type="cellIs" dxfId="12350" priority="1264" operator="lessThan">
      <formula>$C$4</formula>
    </cfRule>
  </conditionalFormatting>
  <conditionalFormatting sqref="AQ49">
    <cfRule type="cellIs" dxfId="12349" priority="1265" operator="lessThan">
      <formula>$C$4</formula>
    </cfRule>
  </conditionalFormatting>
  <conditionalFormatting sqref="AQ50">
    <cfRule type="cellIs" dxfId="12348" priority="1266" operator="lessThan">
      <formula>$C$4</formula>
    </cfRule>
  </conditionalFormatting>
  <conditionalFormatting sqref="AQ51">
    <cfRule type="cellIs" dxfId="12347" priority="1267" operator="lessThan">
      <formula>$C$4</formula>
    </cfRule>
  </conditionalFormatting>
  <conditionalFormatting sqref="AQ52">
    <cfRule type="cellIs" dxfId="12346" priority="1268" operator="lessThan">
      <formula>$C$4</formula>
    </cfRule>
  </conditionalFormatting>
  <conditionalFormatting sqref="AQ53">
    <cfRule type="cellIs" dxfId="12345" priority="1269" operator="lessThan">
      <formula>$C$4</formula>
    </cfRule>
  </conditionalFormatting>
  <conditionalFormatting sqref="AQ54">
    <cfRule type="cellIs" dxfId="12344" priority="1270" operator="lessThan">
      <formula>$C$4</formula>
    </cfRule>
  </conditionalFormatting>
  <conditionalFormatting sqref="AQ55">
    <cfRule type="cellIs" dxfId="12343" priority="1271" operator="lessThan">
      <formula>$C$4</formula>
    </cfRule>
  </conditionalFormatting>
  <conditionalFormatting sqref="AQ56">
    <cfRule type="cellIs" dxfId="12342" priority="1272" operator="lessThan">
      <formula>$C$4</formula>
    </cfRule>
  </conditionalFormatting>
  <conditionalFormatting sqref="AQ57">
    <cfRule type="cellIs" dxfId="12341" priority="1273" operator="lessThan">
      <formula>$C$4</formula>
    </cfRule>
  </conditionalFormatting>
  <conditionalFormatting sqref="AQ58">
    <cfRule type="cellIs" dxfId="12340" priority="1274" operator="lessThan">
      <formula>$C$4</formula>
    </cfRule>
  </conditionalFormatting>
  <conditionalFormatting sqref="AQ59">
    <cfRule type="cellIs" dxfId="12339" priority="1275" operator="lessThan">
      <formula>$C$4</formula>
    </cfRule>
  </conditionalFormatting>
  <conditionalFormatting sqref="AQ60">
    <cfRule type="cellIs" dxfId="12338" priority="1276" operator="lessThan">
      <formula>$C$4</formula>
    </cfRule>
  </conditionalFormatting>
  <conditionalFormatting sqref="AR11">
    <cfRule type="cellIs" dxfId="12337" priority="1277" operator="lessThan">
      <formula>$C$4</formula>
    </cfRule>
  </conditionalFormatting>
  <conditionalFormatting sqref="AR12">
    <cfRule type="cellIs" dxfId="12336" priority="1278" operator="lessThan">
      <formula>$C$4</formula>
    </cfRule>
  </conditionalFormatting>
  <conditionalFormatting sqref="AR13">
    <cfRule type="cellIs" dxfId="12335" priority="1279" operator="lessThan">
      <formula>$C$4</formula>
    </cfRule>
  </conditionalFormatting>
  <conditionalFormatting sqref="AR14">
    <cfRule type="cellIs" dxfId="12334" priority="1280" operator="lessThan">
      <formula>$C$4</formula>
    </cfRule>
  </conditionalFormatting>
  <conditionalFormatting sqref="AR15">
    <cfRule type="cellIs" dxfId="12333" priority="1281" operator="lessThan">
      <formula>$C$4</formula>
    </cfRule>
  </conditionalFormatting>
  <conditionalFormatting sqref="AR16">
    <cfRule type="cellIs" dxfId="12332" priority="1282" operator="lessThan">
      <formula>$C$4</formula>
    </cfRule>
  </conditionalFormatting>
  <conditionalFormatting sqref="AR17">
    <cfRule type="cellIs" dxfId="12331" priority="1283" operator="lessThan">
      <formula>$C$4</formula>
    </cfRule>
  </conditionalFormatting>
  <conditionalFormatting sqref="AR18">
    <cfRule type="cellIs" dxfId="12330" priority="1284" operator="lessThan">
      <formula>$C$4</formula>
    </cfRule>
  </conditionalFormatting>
  <conditionalFormatting sqref="AR19">
    <cfRule type="cellIs" dxfId="12329" priority="1285" operator="lessThan">
      <formula>$C$4</formula>
    </cfRule>
  </conditionalFormatting>
  <conditionalFormatting sqref="AR20">
    <cfRule type="cellIs" dxfId="12328" priority="1286" operator="lessThan">
      <formula>$C$4</formula>
    </cfRule>
  </conditionalFormatting>
  <conditionalFormatting sqref="AR21">
    <cfRule type="cellIs" dxfId="12327" priority="1287" operator="lessThan">
      <formula>$C$4</formula>
    </cfRule>
  </conditionalFormatting>
  <conditionalFormatting sqref="AR22">
    <cfRule type="cellIs" dxfId="12326" priority="1288" operator="lessThan">
      <formula>$C$4</formula>
    </cfRule>
  </conditionalFormatting>
  <conditionalFormatting sqref="AR23">
    <cfRule type="cellIs" dxfId="12325" priority="1289" operator="lessThan">
      <formula>$C$4</formula>
    </cfRule>
  </conditionalFormatting>
  <conditionalFormatting sqref="AR24">
    <cfRule type="cellIs" dxfId="12324" priority="1290" operator="lessThan">
      <formula>$C$4</formula>
    </cfRule>
  </conditionalFormatting>
  <conditionalFormatting sqref="AR25">
    <cfRule type="cellIs" dxfId="12323" priority="1291" operator="lessThan">
      <formula>$C$4</formula>
    </cfRule>
  </conditionalFormatting>
  <conditionalFormatting sqref="AR26">
    <cfRule type="cellIs" dxfId="12322" priority="1292" operator="lessThan">
      <formula>$C$4</formula>
    </cfRule>
  </conditionalFormatting>
  <conditionalFormatting sqref="AR27">
    <cfRule type="cellIs" dxfId="12321" priority="1293" operator="lessThan">
      <formula>$C$4</formula>
    </cfRule>
  </conditionalFormatting>
  <conditionalFormatting sqref="AR28">
    <cfRule type="cellIs" dxfId="12320" priority="1294" operator="lessThan">
      <formula>$C$4</formula>
    </cfRule>
  </conditionalFormatting>
  <conditionalFormatting sqref="AR29">
    <cfRule type="cellIs" dxfId="12319" priority="1295" operator="lessThan">
      <formula>$C$4</formula>
    </cfRule>
  </conditionalFormatting>
  <conditionalFormatting sqref="AR30">
    <cfRule type="cellIs" dxfId="12318" priority="1296" operator="lessThan">
      <formula>$C$4</formula>
    </cfRule>
  </conditionalFormatting>
  <conditionalFormatting sqref="AR31">
    <cfRule type="cellIs" dxfId="12317" priority="1297" operator="lessThan">
      <formula>$C$4</formula>
    </cfRule>
  </conditionalFormatting>
  <conditionalFormatting sqref="AR32">
    <cfRule type="cellIs" dxfId="12316" priority="1298" operator="lessThan">
      <formula>$C$4</formula>
    </cfRule>
  </conditionalFormatting>
  <conditionalFormatting sqref="AR33">
    <cfRule type="cellIs" dxfId="12315" priority="1299" operator="lessThan">
      <formula>$C$4</formula>
    </cfRule>
  </conditionalFormatting>
  <conditionalFormatting sqref="AR34">
    <cfRule type="cellIs" dxfId="12314" priority="1300" operator="lessThan">
      <formula>$C$4</formula>
    </cfRule>
  </conditionalFormatting>
  <conditionalFormatting sqref="AR35">
    <cfRule type="cellIs" dxfId="12313" priority="1301" operator="lessThan">
      <formula>$C$4</formula>
    </cfRule>
  </conditionalFormatting>
  <conditionalFormatting sqref="AR36">
    <cfRule type="cellIs" dxfId="12312" priority="1302" operator="lessThan">
      <formula>$C$4</formula>
    </cfRule>
  </conditionalFormatting>
  <conditionalFormatting sqref="AR37">
    <cfRule type="cellIs" dxfId="12311" priority="1303" operator="lessThan">
      <formula>$C$4</formula>
    </cfRule>
  </conditionalFormatting>
  <conditionalFormatting sqref="AR38">
    <cfRule type="cellIs" dxfId="12310" priority="1304" operator="lessThan">
      <formula>$C$4</formula>
    </cfRule>
  </conditionalFormatting>
  <conditionalFormatting sqref="AR39">
    <cfRule type="cellIs" dxfId="12309" priority="1305" operator="lessThan">
      <formula>$C$4</formula>
    </cfRule>
  </conditionalFormatting>
  <conditionalFormatting sqref="AR40">
    <cfRule type="cellIs" dxfId="12308" priority="1306" operator="lessThan">
      <formula>$C$4</formula>
    </cfRule>
  </conditionalFormatting>
  <conditionalFormatting sqref="AR41">
    <cfRule type="cellIs" dxfId="12307" priority="1307" operator="lessThan">
      <formula>$C$4</formula>
    </cfRule>
  </conditionalFormatting>
  <conditionalFormatting sqref="AR42">
    <cfRule type="cellIs" dxfId="12306" priority="1308" operator="lessThan">
      <formula>$C$4</formula>
    </cfRule>
  </conditionalFormatting>
  <conditionalFormatting sqref="AR43">
    <cfRule type="cellIs" dxfId="12305" priority="1309" operator="lessThan">
      <formula>$C$4</formula>
    </cfRule>
  </conditionalFormatting>
  <conditionalFormatting sqref="AR44">
    <cfRule type="cellIs" dxfId="12304" priority="1310" operator="lessThan">
      <formula>$C$4</formula>
    </cfRule>
  </conditionalFormatting>
  <conditionalFormatting sqref="AR45">
    <cfRule type="cellIs" dxfId="12303" priority="1311" operator="lessThan">
      <formula>$C$4</formula>
    </cfRule>
  </conditionalFormatting>
  <conditionalFormatting sqref="AR46">
    <cfRule type="cellIs" dxfId="12302" priority="1312" operator="lessThan">
      <formula>$C$4</formula>
    </cfRule>
  </conditionalFormatting>
  <conditionalFormatting sqref="AR47">
    <cfRule type="cellIs" dxfId="12301" priority="1313" operator="lessThan">
      <formula>$C$4</formula>
    </cfRule>
  </conditionalFormatting>
  <conditionalFormatting sqref="AR48">
    <cfRule type="cellIs" dxfId="12300" priority="1314" operator="lessThan">
      <formula>$C$4</formula>
    </cfRule>
  </conditionalFormatting>
  <conditionalFormatting sqref="AR49">
    <cfRule type="cellIs" dxfId="12299" priority="1315" operator="lessThan">
      <formula>$C$4</formula>
    </cfRule>
  </conditionalFormatting>
  <conditionalFormatting sqref="AR50">
    <cfRule type="cellIs" dxfId="12298" priority="1316" operator="lessThan">
      <formula>$C$4</formula>
    </cfRule>
  </conditionalFormatting>
  <conditionalFormatting sqref="AR51">
    <cfRule type="cellIs" dxfId="12297" priority="1317" operator="lessThan">
      <formula>$C$4</formula>
    </cfRule>
  </conditionalFormatting>
  <conditionalFormatting sqref="AR52">
    <cfRule type="cellIs" dxfId="12296" priority="1318" operator="lessThan">
      <formula>$C$4</formula>
    </cfRule>
  </conditionalFormatting>
  <conditionalFormatting sqref="AR53">
    <cfRule type="cellIs" dxfId="12295" priority="1319" operator="lessThan">
      <formula>$C$4</formula>
    </cfRule>
  </conditionalFormatting>
  <conditionalFormatting sqref="AR54">
    <cfRule type="cellIs" dxfId="12294" priority="1320" operator="lessThan">
      <formula>$C$4</formula>
    </cfRule>
  </conditionalFormatting>
  <conditionalFormatting sqref="AR55">
    <cfRule type="cellIs" dxfId="12293" priority="1321" operator="lessThan">
      <formula>$C$4</formula>
    </cfRule>
  </conditionalFormatting>
  <conditionalFormatting sqref="AR56">
    <cfRule type="cellIs" dxfId="12292" priority="1322" operator="lessThan">
      <formula>$C$4</formula>
    </cfRule>
  </conditionalFormatting>
  <conditionalFormatting sqref="AR57">
    <cfRule type="cellIs" dxfId="12291" priority="1323" operator="lessThan">
      <formula>$C$4</formula>
    </cfRule>
  </conditionalFormatting>
  <conditionalFormatting sqref="AR58">
    <cfRule type="cellIs" dxfId="12290" priority="1324" operator="lessThan">
      <formula>$C$4</formula>
    </cfRule>
  </conditionalFormatting>
  <conditionalFormatting sqref="AR59">
    <cfRule type="cellIs" dxfId="12289" priority="1325" operator="lessThan">
      <formula>$C$4</formula>
    </cfRule>
  </conditionalFormatting>
  <conditionalFormatting sqref="AR60">
    <cfRule type="cellIs" dxfId="12288" priority="1326" operator="lessThan">
      <formula>$C$4</formula>
    </cfRule>
  </conditionalFormatting>
  <conditionalFormatting sqref="AS11">
    <cfRule type="cellIs" dxfId="12287" priority="1327" operator="lessThan">
      <formula>$C$4</formula>
    </cfRule>
  </conditionalFormatting>
  <conditionalFormatting sqref="AS12">
    <cfRule type="cellIs" dxfId="12286" priority="1328" operator="lessThan">
      <formula>$C$4</formula>
    </cfRule>
  </conditionalFormatting>
  <conditionalFormatting sqref="AS13">
    <cfRule type="cellIs" dxfId="12285" priority="1329" operator="lessThan">
      <formula>$C$4</formula>
    </cfRule>
  </conditionalFormatting>
  <conditionalFormatting sqref="AS14">
    <cfRule type="cellIs" dxfId="12284" priority="1330" operator="lessThan">
      <formula>$C$4</formula>
    </cfRule>
  </conditionalFormatting>
  <conditionalFormatting sqref="AS15">
    <cfRule type="cellIs" dxfId="12283" priority="1331" operator="lessThan">
      <formula>$C$4</formula>
    </cfRule>
  </conditionalFormatting>
  <conditionalFormatting sqref="AS16">
    <cfRule type="cellIs" dxfId="12282" priority="1332" operator="lessThan">
      <formula>$C$4</formula>
    </cfRule>
  </conditionalFormatting>
  <conditionalFormatting sqref="AS17">
    <cfRule type="cellIs" dxfId="12281" priority="1333" operator="lessThan">
      <formula>$C$4</formula>
    </cfRule>
  </conditionalFormatting>
  <conditionalFormatting sqref="AS18">
    <cfRule type="cellIs" dxfId="12280" priority="1334" operator="lessThan">
      <formula>$C$4</formula>
    </cfRule>
  </conditionalFormatting>
  <conditionalFormatting sqref="AS19">
    <cfRule type="cellIs" dxfId="12279" priority="1335" operator="lessThan">
      <formula>$C$4</formula>
    </cfRule>
  </conditionalFormatting>
  <conditionalFormatting sqref="AS20">
    <cfRule type="cellIs" dxfId="12278" priority="1336" operator="lessThan">
      <formula>$C$4</formula>
    </cfRule>
  </conditionalFormatting>
  <conditionalFormatting sqref="AS21">
    <cfRule type="cellIs" dxfId="12277" priority="1337" operator="lessThan">
      <formula>$C$4</formula>
    </cfRule>
  </conditionalFormatting>
  <conditionalFormatting sqref="AS22">
    <cfRule type="cellIs" dxfId="12276" priority="1338" operator="lessThan">
      <formula>$C$4</formula>
    </cfRule>
  </conditionalFormatting>
  <conditionalFormatting sqref="AS23">
    <cfRule type="cellIs" dxfId="12275" priority="1339" operator="lessThan">
      <formula>$C$4</formula>
    </cfRule>
  </conditionalFormatting>
  <conditionalFormatting sqref="AS24">
    <cfRule type="cellIs" dxfId="12274" priority="1340" operator="lessThan">
      <formula>$C$4</formula>
    </cfRule>
  </conditionalFormatting>
  <conditionalFormatting sqref="AS25">
    <cfRule type="cellIs" dxfId="12273" priority="1341" operator="lessThan">
      <formula>$C$4</formula>
    </cfRule>
  </conditionalFormatting>
  <conditionalFormatting sqref="AS26">
    <cfRule type="cellIs" dxfId="12272" priority="1342" operator="lessThan">
      <formula>$C$4</formula>
    </cfRule>
  </conditionalFormatting>
  <conditionalFormatting sqref="AS27">
    <cfRule type="cellIs" dxfId="12271" priority="1343" operator="lessThan">
      <formula>$C$4</formula>
    </cfRule>
  </conditionalFormatting>
  <conditionalFormatting sqref="AS28">
    <cfRule type="cellIs" dxfId="12270" priority="1344" operator="lessThan">
      <formula>$C$4</formula>
    </cfRule>
  </conditionalFormatting>
  <conditionalFormatting sqref="AS29">
    <cfRule type="cellIs" dxfId="12269" priority="1345" operator="lessThan">
      <formula>$C$4</formula>
    </cfRule>
  </conditionalFormatting>
  <conditionalFormatting sqref="AS30">
    <cfRule type="cellIs" dxfId="12268" priority="1346" operator="lessThan">
      <formula>$C$4</formula>
    </cfRule>
  </conditionalFormatting>
  <conditionalFormatting sqref="AS31">
    <cfRule type="cellIs" dxfId="12267" priority="1347" operator="lessThan">
      <formula>$C$4</formula>
    </cfRule>
  </conditionalFormatting>
  <conditionalFormatting sqref="AS32">
    <cfRule type="cellIs" dxfId="12266" priority="1348" operator="lessThan">
      <formula>$C$4</formula>
    </cfRule>
  </conditionalFormatting>
  <conditionalFormatting sqref="AS33">
    <cfRule type="cellIs" dxfId="12265" priority="1349" operator="lessThan">
      <formula>$C$4</formula>
    </cfRule>
  </conditionalFormatting>
  <conditionalFormatting sqref="AS34">
    <cfRule type="cellIs" dxfId="12264" priority="1350" operator="lessThan">
      <formula>$C$4</formula>
    </cfRule>
  </conditionalFormatting>
  <conditionalFormatting sqref="AS35">
    <cfRule type="cellIs" dxfId="12263" priority="1351" operator="lessThan">
      <formula>$C$4</formula>
    </cfRule>
  </conditionalFormatting>
  <conditionalFormatting sqref="AS36">
    <cfRule type="cellIs" dxfId="12262" priority="1352" operator="lessThan">
      <formula>$C$4</formula>
    </cfRule>
  </conditionalFormatting>
  <conditionalFormatting sqref="AS37">
    <cfRule type="cellIs" dxfId="12261" priority="1353" operator="lessThan">
      <formula>$C$4</formula>
    </cfRule>
  </conditionalFormatting>
  <conditionalFormatting sqref="AS38">
    <cfRule type="cellIs" dxfId="12260" priority="1354" operator="lessThan">
      <formula>$C$4</formula>
    </cfRule>
  </conditionalFormatting>
  <conditionalFormatting sqref="AS39">
    <cfRule type="cellIs" dxfId="12259" priority="1355" operator="lessThan">
      <formula>$C$4</formula>
    </cfRule>
  </conditionalFormatting>
  <conditionalFormatting sqref="AS40">
    <cfRule type="cellIs" dxfId="12258" priority="1356" operator="lessThan">
      <formula>$C$4</formula>
    </cfRule>
  </conditionalFormatting>
  <conditionalFormatting sqref="AS41">
    <cfRule type="cellIs" dxfId="12257" priority="1357" operator="lessThan">
      <formula>$C$4</formula>
    </cfRule>
  </conditionalFormatting>
  <conditionalFormatting sqref="AS42">
    <cfRule type="cellIs" dxfId="12256" priority="1358" operator="lessThan">
      <formula>$C$4</formula>
    </cfRule>
  </conditionalFormatting>
  <conditionalFormatting sqref="AS43">
    <cfRule type="cellIs" dxfId="12255" priority="1359" operator="lessThan">
      <formula>$C$4</formula>
    </cfRule>
  </conditionalFormatting>
  <conditionalFormatting sqref="AS44">
    <cfRule type="cellIs" dxfId="12254" priority="1360" operator="lessThan">
      <formula>$C$4</formula>
    </cfRule>
  </conditionalFormatting>
  <conditionalFormatting sqref="AS45">
    <cfRule type="cellIs" dxfId="12253" priority="1361" operator="lessThan">
      <formula>$C$4</formula>
    </cfRule>
  </conditionalFormatting>
  <conditionalFormatting sqref="AS46">
    <cfRule type="cellIs" dxfId="12252" priority="1362" operator="lessThan">
      <formula>$C$4</formula>
    </cfRule>
  </conditionalFormatting>
  <conditionalFormatting sqref="AS47">
    <cfRule type="cellIs" dxfId="12251" priority="1363" operator="lessThan">
      <formula>$C$4</formula>
    </cfRule>
  </conditionalFormatting>
  <conditionalFormatting sqref="AS48">
    <cfRule type="cellIs" dxfId="12250" priority="1364" operator="lessThan">
      <formula>$C$4</formula>
    </cfRule>
  </conditionalFormatting>
  <conditionalFormatting sqref="AS49">
    <cfRule type="cellIs" dxfId="12249" priority="1365" operator="lessThan">
      <formula>$C$4</formula>
    </cfRule>
  </conditionalFormatting>
  <conditionalFormatting sqref="AS50">
    <cfRule type="cellIs" dxfId="12248" priority="1366" operator="lessThan">
      <formula>$C$4</formula>
    </cfRule>
  </conditionalFormatting>
  <conditionalFormatting sqref="AS51">
    <cfRule type="cellIs" dxfId="12247" priority="1367" operator="lessThan">
      <formula>$C$4</formula>
    </cfRule>
  </conditionalFormatting>
  <conditionalFormatting sqref="AS52">
    <cfRule type="cellIs" dxfId="12246" priority="1368" operator="lessThan">
      <formula>$C$4</formula>
    </cfRule>
  </conditionalFormatting>
  <conditionalFormatting sqref="AS53">
    <cfRule type="cellIs" dxfId="12245" priority="1369" operator="lessThan">
      <formula>$C$4</formula>
    </cfRule>
  </conditionalFormatting>
  <conditionalFormatting sqref="AS54">
    <cfRule type="cellIs" dxfId="12244" priority="1370" operator="lessThan">
      <formula>$C$4</formula>
    </cfRule>
  </conditionalFormatting>
  <conditionalFormatting sqref="AS55">
    <cfRule type="cellIs" dxfId="12243" priority="1371" operator="lessThan">
      <formula>$C$4</formula>
    </cfRule>
  </conditionalFormatting>
  <conditionalFormatting sqref="AS56">
    <cfRule type="cellIs" dxfId="12242" priority="1372" operator="lessThan">
      <formula>$C$4</formula>
    </cfRule>
  </conditionalFormatting>
  <conditionalFormatting sqref="AS57">
    <cfRule type="cellIs" dxfId="12241" priority="1373" operator="lessThan">
      <formula>$C$4</formula>
    </cfRule>
  </conditionalFormatting>
  <conditionalFormatting sqref="AS58">
    <cfRule type="cellIs" dxfId="12240" priority="1374" operator="lessThan">
      <formula>$C$4</formula>
    </cfRule>
  </conditionalFormatting>
  <conditionalFormatting sqref="AS59">
    <cfRule type="cellIs" dxfId="12239" priority="1375" operator="lessThan">
      <formula>$C$4</formula>
    </cfRule>
  </conditionalFormatting>
  <conditionalFormatting sqref="AS60">
    <cfRule type="cellIs" dxfId="12238" priority="1376" operator="lessThan">
      <formula>$C$4</formula>
    </cfRule>
  </conditionalFormatting>
  <conditionalFormatting sqref="AT11">
    <cfRule type="cellIs" dxfId="12237" priority="1377" operator="lessThan">
      <formula>$C$4</formula>
    </cfRule>
  </conditionalFormatting>
  <conditionalFormatting sqref="AT12">
    <cfRule type="cellIs" dxfId="12236" priority="1378" operator="lessThan">
      <formula>$C$4</formula>
    </cfRule>
  </conditionalFormatting>
  <conditionalFormatting sqref="AT13">
    <cfRule type="cellIs" dxfId="12235" priority="1379" operator="lessThan">
      <formula>$C$4</formula>
    </cfRule>
  </conditionalFormatting>
  <conditionalFormatting sqref="AT14">
    <cfRule type="cellIs" dxfId="12234" priority="1380" operator="lessThan">
      <formula>$C$4</formula>
    </cfRule>
  </conditionalFormatting>
  <conditionalFormatting sqref="AT15">
    <cfRule type="cellIs" dxfId="12233" priority="1381" operator="lessThan">
      <formula>$C$4</formula>
    </cfRule>
  </conditionalFormatting>
  <conditionalFormatting sqref="AT16">
    <cfRule type="cellIs" dxfId="12232" priority="1382" operator="lessThan">
      <formula>$C$4</formula>
    </cfRule>
  </conditionalFormatting>
  <conditionalFormatting sqref="AT17">
    <cfRule type="cellIs" dxfId="12231" priority="1383" operator="lessThan">
      <formula>$C$4</formula>
    </cfRule>
  </conditionalFormatting>
  <conditionalFormatting sqref="AT18">
    <cfRule type="cellIs" dxfId="12230" priority="1384" operator="lessThan">
      <formula>$C$4</formula>
    </cfRule>
  </conditionalFormatting>
  <conditionalFormatting sqref="AT19">
    <cfRule type="cellIs" dxfId="12229" priority="1385" operator="lessThan">
      <formula>$C$4</formula>
    </cfRule>
  </conditionalFormatting>
  <conditionalFormatting sqref="AT20">
    <cfRule type="cellIs" dxfId="12228" priority="1386" operator="lessThan">
      <formula>$C$4</formula>
    </cfRule>
  </conditionalFormatting>
  <conditionalFormatting sqref="AT21">
    <cfRule type="cellIs" dxfId="12227" priority="1387" operator="lessThan">
      <formula>$C$4</formula>
    </cfRule>
  </conditionalFormatting>
  <conditionalFormatting sqref="AT22">
    <cfRule type="cellIs" dxfId="12226" priority="1388" operator="lessThan">
      <formula>$C$4</formula>
    </cfRule>
  </conditionalFormatting>
  <conditionalFormatting sqref="AT23">
    <cfRule type="cellIs" dxfId="12225" priority="1389" operator="lessThan">
      <formula>$C$4</formula>
    </cfRule>
  </conditionalFormatting>
  <conditionalFormatting sqref="AT24">
    <cfRule type="cellIs" dxfId="12224" priority="1390" operator="lessThan">
      <formula>$C$4</formula>
    </cfRule>
  </conditionalFormatting>
  <conditionalFormatting sqref="AT25">
    <cfRule type="cellIs" dxfId="12223" priority="1391" operator="lessThan">
      <formula>$C$4</formula>
    </cfRule>
  </conditionalFormatting>
  <conditionalFormatting sqref="AT26">
    <cfRule type="cellIs" dxfId="12222" priority="1392" operator="lessThan">
      <formula>$C$4</formula>
    </cfRule>
  </conditionalFormatting>
  <conditionalFormatting sqref="AT27">
    <cfRule type="cellIs" dxfId="12221" priority="1393" operator="lessThan">
      <formula>$C$4</formula>
    </cfRule>
  </conditionalFormatting>
  <conditionalFormatting sqref="AT28">
    <cfRule type="cellIs" dxfId="12220" priority="1394" operator="lessThan">
      <formula>$C$4</formula>
    </cfRule>
  </conditionalFormatting>
  <conditionalFormatting sqref="AT29">
    <cfRule type="cellIs" dxfId="12219" priority="1395" operator="lessThan">
      <formula>$C$4</formula>
    </cfRule>
  </conditionalFormatting>
  <conditionalFormatting sqref="AT30">
    <cfRule type="cellIs" dxfId="12218" priority="1396" operator="lessThan">
      <formula>$C$4</formula>
    </cfRule>
  </conditionalFormatting>
  <conditionalFormatting sqref="AT31">
    <cfRule type="cellIs" dxfId="12217" priority="1397" operator="lessThan">
      <formula>$C$4</formula>
    </cfRule>
  </conditionalFormatting>
  <conditionalFormatting sqref="AT32">
    <cfRule type="cellIs" dxfId="12216" priority="1398" operator="lessThan">
      <formula>$C$4</formula>
    </cfRule>
  </conditionalFormatting>
  <conditionalFormatting sqref="AT33">
    <cfRule type="cellIs" dxfId="12215" priority="1399" operator="lessThan">
      <formula>$C$4</formula>
    </cfRule>
  </conditionalFormatting>
  <conditionalFormatting sqref="AT34">
    <cfRule type="cellIs" dxfId="12214" priority="1400" operator="lessThan">
      <formula>$C$4</formula>
    </cfRule>
  </conditionalFormatting>
  <conditionalFormatting sqref="AT35">
    <cfRule type="cellIs" dxfId="12213" priority="1401" operator="lessThan">
      <formula>$C$4</formula>
    </cfRule>
  </conditionalFormatting>
  <conditionalFormatting sqref="AT36">
    <cfRule type="cellIs" dxfId="12212" priority="1402" operator="lessThan">
      <formula>$C$4</formula>
    </cfRule>
  </conditionalFormatting>
  <conditionalFormatting sqref="AT37">
    <cfRule type="cellIs" dxfId="12211" priority="1403" operator="lessThan">
      <formula>$C$4</formula>
    </cfRule>
  </conditionalFormatting>
  <conditionalFormatting sqref="AT38">
    <cfRule type="cellIs" dxfId="12210" priority="1404" operator="lessThan">
      <formula>$C$4</formula>
    </cfRule>
  </conditionalFormatting>
  <conditionalFormatting sqref="AT39">
    <cfRule type="cellIs" dxfId="12209" priority="1405" operator="lessThan">
      <formula>$C$4</formula>
    </cfRule>
  </conditionalFormatting>
  <conditionalFormatting sqref="AT40">
    <cfRule type="cellIs" dxfId="12208" priority="1406" operator="lessThan">
      <formula>$C$4</formula>
    </cfRule>
  </conditionalFormatting>
  <conditionalFormatting sqref="AT41">
    <cfRule type="cellIs" dxfId="12207" priority="1407" operator="lessThan">
      <formula>$C$4</formula>
    </cfRule>
  </conditionalFormatting>
  <conditionalFormatting sqref="AT42">
    <cfRule type="cellIs" dxfId="12206" priority="1408" operator="lessThan">
      <formula>$C$4</formula>
    </cfRule>
  </conditionalFormatting>
  <conditionalFormatting sqref="AT43">
    <cfRule type="cellIs" dxfId="12205" priority="1409" operator="lessThan">
      <formula>$C$4</formula>
    </cfRule>
  </conditionalFormatting>
  <conditionalFormatting sqref="AT44">
    <cfRule type="cellIs" dxfId="12204" priority="1410" operator="lessThan">
      <formula>$C$4</formula>
    </cfRule>
  </conditionalFormatting>
  <conditionalFormatting sqref="AT45">
    <cfRule type="cellIs" dxfId="12203" priority="1411" operator="lessThan">
      <formula>$C$4</formula>
    </cfRule>
  </conditionalFormatting>
  <conditionalFormatting sqref="AT46">
    <cfRule type="cellIs" dxfId="12202" priority="1412" operator="lessThan">
      <formula>$C$4</formula>
    </cfRule>
  </conditionalFormatting>
  <conditionalFormatting sqref="AT47">
    <cfRule type="cellIs" dxfId="12201" priority="1413" operator="lessThan">
      <formula>$C$4</formula>
    </cfRule>
  </conditionalFormatting>
  <conditionalFormatting sqref="AT48">
    <cfRule type="cellIs" dxfId="12200" priority="1414" operator="lessThan">
      <formula>$C$4</formula>
    </cfRule>
  </conditionalFormatting>
  <conditionalFormatting sqref="AT49">
    <cfRule type="cellIs" dxfId="12199" priority="1415" operator="lessThan">
      <formula>$C$4</formula>
    </cfRule>
  </conditionalFormatting>
  <conditionalFormatting sqref="AT50">
    <cfRule type="cellIs" dxfId="12198" priority="1416" operator="lessThan">
      <formula>$C$4</formula>
    </cfRule>
  </conditionalFormatting>
  <conditionalFormatting sqref="AT51">
    <cfRule type="cellIs" dxfId="12197" priority="1417" operator="lessThan">
      <formula>$C$4</formula>
    </cfRule>
  </conditionalFormatting>
  <conditionalFormatting sqref="AT52">
    <cfRule type="cellIs" dxfId="12196" priority="1418" operator="lessThan">
      <formula>$C$4</formula>
    </cfRule>
  </conditionalFormatting>
  <conditionalFormatting sqref="AT53">
    <cfRule type="cellIs" dxfId="12195" priority="1419" operator="lessThan">
      <formula>$C$4</formula>
    </cfRule>
  </conditionalFormatting>
  <conditionalFormatting sqref="AT54">
    <cfRule type="cellIs" dxfId="12194" priority="1420" operator="lessThan">
      <formula>$C$4</formula>
    </cfRule>
  </conditionalFormatting>
  <conditionalFormatting sqref="AT55">
    <cfRule type="cellIs" dxfId="12193" priority="1421" operator="lessThan">
      <formula>$C$4</formula>
    </cfRule>
  </conditionalFormatting>
  <conditionalFormatting sqref="AT56">
    <cfRule type="cellIs" dxfId="12192" priority="1422" operator="lessThan">
      <formula>$C$4</formula>
    </cfRule>
  </conditionalFormatting>
  <conditionalFormatting sqref="AT57">
    <cfRule type="cellIs" dxfId="12191" priority="1423" operator="lessThan">
      <formula>$C$4</formula>
    </cfRule>
  </conditionalFormatting>
  <conditionalFormatting sqref="AT58">
    <cfRule type="cellIs" dxfId="12190" priority="1424" operator="lessThan">
      <formula>$C$4</formula>
    </cfRule>
  </conditionalFormatting>
  <conditionalFormatting sqref="AT59">
    <cfRule type="cellIs" dxfId="12189" priority="1425" operator="lessThan">
      <formula>$C$4</formula>
    </cfRule>
  </conditionalFormatting>
  <conditionalFormatting sqref="AT60">
    <cfRule type="cellIs" dxfId="12188" priority="1426" operator="lessThan">
      <formula>$C$4</formula>
    </cfRule>
  </conditionalFormatting>
  <conditionalFormatting sqref="AU11">
    <cfRule type="cellIs" dxfId="12187" priority="1427" operator="lessThan">
      <formula>$C$4</formula>
    </cfRule>
  </conditionalFormatting>
  <conditionalFormatting sqref="AU12">
    <cfRule type="cellIs" dxfId="12186" priority="1428" operator="lessThan">
      <formula>$C$4</formula>
    </cfRule>
  </conditionalFormatting>
  <conditionalFormatting sqref="AU13">
    <cfRule type="cellIs" dxfId="12185" priority="1429" operator="lessThan">
      <formula>$C$4</formula>
    </cfRule>
  </conditionalFormatting>
  <conditionalFormatting sqref="AU14">
    <cfRule type="cellIs" dxfId="12184" priority="1430" operator="lessThan">
      <formula>$C$4</formula>
    </cfRule>
  </conditionalFormatting>
  <conditionalFormatting sqref="AU15">
    <cfRule type="cellIs" dxfId="12183" priority="1431" operator="lessThan">
      <formula>$C$4</formula>
    </cfRule>
  </conditionalFormatting>
  <conditionalFormatting sqref="AU16">
    <cfRule type="cellIs" dxfId="12182" priority="1432" operator="lessThan">
      <formula>$C$4</formula>
    </cfRule>
  </conditionalFormatting>
  <conditionalFormatting sqref="AU17">
    <cfRule type="cellIs" dxfId="12181" priority="1433" operator="lessThan">
      <formula>$C$4</formula>
    </cfRule>
  </conditionalFormatting>
  <conditionalFormatting sqref="AU18">
    <cfRule type="cellIs" dxfId="12180" priority="1434" operator="lessThan">
      <formula>$C$4</formula>
    </cfRule>
  </conditionalFormatting>
  <conditionalFormatting sqref="AU19">
    <cfRule type="cellIs" dxfId="12179" priority="1435" operator="lessThan">
      <formula>$C$4</formula>
    </cfRule>
  </conditionalFormatting>
  <conditionalFormatting sqref="AU20">
    <cfRule type="cellIs" dxfId="12178" priority="1436" operator="lessThan">
      <formula>$C$4</formula>
    </cfRule>
  </conditionalFormatting>
  <conditionalFormatting sqref="AU21">
    <cfRule type="cellIs" dxfId="12177" priority="1437" operator="lessThan">
      <formula>$C$4</formula>
    </cfRule>
  </conditionalFormatting>
  <conditionalFormatting sqref="AU22">
    <cfRule type="cellIs" dxfId="12176" priority="1438" operator="lessThan">
      <formula>$C$4</formula>
    </cfRule>
  </conditionalFormatting>
  <conditionalFormatting sqref="AU23">
    <cfRule type="cellIs" dxfId="12175" priority="1439" operator="lessThan">
      <formula>$C$4</formula>
    </cfRule>
  </conditionalFormatting>
  <conditionalFormatting sqref="AU24">
    <cfRule type="cellIs" dxfId="12174" priority="1440" operator="lessThan">
      <formula>$C$4</formula>
    </cfRule>
  </conditionalFormatting>
  <conditionalFormatting sqref="AU25">
    <cfRule type="cellIs" dxfId="12173" priority="1441" operator="lessThan">
      <formula>$C$4</formula>
    </cfRule>
  </conditionalFormatting>
  <conditionalFormatting sqref="AU26">
    <cfRule type="cellIs" dxfId="12172" priority="1442" operator="lessThan">
      <formula>$C$4</formula>
    </cfRule>
  </conditionalFormatting>
  <conditionalFormatting sqref="AU27">
    <cfRule type="cellIs" dxfId="12171" priority="1443" operator="lessThan">
      <formula>$C$4</formula>
    </cfRule>
  </conditionalFormatting>
  <conditionalFormatting sqref="AU28">
    <cfRule type="cellIs" dxfId="12170" priority="1444" operator="lessThan">
      <formula>$C$4</formula>
    </cfRule>
  </conditionalFormatting>
  <conditionalFormatting sqref="AU29">
    <cfRule type="cellIs" dxfId="12169" priority="1445" operator="lessThan">
      <formula>$C$4</formula>
    </cfRule>
  </conditionalFormatting>
  <conditionalFormatting sqref="AU30">
    <cfRule type="cellIs" dxfId="12168" priority="1446" operator="lessThan">
      <formula>$C$4</formula>
    </cfRule>
  </conditionalFormatting>
  <conditionalFormatting sqref="AU31">
    <cfRule type="cellIs" dxfId="12167" priority="1447" operator="lessThan">
      <formula>$C$4</formula>
    </cfRule>
  </conditionalFormatting>
  <conditionalFormatting sqref="AU32">
    <cfRule type="cellIs" dxfId="12166" priority="1448" operator="lessThan">
      <formula>$C$4</formula>
    </cfRule>
  </conditionalFormatting>
  <conditionalFormatting sqref="AU33">
    <cfRule type="cellIs" dxfId="12165" priority="1449" operator="lessThan">
      <formula>$C$4</formula>
    </cfRule>
  </conditionalFormatting>
  <conditionalFormatting sqref="AU34">
    <cfRule type="cellIs" dxfId="12164" priority="1450" operator="lessThan">
      <formula>$C$4</formula>
    </cfRule>
  </conditionalFormatting>
  <conditionalFormatting sqref="AU35">
    <cfRule type="cellIs" dxfId="12163" priority="1451" operator="lessThan">
      <formula>$C$4</formula>
    </cfRule>
  </conditionalFormatting>
  <conditionalFormatting sqref="AU36">
    <cfRule type="cellIs" dxfId="12162" priority="1452" operator="lessThan">
      <formula>$C$4</formula>
    </cfRule>
  </conditionalFormatting>
  <conditionalFormatting sqref="AU37">
    <cfRule type="cellIs" dxfId="12161" priority="1453" operator="lessThan">
      <formula>$C$4</formula>
    </cfRule>
  </conditionalFormatting>
  <conditionalFormatting sqref="AU38">
    <cfRule type="cellIs" dxfId="12160" priority="1454" operator="lessThan">
      <formula>$C$4</formula>
    </cfRule>
  </conditionalFormatting>
  <conditionalFormatting sqref="AU39">
    <cfRule type="cellIs" dxfId="12159" priority="1455" operator="lessThan">
      <formula>$C$4</formula>
    </cfRule>
  </conditionalFormatting>
  <conditionalFormatting sqref="AU40">
    <cfRule type="cellIs" dxfId="12158" priority="1456" operator="lessThan">
      <formula>$C$4</formula>
    </cfRule>
  </conditionalFormatting>
  <conditionalFormatting sqref="AU41">
    <cfRule type="cellIs" dxfId="12157" priority="1457" operator="lessThan">
      <formula>$C$4</formula>
    </cfRule>
  </conditionalFormatting>
  <conditionalFormatting sqref="AU42">
    <cfRule type="cellIs" dxfId="12156" priority="1458" operator="lessThan">
      <formula>$C$4</formula>
    </cfRule>
  </conditionalFormatting>
  <conditionalFormatting sqref="AU43">
    <cfRule type="cellIs" dxfId="12155" priority="1459" operator="lessThan">
      <formula>$C$4</formula>
    </cfRule>
  </conditionalFormatting>
  <conditionalFormatting sqref="AU44">
    <cfRule type="cellIs" dxfId="12154" priority="1460" operator="lessThan">
      <formula>$C$4</formula>
    </cfRule>
  </conditionalFormatting>
  <conditionalFormatting sqref="AU45">
    <cfRule type="cellIs" dxfId="12153" priority="1461" operator="lessThan">
      <formula>$C$4</formula>
    </cfRule>
  </conditionalFormatting>
  <conditionalFormatting sqref="AU46">
    <cfRule type="cellIs" dxfId="12152" priority="1462" operator="lessThan">
      <formula>$C$4</formula>
    </cfRule>
  </conditionalFormatting>
  <conditionalFormatting sqref="AU47">
    <cfRule type="cellIs" dxfId="12151" priority="1463" operator="lessThan">
      <formula>$C$4</formula>
    </cfRule>
  </conditionalFormatting>
  <conditionalFormatting sqref="AU48">
    <cfRule type="cellIs" dxfId="12150" priority="1464" operator="lessThan">
      <formula>$C$4</formula>
    </cfRule>
  </conditionalFormatting>
  <conditionalFormatting sqref="AU49">
    <cfRule type="cellIs" dxfId="12149" priority="1465" operator="lessThan">
      <formula>$C$4</formula>
    </cfRule>
  </conditionalFormatting>
  <conditionalFormatting sqref="AU50">
    <cfRule type="cellIs" dxfId="12148" priority="1466" operator="lessThan">
      <formula>$C$4</formula>
    </cfRule>
  </conditionalFormatting>
  <conditionalFormatting sqref="AU51">
    <cfRule type="cellIs" dxfId="12147" priority="1467" operator="lessThan">
      <formula>$C$4</formula>
    </cfRule>
  </conditionalFormatting>
  <conditionalFormatting sqref="AU52">
    <cfRule type="cellIs" dxfId="12146" priority="1468" operator="lessThan">
      <formula>$C$4</formula>
    </cfRule>
  </conditionalFormatting>
  <conditionalFormatting sqref="AU53">
    <cfRule type="cellIs" dxfId="12145" priority="1469" operator="lessThan">
      <formula>$C$4</formula>
    </cfRule>
  </conditionalFormatting>
  <conditionalFormatting sqref="AU54">
    <cfRule type="cellIs" dxfId="12144" priority="1470" operator="lessThan">
      <formula>$C$4</formula>
    </cfRule>
  </conditionalFormatting>
  <conditionalFormatting sqref="AU55">
    <cfRule type="cellIs" dxfId="12143" priority="1471" operator="lessThan">
      <formula>$C$4</formula>
    </cfRule>
  </conditionalFormatting>
  <conditionalFormatting sqref="AU56">
    <cfRule type="cellIs" dxfId="12142" priority="1472" operator="lessThan">
      <formula>$C$4</formula>
    </cfRule>
  </conditionalFormatting>
  <conditionalFormatting sqref="AU57">
    <cfRule type="cellIs" dxfId="12141" priority="1473" operator="lessThan">
      <formula>$C$4</formula>
    </cfRule>
  </conditionalFormatting>
  <conditionalFormatting sqref="AU58">
    <cfRule type="cellIs" dxfId="12140" priority="1474" operator="lessThan">
      <formula>$C$4</formula>
    </cfRule>
  </conditionalFormatting>
  <conditionalFormatting sqref="AU59">
    <cfRule type="cellIs" dxfId="12139" priority="1475" operator="lessThan">
      <formula>$C$4</formula>
    </cfRule>
  </conditionalFormatting>
  <conditionalFormatting sqref="AU60">
    <cfRule type="cellIs" dxfId="12138" priority="1476" operator="lessThan">
      <formula>$C$4</formula>
    </cfRule>
  </conditionalFormatting>
  <conditionalFormatting sqref="AV11">
    <cfRule type="cellIs" dxfId="12137" priority="1477" operator="lessThan">
      <formula>$C$4</formula>
    </cfRule>
  </conditionalFormatting>
  <conditionalFormatting sqref="AV12">
    <cfRule type="cellIs" dxfId="12136" priority="1478" operator="lessThan">
      <formula>$C$4</formula>
    </cfRule>
  </conditionalFormatting>
  <conditionalFormatting sqref="AV13">
    <cfRule type="cellIs" dxfId="12135" priority="1479" operator="lessThan">
      <formula>$C$4</formula>
    </cfRule>
  </conditionalFormatting>
  <conditionalFormatting sqref="AV14">
    <cfRule type="cellIs" dxfId="12134" priority="1480" operator="lessThan">
      <formula>$C$4</formula>
    </cfRule>
  </conditionalFormatting>
  <conditionalFormatting sqref="AV15">
    <cfRule type="cellIs" dxfId="12133" priority="1481" operator="lessThan">
      <formula>$C$4</formula>
    </cfRule>
  </conditionalFormatting>
  <conditionalFormatting sqref="AV16">
    <cfRule type="cellIs" dxfId="12132" priority="1482" operator="lessThan">
      <formula>$C$4</formula>
    </cfRule>
  </conditionalFormatting>
  <conditionalFormatting sqref="AV17">
    <cfRule type="cellIs" dxfId="12131" priority="1483" operator="lessThan">
      <formula>$C$4</formula>
    </cfRule>
  </conditionalFormatting>
  <conditionalFormatting sqref="AV18">
    <cfRule type="cellIs" dxfId="12130" priority="1484" operator="lessThan">
      <formula>$C$4</formula>
    </cfRule>
  </conditionalFormatting>
  <conditionalFormatting sqref="AV19">
    <cfRule type="cellIs" dxfId="12129" priority="1485" operator="lessThan">
      <formula>$C$4</formula>
    </cfRule>
  </conditionalFormatting>
  <conditionalFormatting sqref="AV20">
    <cfRule type="cellIs" dxfId="12128" priority="1486" operator="lessThan">
      <formula>$C$4</formula>
    </cfRule>
  </conditionalFormatting>
  <conditionalFormatting sqref="AV21">
    <cfRule type="cellIs" dxfId="12127" priority="1487" operator="lessThan">
      <formula>$C$4</formula>
    </cfRule>
  </conditionalFormatting>
  <conditionalFormatting sqref="AV22">
    <cfRule type="cellIs" dxfId="12126" priority="1488" operator="lessThan">
      <formula>$C$4</formula>
    </cfRule>
  </conditionalFormatting>
  <conditionalFormatting sqref="AV23">
    <cfRule type="cellIs" dxfId="12125" priority="1489" operator="lessThan">
      <formula>$C$4</formula>
    </cfRule>
  </conditionalFormatting>
  <conditionalFormatting sqref="AV24">
    <cfRule type="cellIs" dxfId="12124" priority="1490" operator="lessThan">
      <formula>$C$4</formula>
    </cfRule>
  </conditionalFormatting>
  <conditionalFormatting sqref="AV25">
    <cfRule type="cellIs" dxfId="12123" priority="1491" operator="lessThan">
      <formula>$C$4</formula>
    </cfRule>
  </conditionalFormatting>
  <conditionalFormatting sqref="AV26">
    <cfRule type="cellIs" dxfId="12122" priority="1492" operator="lessThan">
      <formula>$C$4</formula>
    </cfRule>
  </conditionalFormatting>
  <conditionalFormatting sqref="AV27">
    <cfRule type="cellIs" dxfId="12121" priority="1493" operator="lessThan">
      <formula>$C$4</formula>
    </cfRule>
  </conditionalFormatting>
  <conditionalFormatting sqref="AV28">
    <cfRule type="cellIs" dxfId="12120" priority="1494" operator="lessThan">
      <formula>$C$4</formula>
    </cfRule>
  </conditionalFormatting>
  <conditionalFormatting sqref="AV29">
    <cfRule type="cellIs" dxfId="12119" priority="1495" operator="lessThan">
      <formula>$C$4</formula>
    </cfRule>
  </conditionalFormatting>
  <conditionalFormatting sqref="AV30">
    <cfRule type="cellIs" dxfId="12118" priority="1496" operator="lessThan">
      <formula>$C$4</formula>
    </cfRule>
  </conditionalFormatting>
  <conditionalFormatting sqref="AV31">
    <cfRule type="cellIs" dxfId="12117" priority="1497" operator="lessThan">
      <formula>$C$4</formula>
    </cfRule>
  </conditionalFormatting>
  <conditionalFormatting sqref="AV32">
    <cfRule type="cellIs" dxfId="12116" priority="1498" operator="lessThan">
      <formula>$C$4</formula>
    </cfRule>
  </conditionalFormatting>
  <conditionalFormatting sqref="AV33">
    <cfRule type="cellIs" dxfId="12115" priority="1499" operator="lessThan">
      <formula>$C$4</formula>
    </cfRule>
  </conditionalFormatting>
  <conditionalFormatting sqref="AV34">
    <cfRule type="cellIs" dxfId="12114" priority="1500" operator="lessThan">
      <formula>$C$4</formula>
    </cfRule>
  </conditionalFormatting>
  <conditionalFormatting sqref="AV35">
    <cfRule type="cellIs" dxfId="12113" priority="1501" operator="lessThan">
      <formula>$C$4</formula>
    </cfRule>
  </conditionalFormatting>
  <conditionalFormatting sqref="AV36">
    <cfRule type="cellIs" dxfId="12112" priority="1502" operator="lessThan">
      <formula>$C$4</formula>
    </cfRule>
  </conditionalFormatting>
  <conditionalFormatting sqref="AV37">
    <cfRule type="cellIs" dxfId="12111" priority="1503" operator="lessThan">
      <formula>$C$4</formula>
    </cfRule>
  </conditionalFormatting>
  <conditionalFormatting sqref="AV38">
    <cfRule type="cellIs" dxfId="12110" priority="1504" operator="lessThan">
      <formula>$C$4</formula>
    </cfRule>
  </conditionalFormatting>
  <conditionalFormatting sqref="AV39">
    <cfRule type="cellIs" dxfId="12109" priority="1505" operator="lessThan">
      <formula>$C$4</formula>
    </cfRule>
  </conditionalFormatting>
  <conditionalFormatting sqref="AV40">
    <cfRule type="cellIs" dxfId="12108" priority="1506" operator="lessThan">
      <formula>$C$4</formula>
    </cfRule>
  </conditionalFormatting>
  <conditionalFormatting sqref="AV41">
    <cfRule type="cellIs" dxfId="12107" priority="1507" operator="lessThan">
      <formula>$C$4</formula>
    </cfRule>
  </conditionalFormatting>
  <conditionalFormatting sqref="AV42">
    <cfRule type="cellIs" dxfId="12106" priority="1508" operator="lessThan">
      <formula>$C$4</formula>
    </cfRule>
  </conditionalFormatting>
  <conditionalFormatting sqref="AV43">
    <cfRule type="cellIs" dxfId="12105" priority="1509" operator="lessThan">
      <formula>$C$4</formula>
    </cfRule>
  </conditionalFormatting>
  <conditionalFormatting sqref="AV44">
    <cfRule type="cellIs" dxfId="12104" priority="1510" operator="lessThan">
      <formula>$C$4</formula>
    </cfRule>
  </conditionalFormatting>
  <conditionalFormatting sqref="AV45">
    <cfRule type="cellIs" dxfId="12103" priority="1511" operator="lessThan">
      <formula>$C$4</formula>
    </cfRule>
  </conditionalFormatting>
  <conditionalFormatting sqref="AV46">
    <cfRule type="cellIs" dxfId="12102" priority="1512" operator="lessThan">
      <formula>$C$4</formula>
    </cfRule>
  </conditionalFormatting>
  <conditionalFormatting sqref="AV47">
    <cfRule type="cellIs" dxfId="12101" priority="1513" operator="lessThan">
      <formula>$C$4</formula>
    </cfRule>
  </conditionalFormatting>
  <conditionalFormatting sqref="AV48">
    <cfRule type="cellIs" dxfId="12100" priority="1514" operator="lessThan">
      <formula>$C$4</formula>
    </cfRule>
  </conditionalFormatting>
  <conditionalFormatting sqref="AV49">
    <cfRule type="cellIs" dxfId="12099" priority="1515" operator="lessThan">
      <formula>$C$4</formula>
    </cfRule>
  </conditionalFormatting>
  <conditionalFormatting sqref="AV50">
    <cfRule type="cellIs" dxfId="12098" priority="1516" operator="lessThan">
      <formula>$C$4</formula>
    </cfRule>
  </conditionalFormatting>
  <conditionalFormatting sqref="AV51">
    <cfRule type="cellIs" dxfId="12097" priority="1517" operator="lessThan">
      <formula>$C$4</formula>
    </cfRule>
  </conditionalFormatting>
  <conditionalFormatting sqref="AV52">
    <cfRule type="cellIs" dxfId="12096" priority="1518" operator="lessThan">
      <formula>$C$4</formula>
    </cfRule>
  </conditionalFormatting>
  <conditionalFormatting sqref="AV53">
    <cfRule type="cellIs" dxfId="12095" priority="1519" operator="lessThan">
      <formula>$C$4</formula>
    </cfRule>
  </conditionalFormatting>
  <conditionalFormatting sqref="AV54">
    <cfRule type="cellIs" dxfId="12094" priority="1520" operator="lessThan">
      <formula>$C$4</formula>
    </cfRule>
  </conditionalFormatting>
  <conditionalFormatting sqref="AV55">
    <cfRule type="cellIs" dxfId="12093" priority="1521" operator="lessThan">
      <formula>$C$4</formula>
    </cfRule>
  </conditionalFormatting>
  <conditionalFormatting sqref="AV56">
    <cfRule type="cellIs" dxfId="12092" priority="1522" operator="lessThan">
      <formula>$C$4</formula>
    </cfRule>
  </conditionalFormatting>
  <conditionalFormatting sqref="AV57">
    <cfRule type="cellIs" dxfId="12091" priority="1523" operator="lessThan">
      <formula>$C$4</formula>
    </cfRule>
  </conditionalFormatting>
  <conditionalFormatting sqref="AV58">
    <cfRule type="cellIs" dxfId="12090" priority="1524" operator="lessThan">
      <formula>$C$4</formula>
    </cfRule>
  </conditionalFormatting>
  <conditionalFormatting sqref="AV59">
    <cfRule type="cellIs" dxfId="12089" priority="1525" operator="lessThan">
      <formula>$C$4</formula>
    </cfRule>
  </conditionalFormatting>
  <conditionalFormatting sqref="AV60">
    <cfRule type="cellIs" dxfId="12088" priority="1526" operator="lessThan">
      <formula>$C$4</formula>
    </cfRule>
  </conditionalFormatting>
  <conditionalFormatting sqref="AW11">
    <cfRule type="cellIs" dxfId="12087" priority="1527" operator="lessThan">
      <formula>$C$4</formula>
    </cfRule>
  </conditionalFormatting>
  <conditionalFormatting sqref="AW12">
    <cfRule type="cellIs" dxfId="12086" priority="1528" operator="lessThan">
      <formula>$C$4</formula>
    </cfRule>
  </conditionalFormatting>
  <conditionalFormatting sqref="AW13">
    <cfRule type="cellIs" dxfId="12085" priority="1529" operator="lessThan">
      <formula>$C$4</formula>
    </cfRule>
  </conditionalFormatting>
  <conditionalFormatting sqref="AW14">
    <cfRule type="cellIs" dxfId="12084" priority="1530" operator="lessThan">
      <formula>$C$4</formula>
    </cfRule>
  </conditionalFormatting>
  <conditionalFormatting sqref="AW15">
    <cfRule type="cellIs" dxfId="12083" priority="1531" operator="lessThan">
      <formula>$C$4</formula>
    </cfRule>
  </conditionalFormatting>
  <conditionalFormatting sqref="AW16">
    <cfRule type="cellIs" dxfId="12082" priority="1532" operator="lessThan">
      <formula>$C$4</formula>
    </cfRule>
  </conditionalFormatting>
  <conditionalFormatting sqref="AW17">
    <cfRule type="cellIs" dxfId="12081" priority="1533" operator="lessThan">
      <formula>$C$4</formula>
    </cfRule>
  </conditionalFormatting>
  <conditionalFormatting sqref="AW18">
    <cfRule type="cellIs" dxfId="12080" priority="1534" operator="lessThan">
      <formula>$C$4</formula>
    </cfRule>
  </conditionalFormatting>
  <conditionalFormatting sqref="AW19">
    <cfRule type="cellIs" dxfId="12079" priority="1535" operator="lessThan">
      <formula>$C$4</formula>
    </cfRule>
  </conditionalFormatting>
  <conditionalFormatting sqref="AW20">
    <cfRule type="cellIs" dxfId="12078" priority="1536" operator="lessThan">
      <formula>$C$4</formula>
    </cfRule>
  </conditionalFormatting>
  <conditionalFormatting sqref="AW21">
    <cfRule type="cellIs" dxfId="12077" priority="1537" operator="lessThan">
      <formula>$C$4</formula>
    </cfRule>
  </conditionalFormatting>
  <conditionalFormatting sqref="AW22">
    <cfRule type="cellIs" dxfId="12076" priority="1538" operator="lessThan">
      <formula>$C$4</formula>
    </cfRule>
  </conditionalFormatting>
  <conditionalFormatting sqref="AW23">
    <cfRule type="cellIs" dxfId="12075" priority="1539" operator="lessThan">
      <formula>$C$4</formula>
    </cfRule>
  </conditionalFormatting>
  <conditionalFormatting sqref="AW24">
    <cfRule type="cellIs" dxfId="12074" priority="1540" operator="lessThan">
      <formula>$C$4</formula>
    </cfRule>
  </conditionalFormatting>
  <conditionalFormatting sqref="AW25">
    <cfRule type="cellIs" dxfId="12073" priority="1541" operator="lessThan">
      <formula>$C$4</formula>
    </cfRule>
  </conditionalFormatting>
  <conditionalFormatting sqref="AW26">
    <cfRule type="cellIs" dxfId="12072" priority="1542" operator="lessThan">
      <formula>$C$4</formula>
    </cfRule>
  </conditionalFormatting>
  <conditionalFormatting sqref="AW27">
    <cfRule type="cellIs" dxfId="12071" priority="1543" operator="lessThan">
      <formula>$C$4</formula>
    </cfRule>
  </conditionalFormatting>
  <conditionalFormatting sqref="AW28">
    <cfRule type="cellIs" dxfId="12070" priority="1544" operator="lessThan">
      <formula>$C$4</formula>
    </cfRule>
  </conditionalFormatting>
  <conditionalFormatting sqref="AW29">
    <cfRule type="cellIs" dxfId="12069" priority="1545" operator="lessThan">
      <formula>$C$4</formula>
    </cfRule>
  </conditionalFormatting>
  <conditionalFormatting sqref="AW30">
    <cfRule type="cellIs" dxfId="12068" priority="1546" operator="lessThan">
      <formula>$C$4</formula>
    </cfRule>
  </conditionalFormatting>
  <conditionalFormatting sqref="AW31">
    <cfRule type="cellIs" dxfId="12067" priority="1547" operator="lessThan">
      <formula>$C$4</formula>
    </cfRule>
  </conditionalFormatting>
  <conditionalFormatting sqref="AW32">
    <cfRule type="cellIs" dxfId="12066" priority="1548" operator="lessThan">
      <formula>$C$4</formula>
    </cfRule>
  </conditionalFormatting>
  <conditionalFormatting sqref="AW33">
    <cfRule type="cellIs" dxfId="12065" priority="1549" operator="lessThan">
      <formula>$C$4</formula>
    </cfRule>
  </conditionalFormatting>
  <conditionalFormatting sqref="AW34">
    <cfRule type="cellIs" dxfId="12064" priority="1550" operator="lessThan">
      <formula>$C$4</formula>
    </cfRule>
  </conditionalFormatting>
  <conditionalFormatting sqref="AW35">
    <cfRule type="cellIs" dxfId="12063" priority="1551" operator="lessThan">
      <formula>$C$4</formula>
    </cfRule>
  </conditionalFormatting>
  <conditionalFormatting sqref="AW36">
    <cfRule type="cellIs" dxfId="12062" priority="1552" operator="lessThan">
      <formula>$C$4</formula>
    </cfRule>
  </conditionalFormatting>
  <conditionalFormatting sqref="AW37">
    <cfRule type="cellIs" dxfId="12061" priority="1553" operator="lessThan">
      <formula>$C$4</formula>
    </cfRule>
  </conditionalFormatting>
  <conditionalFormatting sqref="AW38">
    <cfRule type="cellIs" dxfId="12060" priority="1554" operator="lessThan">
      <formula>$C$4</formula>
    </cfRule>
  </conditionalFormatting>
  <conditionalFormatting sqref="AW39">
    <cfRule type="cellIs" dxfId="12059" priority="1555" operator="lessThan">
      <formula>$C$4</formula>
    </cfRule>
  </conditionalFormatting>
  <conditionalFormatting sqref="AW40">
    <cfRule type="cellIs" dxfId="12058" priority="1556" operator="lessThan">
      <formula>$C$4</formula>
    </cfRule>
  </conditionalFormatting>
  <conditionalFormatting sqref="AW41">
    <cfRule type="cellIs" dxfId="12057" priority="1557" operator="lessThan">
      <formula>$C$4</formula>
    </cfRule>
  </conditionalFormatting>
  <conditionalFormatting sqref="AW42">
    <cfRule type="cellIs" dxfId="12056" priority="1558" operator="lessThan">
      <formula>$C$4</formula>
    </cfRule>
  </conditionalFormatting>
  <conditionalFormatting sqref="AW43">
    <cfRule type="cellIs" dxfId="12055" priority="1559" operator="lessThan">
      <formula>$C$4</formula>
    </cfRule>
  </conditionalFormatting>
  <conditionalFormatting sqref="AW44">
    <cfRule type="cellIs" dxfId="12054" priority="1560" operator="lessThan">
      <formula>$C$4</formula>
    </cfRule>
  </conditionalFormatting>
  <conditionalFormatting sqref="AW45">
    <cfRule type="cellIs" dxfId="12053" priority="1561" operator="lessThan">
      <formula>$C$4</formula>
    </cfRule>
  </conditionalFormatting>
  <conditionalFormatting sqref="AW46">
    <cfRule type="cellIs" dxfId="12052" priority="1562" operator="lessThan">
      <formula>$C$4</formula>
    </cfRule>
  </conditionalFormatting>
  <conditionalFormatting sqref="AW47">
    <cfRule type="cellIs" dxfId="12051" priority="1563" operator="lessThan">
      <formula>$C$4</formula>
    </cfRule>
  </conditionalFormatting>
  <conditionalFormatting sqref="AW48">
    <cfRule type="cellIs" dxfId="12050" priority="1564" operator="lessThan">
      <formula>$C$4</formula>
    </cfRule>
  </conditionalFormatting>
  <conditionalFormatting sqref="AW49">
    <cfRule type="cellIs" dxfId="12049" priority="1565" operator="lessThan">
      <formula>$C$4</formula>
    </cfRule>
  </conditionalFormatting>
  <conditionalFormatting sqref="AW50">
    <cfRule type="cellIs" dxfId="12048" priority="1566" operator="lessThan">
      <formula>$C$4</formula>
    </cfRule>
  </conditionalFormatting>
  <conditionalFormatting sqref="AW51">
    <cfRule type="cellIs" dxfId="12047" priority="1567" operator="lessThan">
      <formula>$C$4</formula>
    </cfRule>
  </conditionalFormatting>
  <conditionalFormatting sqref="AW52">
    <cfRule type="cellIs" dxfId="12046" priority="1568" operator="lessThan">
      <formula>$C$4</formula>
    </cfRule>
  </conditionalFormatting>
  <conditionalFormatting sqref="AW53">
    <cfRule type="cellIs" dxfId="12045" priority="1569" operator="lessThan">
      <formula>$C$4</formula>
    </cfRule>
  </conditionalFormatting>
  <conditionalFormatting sqref="AW54">
    <cfRule type="cellIs" dxfId="12044" priority="1570" operator="lessThan">
      <formula>$C$4</formula>
    </cfRule>
  </conditionalFormatting>
  <conditionalFormatting sqref="AW55">
    <cfRule type="cellIs" dxfId="12043" priority="1571" operator="lessThan">
      <formula>$C$4</formula>
    </cfRule>
  </conditionalFormatting>
  <conditionalFormatting sqref="AW56">
    <cfRule type="cellIs" dxfId="12042" priority="1572" operator="lessThan">
      <formula>$C$4</formula>
    </cfRule>
  </conditionalFormatting>
  <conditionalFormatting sqref="AW57">
    <cfRule type="cellIs" dxfId="12041" priority="1573" operator="lessThan">
      <formula>$C$4</formula>
    </cfRule>
  </conditionalFormatting>
  <conditionalFormatting sqref="AW58">
    <cfRule type="cellIs" dxfId="12040" priority="1574" operator="lessThan">
      <formula>$C$4</formula>
    </cfRule>
  </conditionalFormatting>
  <conditionalFormatting sqref="AW59">
    <cfRule type="cellIs" dxfId="12039" priority="1575" operator="lessThan">
      <formula>$C$4</formula>
    </cfRule>
  </conditionalFormatting>
  <conditionalFormatting sqref="AW60">
    <cfRule type="cellIs" dxfId="12038" priority="1576" operator="lessThan">
      <formula>$C$4</formula>
    </cfRule>
  </conditionalFormatting>
  <conditionalFormatting sqref="BM11">
    <cfRule type="cellIs" dxfId="12037" priority="1577" operator="lessThan">
      <formula>$C$4</formula>
    </cfRule>
  </conditionalFormatting>
  <conditionalFormatting sqref="BM12">
    <cfRule type="cellIs" dxfId="12036" priority="1578" operator="lessThan">
      <formula>$C$4</formula>
    </cfRule>
  </conditionalFormatting>
  <conditionalFormatting sqref="BM13">
    <cfRule type="cellIs" dxfId="12035" priority="1579" operator="lessThan">
      <formula>$C$4</formula>
    </cfRule>
  </conditionalFormatting>
  <conditionalFormatting sqref="BM14">
    <cfRule type="cellIs" dxfId="12034" priority="1580" operator="lessThan">
      <formula>$C$4</formula>
    </cfRule>
  </conditionalFormatting>
  <conditionalFormatting sqref="BM15">
    <cfRule type="cellIs" dxfId="12033" priority="1581" operator="lessThan">
      <formula>$C$4</formula>
    </cfRule>
  </conditionalFormatting>
  <conditionalFormatting sqref="BM16">
    <cfRule type="cellIs" dxfId="12032" priority="1582" operator="lessThan">
      <formula>$C$4</formula>
    </cfRule>
  </conditionalFormatting>
  <conditionalFormatting sqref="BM17">
    <cfRule type="cellIs" dxfId="12031" priority="1583" operator="lessThan">
      <formula>$C$4</formula>
    </cfRule>
  </conditionalFormatting>
  <conditionalFormatting sqref="BM18">
    <cfRule type="cellIs" dxfId="12030" priority="1584" operator="lessThan">
      <formula>$C$4</formula>
    </cfRule>
  </conditionalFormatting>
  <conditionalFormatting sqref="BM19">
    <cfRule type="cellIs" dxfId="12029" priority="1585" operator="lessThan">
      <formula>$C$4</formula>
    </cfRule>
  </conditionalFormatting>
  <conditionalFormatting sqref="BM20">
    <cfRule type="cellIs" dxfId="12028" priority="1586" operator="lessThan">
      <formula>$C$4</formula>
    </cfRule>
  </conditionalFormatting>
  <conditionalFormatting sqref="BM21">
    <cfRule type="cellIs" dxfId="12027" priority="1587" operator="lessThan">
      <formula>$C$4</formula>
    </cfRule>
  </conditionalFormatting>
  <conditionalFormatting sqref="BM22">
    <cfRule type="cellIs" dxfId="12026" priority="1588" operator="lessThan">
      <formula>$C$4</formula>
    </cfRule>
  </conditionalFormatting>
  <conditionalFormatting sqref="BM23">
    <cfRule type="cellIs" dxfId="12025" priority="1589" operator="lessThan">
      <formula>$C$4</formula>
    </cfRule>
  </conditionalFormatting>
  <conditionalFormatting sqref="BM24">
    <cfRule type="cellIs" dxfId="12024" priority="1590" operator="lessThan">
      <formula>$C$4</formula>
    </cfRule>
  </conditionalFormatting>
  <conditionalFormatting sqref="BM25">
    <cfRule type="cellIs" dxfId="12023" priority="1591" operator="lessThan">
      <formula>$C$4</formula>
    </cfRule>
  </conditionalFormatting>
  <conditionalFormatting sqref="BM26">
    <cfRule type="cellIs" dxfId="12022" priority="1592" operator="lessThan">
      <formula>$C$4</formula>
    </cfRule>
  </conditionalFormatting>
  <conditionalFormatting sqref="BM27">
    <cfRule type="cellIs" dxfId="12021" priority="1593" operator="lessThan">
      <formula>$C$4</formula>
    </cfRule>
  </conditionalFormatting>
  <conditionalFormatting sqref="BM28">
    <cfRule type="cellIs" dxfId="12020" priority="1594" operator="lessThan">
      <formula>$C$4</formula>
    </cfRule>
  </conditionalFormatting>
  <conditionalFormatting sqref="BM29">
    <cfRule type="cellIs" dxfId="12019" priority="1595" operator="lessThan">
      <formula>$C$4</formula>
    </cfRule>
  </conditionalFormatting>
  <conditionalFormatting sqref="BM30">
    <cfRule type="cellIs" dxfId="12018" priority="1596" operator="lessThan">
      <formula>$C$4</formula>
    </cfRule>
  </conditionalFormatting>
  <conditionalFormatting sqref="BM31">
    <cfRule type="cellIs" dxfId="12017" priority="1597" operator="lessThan">
      <formula>$C$4</formula>
    </cfRule>
  </conditionalFormatting>
  <conditionalFormatting sqref="BM32">
    <cfRule type="cellIs" dxfId="12016" priority="1598" operator="lessThan">
      <formula>$C$4</formula>
    </cfRule>
  </conditionalFormatting>
  <conditionalFormatting sqref="BM33">
    <cfRule type="cellIs" dxfId="12015" priority="1599" operator="lessThan">
      <formula>$C$4</formula>
    </cfRule>
  </conditionalFormatting>
  <conditionalFormatting sqref="BM34">
    <cfRule type="cellIs" dxfId="12014" priority="1600" operator="lessThan">
      <formula>$C$4</formula>
    </cfRule>
  </conditionalFormatting>
  <conditionalFormatting sqref="BM35">
    <cfRule type="cellIs" dxfId="12013" priority="1601" operator="lessThan">
      <formula>$C$4</formula>
    </cfRule>
  </conditionalFormatting>
  <conditionalFormatting sqref="BM36">
    <cfRule type="cellIs" dxfId="12012" priority="1602" operator="lessThan">
      <formula>$C$4</formula>
    </cfRule>
  </conditionalFormatting>
  <conditionalFormatting sqref="BM37">
    <cfRule type="cellIs" dxfId="12011" priority="1603" operator="lessThan">
      <formula>$C$4</formula>
    </cfRule>
  </conditionalFormatting>
  <conditionalFormatting sqref="BM38">
    <cfRule type="cellIs" dxfId="12010" priority="1604" operator="lessThan">
      <formula>$C$4</formula>
    </cfRule>
  </conditionalFormatting>
  <conditionalFormatting sqref="BM39">
    <cfRule type="cellIs" dxfId="12009" priority="1605" operator="lessThan">
      <formula>$C$4</formula>
    </cfRule>
  </conditionalFormatting>
  <conditionalFormatting sqref="BM40">
    <cfRule type="cellIs" dxfId="12008" priority="1606" operator="lessThan">
      <formula>$C$4</formula>
    </cfRule>
  </conditionalFormatting>
  <conditionalFormatting sqref="BM41">
    <cfRule type="cellIs" dxfId="12007" priority="1607" operator="lessThan">
      <formula>$C$4</formula>
    </cfRule>
  </conditionalFormatting>
  <conditionalFormatting sqref="BM42">
    <cfRule type="cellIs" dxfId="12006" priority="1608" operator="lessThan">
      <formula>$C$4</formula>
    </cfRule>
  </conditionalFormatting>
  <conditionalFormatting sqref="BM43">
    <cfRule type="cellIs" dxfId="12005" priority="1609" operator="lessThan">
      <formula>$C$4</formula>
    </cfRule>
  </conditionalFormatting>
  <conditionalFormatting sqref="BM44">
    <cfRule type="cellIs" dxfId="12004" priority="1610" operator="lessThan">
      <formula>$C$4</formula>
    </cfRule>
  </conditionalFormatting>
  <conditionalFormatting sqref="BM45">
    <cfRule type="cellIs" dxfId="12003" priority="1611" operator="lessThan">
      <formula>$C$4</formula>
    </cfRule>
  </conditionalFormatting>
  <conditionalFormatting sqref="BM46">
    <cfRule type="cellIs" dxfId="12002" priority="1612" operator="lessThan">
      <formula>$C$4</formula>
    </cfRule>
  </conditionalFormatting>
  <conditionalFormatting sqref="BM47">
    <cfRule type="cellIs" dxfId="12001" priority="1613" operator="lessThan">
      <formula>$C$4</formula>
    </cfRule>
  </conditionalFormatting>
  <conditionalFormatting sqref="BM48">
    <cfRule type="cellIs" dxfId="12000" priority="1614" operator="lessThan">
      <formula>$C$4</formula>
    </cfRule>
  </conditionalFormatting>
  <conditionalFormatting sqref="BM49">
    <cfRule type="cellIs" dxfId="11999" priority="1615" operator="lessThan">
      <formula>$C$4</formula>
    </cfRule>
  </conditionalFormatting>
  <conditionalFormatting sqref="BM50">
    <cfRule type="cellIs" dxfId="11998" priority="1616" operator="lessThan">
      <formula>$C$4</formula>
    </cfRule>
  </conditionalFormatting>
  <conditionalFormatting sqref="BM51">
    <cfRule type="cellIs" dxfId="11997" priority="1617" operator="lessThan">
      <formula>$C$4</formula>
    </cfRule>
  </conditionalFormatting>
  <conditionalFormatting sqref="BM52">
    <cfRule type="cellIs" dxfId="11996" priority="1618" operator="lessThan">
      <formula>$C$4</formula>
    </cfRule>
  </conditionalFormatting>
  <conditionalFormatting sqref="BM53">
    <cfRule type="cellIs" dxfId="11995" priority="1619" operator="lessThan">
      <formula>$C$4</formula>
    </cfRule>
  </conditionalFormatting>
  <conditionalFormatting sqref="BM54">
    <cfRule type="cellIs" dxfId="11994" priority="1620" operator="lessThan">
      <formula>$C$4</formula>
    </cfRule>
  </conditionalFormatting>
  <conditionalFormatting sqref="BM55">
    <cfRule type="cellIs" dxfId="11993" priority="1621" operator="lessThan">
      <formula>$C$4</formula>
    </cfRule>
  </conditionalFormatting>
  <conditionalFormatting sqref="BM56">
    <cfRule type="cellIs" dxfId="11992" priority="1622" operator="lessThan">
      <formula>$C$4</formula>
    </cfRule>
  </conditionalFormatting>
  <conditionalFormatting sqref="BM57">
    <cfRule type="cellIs" dxfId="11991" priority="1623" operator="lessThan">
      <formula>$C$4</formula>
    </cfRule>
  </conditionalFormatting>
  <conditionalFormatting sqref="BM58">
    <cfRule type="cellIs" dxfId="11990" priority="1624" operator="lessThan">
      <formula>$C$4</formula>
    </cfRule>
  </conditionalFormatting>
  <conditionalFormatting sqref="BM59">
    <cfRule type="cellIs" dxfId="11989" priority="1625" operator="lessThan">
      <formula>$C$4</formula>
    </cfRule>
  </conditionalFormatting>
  <conditionalFormatting sqref="BM60">
    <cfRule type="cellIs" dxfId="11988" priority="1626" operator="lessThan">
      <formula>$C$4</formula>
    </cfRule>
  </conditionalFormatting>
  <conditionalFormatting sqref="BN11">
    <cfRule type="cellIs" dxfId="11987" priority="1627" operator="lessThan">
      <formula>$C$4</formula>
    </cfRule>
  </conditionalFormatting>
  <conditionalFormatting sqref="BN12">
    <cfRule type="cellIs" dxfId="11986" priority="1628" operator="lessThan">
      <formula>$C$4</formula>
    </cfRule>
  </conditionalFormatting>
  <conditionalFormatting sqref="BN13">
    <cfRule type="cellIs" dxfId="11985" priority="1629" operator="lessThan">
      <formula>$C$4</formula>
    </cfRule>
  </conditionalFormatting>
  <conditionalFormatting sqref="BN14">
    <cfRule type="cellIs" dxfId="11984" priority="1630" operator="lessThan">
      <formula>$C$4</formula>
    </cfRule>
  </conditionalFormatting>
  <conditionalFormatting sqref="BN15">
    <cfRule type="cellIs" dxfId="11983" priority="1631" operator="lessThan">
      <formula>$C$4</formula>
    </cfRule>
  </conditionalFormatting>
  <conditionalFormatting sqref="BN16">
    <cfRule type="cellIs" dxfId="11982" priority="1632" operator="lessThan">
      <formula>$C$4</formula>
    </cfRule>
  </conditionalFormatting>
  <conditionalFormatting sqref="BN17">
    <cfRule type="cellIs" dxfId="11981" priority="1633" operator="lessThan">
      <formula>$C$4</formula>
    </cfRule>
  </conditionalFormatting>
  <conditionalFormatting sqref="BN18">
    <cfRule type="cellIs" dxfId="11980" priority="1634" operator="lessThan">
      <formula>$C$4</formula>
    </cfRule>
  </conditionalFormatting>
  <conditionalFormatting sqref="BN19">
    <cfRule type="cellIs" dxfId="11979" priority="1635" operator="lessThan">
      <formula>$C$4</formula>
    </cfRule>
  </conditionalFormatting>
  <conditionalFormatting sqref="BN20">
    <cfRule type="cellIs" dxfId="11978" priority="1636" operator="lessThan">
      <formula>$C$4</formula>
    </cfRule>
  </conditionalFormatting>
  <conditionalFormatting sqref="BN21">
    <cfRule type="cellIs" dxfId="11977" priority="1637" operator="lessThan">
      <formula>$C$4</formula>
    </cfRule>
  </conditionalFormatting>
  <conditionalFormatting sqref="BN22">
    <cfRule type="cellIs" dxfId="11976" priority="1638" operator="lessThan">
      <formula>$C$4</formula>
    </cfRule>
  </conditionalFormatting>
  <conditionalFormatting sqref="BN23">
    <cfRule type="cellIs" dxfId="11975" priority="1639" operator="lessThan">
      <formula>$C$4</formula>
    </cfRule>
  </conditionalFormatting>
  <conditionalFormatting sqref="BN24">
    <cfRule type="cellIs" dxfId="11974" priority="1640" operator="lessThan">
      <formula>$C$4</formula>
    </cfRule>
  </conditionalFormatting>
  <conditionalFormatting sqref="BN25">
    <cfRule type="cellIs" dxfId="11973" priority="1641" operator="lessThan">
      <formula>$C$4</formula>
    </cfRule>
  </conditionalFormatting>
  <conditionalFormatting sqref="BN26">
    <cfRule type="cellIs" dxfId="11972" priority="1642" operator="lessThan">
      <formula>$C$4</formula>
    </cfRule>
  </conditionalFormatting>
  <conditionalFormatting sqref="BN27">
    <cfRule type="cellIs" dxfId="11971" priority="1643" operator="lessThan">
      <formula>$C$4</formula>
    </cfRule>
  </conditionalFormatting>
  <conditionalFormatting sqref="BN28">
    <cfRule type="cellIs" dxfId="11970" priority="1644" operator="lessThan">
      <formula>$C$4</formula>
    </cfRule>
  </conditionalFormatting>
  <conditionalFormatting sqref="BN29">
    <cfRule type="cellIs" dxfId="11969" priority="1645" operator="lessThan">
      <formula>$C$4</formula>
    </cfRule>
  </conditionalFormatting>
  <conditionalFormatting sqref="BN30">
    <cfRule type="cellIs" dxfId="11968" priority="1646" operator="lessThan">
      <formula>$C$4</formula>
    </cfRule>
  </conditionalFormatting>
  <conditionalFormatting sqref="BN31">
    <cfRule type="cellIs" dxfId="11967" priority="1647" operator="lessThan">
      <formula>$C$4</formula>
    </cfRule>
  </conditionalFormatting>
  <conditionalFormatting sqref="BN32">
    <cfRule type="cellIs" dxfId="11966" priority="1648" operator="lessThan">
      <formula>$C$4</formula>
    </cfRule>
  </conditionalFormatting>
  <conditionalFormatting sqref="BN33">
    <cfRule type="cellIs" dxfId="11965" priority="1649" operator="lessThan">
      <formula>$C$4</formula>
    </cfRule>
  </conditionalFormatting>
  <conditionalFormatting sqref="BN34">
    <cfRule type="cellIs" dxfId="11964" priority="1650" operator="lessThan">
      <formula>$C$4</formula>
    </cfRule>
  </conditionalFormatting>
  <conditionalFormatting sqref="BN35">
    <cfRule type="cellIs" dxfId="11963" priority="1651" operator="lessThan">
      <formula>$C$4</formula>
    </cfRule>
  </conditionalFormatting>
  <conditionalFormatting sqref="BN36">
    <cfRule type="cellIs" dxfId="11962" priority="1652" operator="lessThan">
      <formula>$C$4</formula>
    </cfRule>
  </conditionalFormatting>
  <conditionalFormatting sqref="BN37">
    <cfRule type="cellIs" dxfId="11961" priority="1653" operator="lessThan">
      <formula>$C$4</formula>
    </cfRule>
  </conditionalFormatting>
  <conditionalFormatting sqref="BN38">
    <cfRule type="cellIs" dxfId="11960" priority="1654" operator="lessThan">
      <formula>$C$4</formula>
    </cfRule>
  </conditionalFormatting>
  <conditionalFormatting sqref="BN39">
    <cfRule type="cellIs" dxfId="11959" priority="1655" operator="lessThan">
      <formula>$C$4</formula>
    </cfRule>
  </conditionalFormatting>
  <conditionalFormatting sqref="BN40">
    <cfRule type="cellIs" dxfId="11958" priority="1656" operator="lessThan">
      <formula>$C$4</formula>
    </cfRule>
  </conditionalFormatting>
  <conditionalFormatting sqref="BN41">
    <cfRule type="cellIs" dxfId="11957" priority="1657" operator="lessThan">
      <formula>$C$4</formula>
    </cfRule>
  </conditionalFormatting>
  <conditionalFormatting sqref="BN42">
    <cfRule type="cellIs" dxfId="11956" priority="1658" operator="lessThan">
      <formula>$C$4</formula>
    </cfRule>
  </conditionalFormatting>
  <conditionalFormatting sqref="BN43">
    <cfRule type="cellIs" dxfId="11955" priority="1659" operator="lessThan">
      <formula>$C$4</formula>
    </cfRule>
  </conditionalFormatting>
  <conditionalFormatting sqref="BN44">
    <cfRule type="cellIs" dxfId="11954" priority="1660" operator="lessThan">
      <formula>$C$4</formula>
    </cfRule>
  </conditionalFormatting>
  <conditionalFormatting sqref="BN45">
    <cfRule type="cellIs" dxfId="11953" priority="1661" operator="lessThan">
      <formula>$C$4</formula>
    </cfRule>
  </conditionalFormatting>
  <conditionalFormatting sqref="BN46">
    <cfRule type="cellIs" dxfId="11952" priority="1662" operator="lessThan">
      <formula>$C$4</formula>
    </cfRule>
  </conditionalFormatting>
  <conditionalFormatting sqref="BN47">
    <cfRule type="cellIs" dxfId="11951" priority="1663" operator="lessThan">
      <formula>$C$4</formula>
    </cfRule>
  </conditionalFormatting>
  <conditionalFormatting sqref="BN48">
    <cfRule type="cellIs" dxfId="11950" priority="1664" operator="lessThan">
      <formula>$C$4</formula>
    </cfRule>
  </conditionalFormatting>
  <conditionalFormatting sqref="BN49">
    <cfRule type="cellIs" dxfId="11949" priority="1665" operator="lessThan">
      <formula>$C$4</formula>
    </cfRule>
  </conditionalFormatting>
  <conditionalFormatting sqref="BN50">
    <cfRule type="cellIs" dxfId="11948" priority="1666" operator="lessThan">
      <formula>$C$4</formula>
    </cfRule>
  </conditionalFormatting>
  <conditionalFormatting sqref="BN51">
    <cfRule type="cellIs" dxfId="11947" priority="1667" operator="lessThan">
      <formula>$C$4</formula>
    </cfRule>
  </conditionalFormatting>
  <conditionalFormatting sqref="BN52">
    <cfRule type="cellIs" dxfId="11946" priority="1668" operator="lessThan">
      <formula>$C$4</formula>
    </cfRule>
  </conditionalFormatting>
  <conditionalFormatting sqref="BN53">
    <cfRule type="cellIs" dxfId="11945" priority="1669" operator="lessThan">
      <formula>$C$4</formula>
    </cfRule>
  </conditionalFormatting>
  <conditionalFormatting sqref="BN54">
    <cfRule type="cellIs" dxfId="11944" priority="1670" operator="lessThan">
      <formula>$C$4</formula>
    </cfRule>
  </conditionalFormatting>
  <conditionalFormatting sqref="BN55">
    <cfRule type="cellIs" dxfId="11943" priority="1671" operator="lessThan">
      <formula>$C$4</formula>
    </cfRule>
  </conditionalFormatting>
  <conditionalFormatting sqref="BN56">
    <cfRule type="cellIs" dxfId="11942" priority="1672" operator="lessThan">
      <formula>$C$4</formula>
    </cfRule>
  </conditionalFormatting>
  <conditionalFormatting sqref="BN57">
    <cfRule type="cellIs" dxfId="11941" priority="1673" operator="lessThan">
      <formula>$C$4</formula>
    </cfRule>
  </conditionalFormatting>
  <conditionalFormatting sqref="BN58">
    <cfRule type="cellIs" dxfId="11940" priority="1674" operator="lessThan">
      <formula>$C$4</formula>
    </cfRule>
  </conditionalFormatting>
  <conditionalFormatting sqref="BN59">
    <cfRule type="cellIs" dxfId="11939" priority="1675" operator="lessThan">
      <formula>$C$4</formula>
    </cfRule>
  </conditionalFormatting>
  <conditionalFormatting sqref="BN60">
    <cfRule type="cellIs" dxfId="11938" priority="1676" operator="lessThan">
      <formula>$C$4</formula>
    </cfRule>
  </conditionalFormatting>
  <conditionalFormatting sqref="BO11">
    <cfRule type="cellIs" dxfId="11937" priority="1677" operator="lessThan">
      <formula>$C$4</formula>
    </cfRule>
  </conditionalFormatting>
  <conditionalFormatting sqref="BO12">
    <cfRule type="cellIs" dxfId="11936" priority="1678" operator="lessThan">
      <formula>$C$4</formula>
    </cfRule>
  </conditionalFormatting>
  <conditionalFormatting sqref="BO13">
    <cfRule type="cellIs" dxfId="11935" priority="1679" operator="lessThan">
      <formula>$C$4</formula>
    </cfRule>
  </conditionalFormatting>
  <conditionalFormatting sqref="BO14">
    <cfRule type="cellIs" dxfId="11934" priority="1680" operator="lessThan">
      <formula>$C$4</formula>
    </cfRule>
  </conditionalFormatting>
  <conditionalFormatting sqref="BO15">
    <cfRule type="cellIs" dxfId="11933" priority="1681" operator="lessThan">
      <formula>$C$4</formula>
    </cfRule>
  </conditionalFormatting>
  <conditionalFormatting sqref="BO16">
    <cfRule type="cellIs" dxfId="11932" priority="1682" operator="lessThan">
      <formula>$C$4</formula>
    </cfRule>
  </conditionalFormatting>
  <conditionalFormatting sqref="BO17">
    <cfRule type="cellIs" dxfId="11931" priority="1683" operator="lessThan">
      <formula>$C$4</formula>
    </cfRule>
  </conditionalFormatting>
  <conditionalFormatting sqref="BO18">
    <cfRule type="cellIs" dxfId="11930" priority="1684" operator="lessThan">
      <formula>$C$4</formula>
    </cfRule>
  </conditionalFormatting>
  <conditionalFormatting sqref="BO19">
    <cfRule type="cellIs" dxfId="11929" priority="1685" operator="lessThan">
      <formula>$C$4</formula>
    </cfRule>
  </conditionalFormatting>
  <conditionalFormatting sqref="BO20">
    <cfRule type="cellIs" dxfId="11928" priority="1686" operator="lessThan">
      <formula>$C$4</formula>
    </cfRule>
  </conditionalFormatting>
  <conditionalFormatting sqref="BO21">
    <cfRule type="cellIs" dxfId="11927" priority="1687" operator="lessThan">
      <formula>$C$4</formula>
    </cfRule>
  </conditionalFormatting>
  <conditionalFormatting sqref="BO22">
    <cfRule type="cellIs" dxfId="11926" priority="1688" operator="lessThan">
      <formula>$C$4</formula>
    </cfRule>
  </conditionalFormatting>
  <conditionalFormatting sqref="BO23">
    <cfRule type="cellIs" dxfId="11925" priority="1689" operator="lessThan">
      <formula>$C$4</formula>
    </cfRule>
  </conditionalFormatting>
  <conditionalFormatting sqref="BO24">
    <cfRule type="cellIs" dxfId="11924" priority="1690" operator="lessThan">
      <formula>$C$4</formula>
    </cfRule>
  </conditionalFormatting>
  <conditionalFormatting sqref="BO25">
    <cfRule type="cellIs" dxfId="11923" priority="1691" operator="lessThan">
      <formula>$C$4</formula>
    </cfRule>
  </conditionalFormatting>
  <conditionalFormatting sqref="BO26">
    <cfRule type="cellIs" dxfId="11922" priority="1692" operator="lessThan">
      <formula>$C$4</formula>
    </cfRule>
  </conditionalFormatting>
  <conditionalFormatting sqref="BO27">
    <cfRule type="cellIs" dxfId="11921" priority="1693" operator="lessThan">
      <formula>$C$4</formula>
    </cfRule>
  </conditionalFormatting>
  <conditionalFormatting sqref="BO28">
    <cfRule type="cellIs" dxfId="11920" priority="1694" operator="lessThan">
      <formula>$C$4</formula>
    </cfRule>
  </conditionalFormatting>
  <conditionalFormatting sqref="BO29">
    <cfRule type="cellIs" dxfId="11919" priority="1695" operator="lessThan">
      <formula>$C$4</formula>
    </cfRule>
  </conditionalFormatting>
  <conditionalFormatting sqref="BO30">
    <cfRule type="cellIs" dxfId="11918" priority="1696" operator="lessThan">
      <formula>$C$4</formula>
    </cfRule>
  </conditionalFormatting>
  <conditionalFormatting sqref="BO31">
    <cfRule type="cellIs" dxfId="11917" priority="1697" operator="lessThan">
      <formula>$C$4</formula>
    </cfRule>
  </conditionalFormatting>
  <conditionalFormatting sqref="BO32">
    <cfRule type="cellIs" dxfId="11916" priority="1698" operator="lessThan">
      <formula>$C$4</formula>
    </cfRule>
  </conditionalFormatting>
  <conditionalFormatting sqref="BO33">
    <cfRule type="cellIs" dxfId="11915" priority="1699" operator="lessThan">
      <formula>$C$4</formula>
    </cfRule>
  </conditionalFormatting>
  <conditionalFormatting sqref="BO34">
    <cfRule type="cellIs" dxfId="11914" priority="1700" operator="lessThan">
      <formula>$C$4</formula>
    </cfRule>
  </conditionalFormatting>
  <conditionalFormatting sqref="BO35">
    <cfRule type="cellIs" dxfId="11913" priority="1701" operator="lessThan">
      <formula>$C$4</formula>
    </cfRule>
  </conditionalFormatting>
  <conditionalFormatting sqref="BO36">
    <cfRule type="cellIs" dxfId="11912" priority="1702" operator="lessThan">
      <formula>$C$4</formula>
    </cfRule>
  </conditionalFormatting>
  <conditionalFormatting sqref="BO37">
    <cfRule type="cellIs" dxfId="11911" priority="1703" operator="lessThan">
      <formula>$C$4</formula>
    </cfRule>
  </conditionalFormatting>
  <conditionalFormatting sqref="BO38">
    <cfRule type="cellIs" dxfId="11910" priority="1704" operator="lessThan">
      <formula>$C$4</formula>
    </cfRule>
  </conditionalFormatting>
  <conditionalFormatting sqref="BO39">
    <cfRule type="cellIs" dxfId="11909" priority="1705" operator="lessThan">
      <formula>$C$4</formula>
    </cfRule>
  </conditionalFormatting>
  <conditionalFormatting sqref="BO40">
    <cfRule type="cellIs" dxfId="11908" priority="1706" operator="lessThan">
      <formula>$C$4</formula>
    </cfRule>
  </conditionalFormatting>
  <conditionalFormatting sqref="BO41">
    <cfRule type="cellIs" dxfId="11907" priority="1707" operator="lessThan">
      <formula>$C$4</formula>
    </cfRule>
  </conditionalFormatting>
  <conditionalFormatting sqref="BO42">
    <cfRule type="cellIs" dxfId="11906" priority="1708" operator="lessThan">
      <formula>$C$4</formula>
    </cfRule>
  </conditionalFormatting>
  <conditionalFormatting sqref="BO43">
    <cfRule type="cellIs" dxfId="11905" priority="1709" operator="lessThan">
      <formula>$C$4</formula>
    </cfRule>
  </conditionalFormatting>
  <conditionalFormatting sqref="BO44">
    <cfRule type="cellIs" dxfId="11904" priority="1710" operator="lessThan">
      <formula>$C$4</formula>
    </cfRule>
  </conditionalFormatting>
  <conditionalFormatting sqref="BO45">
    <cfRule type="cellIs" dxfId="11903" priority="1711" operator="lessThan">
      <formula>$C$4</formula>
    </cfRule>
  </conditionalFormatting>
  <conditionalFormatting sqref="BO46">
    <cfRule type="cellIs" dxfId="11902" priority="1712" operator="lessThan">
      <formula>$C$4</formula>
    </cfRule>
  </conditionalFormatting>
  <conditionalFormatting sqref="BO47">
    <cfRule type="cellIs" dxfId="11901" priority="1713" operator="lessThan">
      <formula>$C$4</formula>
    </cfRule>
  </conditionalFormatting>
  <conditionalFormatting sqref="BO48">
    <cfRule type="cellIs" dxfId="11900" priority="1714" operator="lessThan">
      <formula>$C$4</formula>
    </cfRule>
  </conditionalFormatting>
  <conditionalFormatting sqref="BO49">
    <cfRule type="cellIs" dxfId="11899" priority="1715" operator="lessThan">
      <formula>$C$4</formula>
    </cfRule>
  </conditionalFormatting>
  <conditionalFormatting sqref="BO50">
    <cfRule type="cellIs" dxfId="11898" priority="1716" operator="lessThan">
      <formula>$C$4</formula>
    </cfRule>
  </conditionalFormatting>
  <conditionalFormatting sqref="BO51">
    <cfRule type="cellIs" dxfId="11897" priority="1717" operator="lessThan">
      <formula>$C$4</formula>
    </cfRule>
  </conditionalFormatting>
  <conditionalFormatting sqref="BO52">
    <cfRule type="cellIs" dxfId="11896" priority="1718" operator="lessThan">
      <formula>$C$4</formula>
    </cfRule>
  </conditionalFormatting>
  <conditionalFormatting sqref="BO53">
    <cfRule type="cellIs" dxfId="11895" priority="1719" operator="lessThan">
      <formula>$C$4</formula>
    </cfRule>
  </conditionalFormatting>
  <conditionalFormatting sqref="BO54">
    <cfRule type="cellIs" dxfId="11894" priority="1720" operator="lessThan">
      <formula>$C$4</formula>
    </cfRule>
  </conditionalFormatting>
  <conditionalFormatting sqref="BO55">
    <cfRule type="cellIs" dxfId="11893" priority="1721" operator="lessThan">
      <formula>$C$4</formula>
    </cfRule>
  </conditionalFormatting>
  <conditionalFormatting sqref="BO56">
    <cfRule type="cellIs" dxfId="11892" priority="1722" operator="lessThan">
      <formula>$C$4</formula>
    </cfRule>
  </conditionalFormatting>
  <conditionalFormatting sqref="BO57">
    <cfRule type="cellIs" dxfId="11891" priority="1723" operator="lessThan">
      <formula>$C$4</formula>
    </cfRule>
  </conditionalFormatting>
  <conditionalFormatting sqref="BO58">
    <cfRule type="cellIs" dxfId="11890" priority="1724" operator="lessThan">
      <formula>$C$4</formula>
    </cfRule>
  </conditionalFormatting>
  <conditionalFormatting sqref="BO59">
    <cfRule type="cellIs" dxfId="11889" priority="1725" operator="lessThan">
      <formula>$C$4</formula>
    </cfRule>
  </conditionalFormatting>
  <conditionalFormatting sqref="BO60">
    <cfRule type="cellIs" dxfId="11888" priority="1726" operator="lessThan">
      <formula>$C$4</formula>
    </cfRule>
  </conditionalFormatting>
  <conditionalFormatting sqref="BP11">
    <cfRule type="cellIs" dxfId="11887" priority="1727" operator="lessThan">
      <formula>$C$4</formula>
    </cfRule>
  </conditionalFormatting>
  <conditionalFormatting sqref="BP12">
    <cfRule type="cellIs" dxfId="11886" priority="1728" operator="lessThan">
      <formula>$C$4</formula>
    </cfRule>
  </conditionalFormatting>
  <conditionalFormatting sqref="BP13">
    <cfRule type="cellIs" dxfId="11885" priority="1729" operator="lessThan">
      <formula>$C$4</formula>
    </cfRule>
  </conditionalFormatting>
  <conditionalFormatting sqref="BP14">
    <cfRule type="cellIs" dxfId="11884" priority="1730" operator="lessThan">
      <formula>$C$4</formula>
    </cfRule>
  </conditionalFormatting>
  <conditionalFormatting sqref="BP15">
    <cfRule type="cellIs" dxfId="11883" priority="1731" operator="lessThan">
      <formula>$C$4</formula>
    </cfRule>
  </conditionalFormatting>
  <conditionalFormatting sqref="BP16">
    <cfRule type="cellIs" dxfId="11882" priority="1732" operator="lessThan">
      <formula>$C$4</formula>
    </cfRule>
  </conditionalFormatting>
  <conditionalFormatting sqref="BP17">
    <cfRule type="cellIs" dxfId="11881" priority="1733" operator="lessThan">
      <formula>$C$4</formula>
    </cfRule>
  </conditionalFormatting>
  <conditionalFormatting sqref="BP18">
    <cfRule type="cellIs" dxfId="11880" priority="1734" operator="lessThan">
      <formula>$C$4</formula>
    </cfRule>
  </conditionalFormatting>
  <conditionalFormatting sqref="BP19">
    <cfRule type="cellIs" dxfId="11879" priority="1735" operator="lessThan">
      <formula>$C$4</formula>
    </cfRule>
  </conditionalFormatting>
  <conditionalFormatting sqref="BP20">
    <cfRule type="cellIs" dxfId="11878" priority="1736" operator="lessThan">
      <formula>$C$4</formula>
    </cfRule>
  </conditionalFormatting>
  <conditionalFormatting sqref="BP21">
    <cfRule type="cellIs" dxfId="11877" priority="1737" operator="lessThan">
      <formula>$C$4</formula>
    </cfRule>
  </conditionalFormatting>
  <conditionalFormatting sqref="BP22">
    <cfRule type="cellIs" dxfId="11876" priority="1738" operator="lessThan">
      <formula>$C$4</formula>
    </cfRule>
  </conditionalFormatting>
  <conditionalFormatting sqref="BP23">
    <cfRule type="cellIs" dxfId="11875" priority="1739" operator="lessThan">
      <formula>$C$4</formula>
    </cfRule>
  </conditionalFormatting>
  <conditionalFormatting sqref="BP24">
    <cfRule type="cellIs" dxfId="11874" priority="1740" operator="lessThan">
      <formula>$C$4</formula>
    </cfRule>
  </conditionalFormatting>
  <conditionalFormatting sqref="BP25">
    <cfRule type="cellIs" dxfId="11873" priority="1741" operator="lessThan">
      <formula>$C$4</formula>
    </cfRule>
  </conditionalFormatting>
  <conditionalFormatting sqref="BP26">
    <cfRule type="cellIs" dxfId="11872" priority="1742" operator="lessThan">
      <formula>$C$4</formula>
    </cfRule>
  </conditionalFormatting>
  <conditionalFormatting sqref="BP27">
    <cfRule type="cellIs" dxfId="11871" priority="1743" operator="lessThan">
      <formula>$C$4</formula>
    </cfRule>
  </conditionalFormatting>
  <conditionalFormatting sqref="BP28">
    <cfRule type="cellIs" dxfId="11870" priority="1744" operator="lessThan">
      <formula>$C$4</formula>
    </cfRule>
  </conditionalFormatting>
  <conditionalFormatting sqref="BP29">
    <cfRule type="cellIs" dxfId="11869" priority="1745" operator="lessThan">
      <formula>$C$4</formula>
    </cfRule>
  </conditionalFormatting>
  <conditionalFormatting sqref="BP30">
    <cfRule type="cellIs" dxfId="11868" priority="1746" operator="lessThan">
      <formula>$C$4</formula>
    </cfRule>
  </conditionalFormatting>
  <conditionalFormatting sqref="BP31">
    <cfRule type="cellIs" dxfId="11867" priority="1747" operator="lessThan">
      <formula>$C$4</formula>
    </cfRule>
  </conditionalFormatting>
  <conditionalFormatting sqref="BP32">
    <cfRule type="cellIs" dxfId="11866" priority="1748" operator="lessThan">
      <formula>$C$4</formula>
    </cfRule>
  </conditionalFormatting>
  <conditionalFormatting sqref="BP33">
    <cfRule type="cellIs" dxfId="11865" priority="1749" operator="lessThan">
      <formula>$C$4</formula>
    </cfRule>
  </conditionalFormatting>
  <conditionalFormatting sqref="BP34">
    <cfRule type="cellIs" dxfId="11864" priority="1750" operator="lessThan">
      <formula>$C$4</formula>
    </cfRule>
  </conditionalFormatting>
  <conditionalFormatting sqref="BP35">
    <cfRule type="cellIs" dxfId="11863" priority="1751" operator="lessThan">
      <formula>$C$4</formula>
    </cfRule>
  </conditionalFormatting>
  <conditionalFormatting sqref="BP36">
    <cfRule type="cellIs" dxfId="11862" priority="1752" operator="lessThan">
      <formula>$C$4</formula>
    </cfRule>
  </conditionalFormatting>
  <conditionalFormatting sqref="BP37">
    <cfRule type="cellIs" dxfId="11861" priority="1753" operator="lessThan">
      <formula>$C$4</formula>
    </cfRule>
  </conditionalFormatting>
  <conditionalFormatting sqref="BP38">
    <cfRule type="cellIs" dxfId="11860" priority="1754" operator="lessThan">
      <formula>$C$4</formula>
    </cfRule>
  </conditionalFormatting>
  <conditionalFormatting sqref="BP39">
    <cfRule type="cellIs" dxfId="11859" priority="1755" operator="lessThan">
      <formula>$C$4</formula>
    </cfRule>
  </conditionalFormatting>
  <conditionalFormatting sqref="BP40">
    <cfRule type="cellIs" dxfId="11858" priority="1756" operator="lessThan">
      <formula>$C$4</formula>
    </cfRule>
  </conditionalFormatting>
  <conditionalFormatting sqref="BP41">
    <cfRule type="cellIs" dxfId="11857" priority="1757" operator="lessThan">
      <formula>$C$4</formula>
    </cfRule>
  </conditionalFormatting>
  <conditionalFormatting sqref="BP42">
    <cfRule type="cellIs" dxfId="11856" priority="1758" operator="lessThan">
      <formula>$C$4</formula>
    </cfRule>
  </conditionalFormatting>
  <conditionalFormatting sqref="BP43">
    <cfRule type="cellIs" dxfId="11855" priority="1759" operator="lessThan">
      <formula>$C$4</formula>
    </cfRule>
  </conditionalFormatting>
  <conditionalFormatting sqref="BP44">
    <cfRule type="cellIs" dxfId="11854" priority="1760" operator="lessThan">
      <formula>$C$4</formula>
    </cfRule>
  </conditionalFormatting>
  <conditionalFormatting sqref="BP45">
    <cfRule type="cellIs" dxfId="11853" priority="1761" operator="lessThan">
      <formula>$C$4</formula>
    </cfRule>
  </conditionalFormatting>
  <conditionalFormatting sqref="BP46">
    <cfRule type="cellIs" dxfId="11852" priority="1762" operator="lessThan">
      <formula>$C$4</formula>
    </cfRule>
  </conditionalFormatting>
  <conditionalFormatting sqref="BP47">
    <cfRule type="cellIs" dxfId="11851" priority="1763" operator="lessThan">
      <formula>$C$4</formula>
    </cfRule>
  </conditionalFormatting>
  <conditionalFormatting sqref="BP48">
    <cfRule type="cellIs" dxfId="11850" priority="1764" operator="lessThan">
      <formula>$C$4</formula>
    </cfRule>
  </conditionalFormatting>
  <conditionalFormatting sqref="BP49">
    <cfRule type="cellIs" dxfId="11849" priority="1765" operator="lessThan">
      <formula>$C$4</formula>
    </cfRule>
  </conditionalFormatting>
  <conditionalFormatting sqref="BP50">
    <cfRule type="cellIs" dxfId="11848" priority="1766" operator="lessThan">
      <formula>$C$4</formula>
    </cfRule>
  </conditionalFormatting>
  <conditionalFormatting sqref="BP51">
    <cfRule type="cellIs" dxfId="11847" priority="1767" operator="lessThan">
      <formula>$C$4</formula>
    </cfRule>
  </conditionalFormatting>
  <conditionalFormatting sqref="BP52">
    <cfRule type="cellIs" dxfId="11846" priority="1768" operator="lessThan">
      <formula>$C$4</formula>
    </cfRule>
  </conditionalFormatting>
  <conditionalFormatting sqref="BP53">
    <cfRule type="cellIs" dxfId="11845" priority="1769" operator="lessThan">
      <formula>$C$4</formula>
    </cfRule>
  </conditionalFormatting>
  <conditionalFormatting sqref="BP54">
    <cfRule type="cellIs" dxfId="11844" priority="1770" operator="lessThan">
      <formula>$C$4</formula>
    </cfRule>
  </conditionalFormatting>
  <conditionalFormatting sqref="BP55">
    <cfRule type="cellIs" dxfId="11843" priority="1771" operator="lessThan">
      <formula>$C$4</formula>
    </cfRule>
  </conditionalFormatting>
  <conditionalFormatting sqref="BP56">
    <cfRule type="cellIs" dxfId="11842" priority="1772" operator="lessThan">
      <formula>$C$4</formula>
    </cfRule>
  </conditionalFormatting>
  <conditionalFormatting sqref="BP57">
    <cfRule type="cellIs" dxfId="11841" priority="1773" operator="lessThan">
      <formula>$C$4</formula>
    </cfRule>
  </conditionalFormatting>
  <conditionalFormatting sqref="BP58">
    <cfRule type="cellIs" dxfId="11840" priority="1774" operator="lessThan">
      <formula>$C$4</formula>
    </cfRule>
  </conditionalFormatting>
  <conditionalFormatting sqref="BP59">
    <cfRule type="cellIs" dxfId="11839" priority="1775" operator="lessThan">
      <formula>$C$4</formula>
    </cfRule>
  </conditionalFormatting>
  <conditionalFormatting sqref="BP60">
    <cfRule type="cellIs" dxfId="11838" priority="1776" operator="lessThan">
      <formula>$C$4</formula>
    </cfRule>
  </conditionalFormatting>
  <conditionalFormatting sqref="BQ11">
    <cfRule type="cellIs" dxfId="11837" priority="1777" operator="lessThan">
      <formula>$C$4</formula>
    </cfRule>
  </conditionalFormatting>
  <conditionalFormatting sqref="BQ12">
    <cfRule type="cellIs" dxfId="11836" priority="1778" operator="lessThan">
      <formula>$C$4</formula>
    </cfRule>
  </conditionalFormatting>
  <conditionalFormatting sqref="BQ13">
    <cfRule type="cellIs" dxfId="11835" priority="1779" operator="lessThan">
      <formula>$C$4</formula>
    </cfRule>
  </conditionalFormatting>
  <conditionalFormatting sqref="BQ14">
    <cfRule type="cellIs" dxfId="11834" priority="1780" operator="lessThan">
      <formula>$C$4</formula>
    </cfRule>
  </conditionalFormatting>
  <conditionalFormatting sqref="BQ15">
    <cfRule type="cellIs" dxfId="11833" priority="1781" operator="lessThan">
      <formula>$C$4</formula>
    </cfRule>
  </conditionalFormatting>
  <conditionalFormatting sqref="BQ16">
    <cfRule type="cellIs" dxfId="11832" priority="1782" operator="lessThan">
      <formula>$C$4</formula>
    </cfRule>
  </conditionalFormatting>
  <conditionalFormatting sqref="BQ17">
    <cfRule type="cellIs" dxfId="11831" priority="1783" operator="lessThan">
      <formula>$C$4</formula>
    </cfRule>
  </conditionalFormatting>
  <conditionalFormatting sqref="BQ18">
    <cfRule type="cellIs" dxfId="11830" priority="1784" operator="lessThan">
      <formula>$C$4</formula>
    </cfRule>
  </conditionalFormatting>
  <conditionalFormatting sqref="BQ19">
    <cfRule type="cellIs" dxfId="11829" priority="1785" operator="lessThan">
      <formula>$C$4</formula>
    </cfRule>
  </conditionalFormatting>
  <conditionalFormatting sqref="BQ20">
    <cfRule type="cellIs" dxfId="11828" priority="1786" operator="lessThan">
      <formula>$C$4</formula>
    </cfRule>
  </conditionalFormatting>
  <conditionalFormatting sqref="BQ21">
    <cfRule type="cellIs" dxfId="11827" priority="1787" operator="lessThan">
      <formula>$C$4</formula>
    </cfRule>
  </conditionalFormatting>
  <conditionalFormatting sqref="BQ22">
    <cfRule type="cellIs" dxfId="11826" priority="1788" operator="lessThan">
      <formula>$C$4</formula>
    </cfRule>
  </conditionalFormatting>
  <conditionalFormatting sqref="BQ23">
    <cfRule type="cellIs" dxfId="11825" priority="1789" operator="lessThan">
      <formula>$C$4</formula>
    </cfRule>
  </conditionalFormatting>
  <conditionalFormatting sqref="BQ24">
    <cfRule type="cellIs" dxfId="11824" priority="1790" operator="lessThan">
      <formula>$C$4</formula>
    </cfRule>
  </conditionalFormatting>
  <conditionalFormatting sqref="BQ25">
    <cfRule type="cellIs" dxfId="11823" priority="1791" operator="lessThan">
      <formula>$C$4</formula>
    </cfRule>
  </conditionalFormatting>
  <conditionalFormatting sqref="BQ26">
    <cfRule type="cellIs" dxfId="11822" priority="1792" operator="lessThan">
      <formula>$C$4</formula>
    </cfRule>
  </conditionalFormatting>
  <conditionalFormatting sqref="BQ27">
    <cfRule type="cellIs" dxfId="11821" priority="1793" operator="lessThan">
      <formula>$C$4</formula>
    </cfRule>
  </conditionalFormatting>
  <conditionalFormatting sqref="BQ28">
    <cfRule type="cellIs" dxfId="11820" priority="1794" operator="lessThan">
      <formula>$C$4</formula>
    </cfRule>
  </conditionalFormatting>
  <conditionalFormatting sqref="BQ29">
    <cfRule type="cellIs" dxfId="11819" priority="1795" operator="lessThan">
      <formula>$C$4</formula>
    </cfRule>
  </conditionalFormatting>
  <conditionalFormatting sqref="BQ30">
    <cfRule type="cellIs" dxfId="11818" priority="1796" operator="lessThan">
      <formula>$C$4</formula>
    </cfRule>
  </conditionalFormatting>
  <conditionalFormatting sqref="BQ31">
    <cfRule type="cellIs" dxfId="11817" priority="1797" operator="lessThan">
      <formula>$C$4</formula>
    </cfRule>
  </conditionalFormatting>
  <conditionalFormatting sqref="BQ32">
    <cfRule type="cellIs" dxfId="11816" priority="1798" operator="lessThan">
      <formula>$C$4</formula>
    </cfRule>
  </conditionalFormatting>
  <conditionalFormatting sqref="BQ33">
    <cfRule type="cellIs" dxfId="11815" priority="1799" operator="lessThan">
      <formula>$C$4</formula>
    </cfRule>
  </conditionalFormatting>
  <conditionalFormatting sqref="BQ34">
    <cfRule type="cellIs" dxfId="11814" priority="1800" operator="lessThan">
      <formula>$C$4</formula>
    </cfRule>
  </conditionalFormatting>
  <conditionalFormatting sqref="BQ35">
    <cfRule type="cellIs" dxfId="11813" priority="1801" operator="lessThan">
      <formula>$C$4</formula>
    </cfRule>
  </conditionalFormatting>
  <conditionalFormatting sqref="BQ36">
    <cfRule type="cellIs" dxfId="11812" priority="1802" operator="lessThan">
      <formula>$C$4</formula>
    </cfRule>
  </conditionalFormatting>
  <conditionalFormatting sqref="BQ37">
    <cfRule type="cellIs" dxfId="11811" priority="1803" operator="lessThan">
      <formula>$C$4</formula>
    </cfRule>
  </conditionalFormatting>
  <conditionalFormatting sqref="BQ38">
    <cfRule type="cellIs" dxfId="11810" priority="1804" operator="lessThan">
      <formula>$C$4</formula>
    </cfRule>
  </conditionalFormatting>
  <conditionalFormatting sqref="BQ39">
    <cfRule type="cellIs" dxfId="11809" priority="1805" operator="lessThan">
      <formula>$C$4</formula>
    </cfRule>
  </conditionalFormatting>
  <conditionalFormatting sqref="BQ40">
    <cfRule type="cellIs" dxfId="11808" priority="1806" operator="lessThan">
      <formula>$C$4</formula>
    </cfRule>
  </conditionalFormatting>
  <conditionalFormatting sqref="BQ41">
    <cfRule type="cellIs" dxfId="11807" priority="1807" operator="lessThan">
      <formula>$C$4</formula>
    </cfRule>
  </conditionalFormatting>
  <conditionalFormatting sqref="BQ42">
    <cfRule type="cellIs" dxfId="11806" priority="1808" operator="lessThan">
      <formula>$C$4</formula>
    </cfRule>
  </conditionalFormatting>
  <conditionalFormatting sqref="BQ43">
    <cfRule type="cellIs" dxfId="11805" priority="1809" operator="lessThan">
      <formula>$C$4</formula>
    </cfRule>
  </conditionalFormatting>
  <conditionalFormatting sqref="BQ44">
    <cfRule type="cellIs" dxfId="11804" priority="1810" operator="lessThan">
      <formula>$C$4</formula>
    </cfRule>
  </conditionalFormatting>
  <conditionalFormatting sqref="BQ45">
    <cfRule type="cellIs" dxfId="11803" priority="1811" operator="lessThan">
      <formula>$C$4</formula>
    </cfRule>
  </conditionalFormatting>
  <conditionalFormatting sqref="BQ46">
    <cfRule type="cellIs" dxfId="11802" priority="1812" operator="lessThan">
      <formula>$C$4</formula>
    </cfRule>
  </conditionalFormatting>
  <conditionalFormatting sqref="BQ47">
    <cfRule type="cellIs" dxfId="11801" priority="1813" operator="lessThan">
      <formula>$C$4</formula>
    </cfRule>
  </conditionalFormatting>
  <conditionalFormatting sqref="BQ48">
    <cfRule type="cellIs" dxfId="11800" priority="1814" operator="lessThan">
      <formula>$C$4</formula>
    </cfRule>
  </conditionalFormatting>
  <conditionalFormatting sqref="BQ49">
    <cfRule type="cellIs" dxfId="11799" priority="1815" operator="lessThan">
      <formula>$C$4</formula>
    </cfRule>
  </conditionalFormatting>
  <conditionalFormatting sqref="BQ50">
    <cfRule type="cellIs" dxfId="11798" priority="1816" operator="lessThan">
      <formula>$C$4</formula>
    </cfRule>
  </conditionalFormatting>
  <conditionalFormatting sqref="BQ51">
    <cfRule type="cellIs" dxfId="11797" priority="1817" operator="lessThan">
      <formula>$C$4</formula>
    </cfRule>
  </conditionalFormatting>
  <conditionalFormatting sqref="BQ52">
    <cfRule type="cellIs" dxfId="11796" priority="1818" operator="lessThan">
      <formula>$C$4</formula>
    </cfRule>
  </conditionalFormatting>
  <conditionalFormatting sqref="BQ53">
    <cfRule type="cellIs" dxfId="11795" priority="1819" operator="lessThan">
      <formula>$C$4</formula>
    </cfRule>
  </conditionalFormatting>
  <conditionalFormatting sqref="BQ54">
    <cfRule type="cellIs" dxfId="11794" priority="1820" operator="lessThan">
      <formula>$C$4</formula>
    </cfRule>
  </conditionalFormatting>
  <conditionalFormatting sqref="BQ55">
    <cfRule type="cellIs" dxfId="11793" priority="1821" operator="lessThan">
      <formula>$C$4</formula>
    </cfRule>
  </conditionalFormatting>
  <conditionalFormatting sqref="BQ56">
    <cfRule type="cellIs" dxfId="11792" priority="1822" operator="lessThan">
      <formula>$C$4</formula>
    </cfRule>
  </conditionalFormatting>
  <conditionalFormatting sqref="BQ57">
    <cfRule type="cellIs" dxfId="11791" priority="1823" operator="lessThan">
      <formula>$C$4</formula>
    </cfRule>
  </conditionalFormatting>
  <conditionalFormatting sqref="BQ58">
    <cfRule type="cellIs" dxfId="11790" priority="1824" operator="lessThan">
      <formula>$C$4</formula>
    </cfRule>
  </conditionalFormatting>
  <conditionalFormatting sqref="BQ59">
    <cfRule type="cellIs" dxfId="11789" priority="1825" operator="lessThan">
      <formula>$C$4</formula>
    </cfRule>
  </conditionalFormatting>
  <conditionalFormatting sqref="BQ60">
    <cfRule type="cellIs" dxfId="11788" priority="1826" operator="lessThan">
      <formula>$C$4</formula>
    </cfRule>
  </conditionalFormatting>
  <conditionalFormatting sqref="BR11">
    <cfRule type="cellIs" dxfId="11787" priority="1827" operator="lessThan">
      <formula>$C$4</formula>
    </cfRule>
  </conditionalFormatting>
  <conditionalFormatting sqref="BR12">
    <cfRule type="cellIs" dxfId="11786" priority="1828" operator="lessThan">
      <formula>$C$4</formula>
    </cfRule>
  </conditionalFormatting>
  <conditionalFormatting sqref="BR13">
    <cfRule type="cellIs" dxfId="11785" priority="1829" operator="lessThan">
      <formula>$C$4</formula>
    </cfRule>
  </conditionalFormatting>
  <conditionalFormatting sqref="BR14">
    <cfRule type="cellIs" dxfId="11784" priority="1830" operator="lessThan">
      <formula>$C$4</formula>
    </cfRule>
  </conditionalFormatting>
  <conditionalFormatting sqref="BR15">
    <cfRule type="cellIs" dxfId="11783" priority="1831" operator="lessThan">
      <formula>$C$4</formula>
    </cfRule>
  </conditionalFormatting>
  <conditionalFormatting sqref="BR16">
    <cfRule type="cellIs" dxfId="11782" priority="1832" operator="lessThan">
      <formula>$C$4</formula>
    </cfRule>
  </conditionalFormatting>
  <conditionalFormatting sqref="BR17">
    <cfRule type="cellIs" dxfId="11781" priority="1833" operator="lessThan">
      <formula>$C$4</formula>
    </cfRule>
  </conditionalFormatting>
  <conditionalFormatting sqref="BR18">
    <cfRule type="cellIs" dxfId="11780" priority="1834" operator="lessThan">
      <formula>$C$4</formula>
    </cfRule>
  </conditionalFormatting>
  <conditionalFormatting sqref="BR19">
    <cfRule type="cellIs" dxfId="11779" priority="1835" operator="lessThan">
      <formula>$C$4</formula>
    </cfRule>
  </conditionalFormatting>
  <conditionalFormatting sqref="BR20">
    <cfRule type="cellIs" dxfId="11778" priority="1836" operator="lessThan">
      <formula>$C$4</formula>
    </cfRule>
  </conditionalFormatting>
  <conditionalFormatting sqref="BR21">
    <cfRule type="cellIs" dxfId="11777" priority="1837" operator="lessThan">
      <formula>$C$4</formula>
    </cfRule>
  </conditionalFormatting>
  <conditionalFormatting sqref="BR22">
    <cfRule type="cellIs" dxfId="11776" priority="1838" operator="lessThan">
      <formula>$C$4</formula>
    </cfRule>
  </conditionalFormatting>
  <conditionalFormatting sqref="BR23">
    <cfRule type="cellIs" dxfId="11775" priority="1839" operator="lessThan">
      <formula>$C$4</formula>
    </cfRule>
  </conditionalFormatting>
  <conditionalFormatting sqref="BR24">
    <cfRule type="cellIs" dxfId="11774" priority="1840" operator="lessThan">
      <formula>$C$4</formula>
    </cfRule>
  </conditionalFormatting>
  <conditionalFormatting sqref="BR25">
    <cfRule type="cellIs" dxfId="11773" priority="1841" operator="lessThan">
      <formula>$C$4</formula>
    </cfRule>
  </conditionalFormatting>
  <conditionalFormatting sqref="BR26">
    <cfRule type="cellIs" dxfId="11772" priority="1842" operator="lessThan">
      <formula>$C$4</formula>
    </cfRule>
  </conditionalFormatting>
  <conditionalFormatting sqref="BR27">
    <cfRule type="cellIs" dxfId="11771" priority="1843" operator="lessThan">
      <formula>$C$4</formula>
    </cfRule>
  </conditionalFormatting>
  <conditionalFormatting sqref="BR28">
    <cfRule type="cellIs" dxfId="11770" priority="1844" operator="lessThan">
      <formula>$C$4</formula>
    </cfRule>
  </conditionalFormatting>
  <conditionalFormatting sqref="BR29">
    <cfRule type="cellIs" dxfId="11769" priority="1845" operator="lessThan">
      <formula>$C$4</formula>
    </cfRule>
  </conditionalFormatting>
  <conditionalFormatting sqref="BR30">
    <cfRule type="cellIs" dxfId="11768" priority="1846" operator="lessThan">
      <formula>$C$4</formula>
    </cfRule>
  </conditionalFormatting>
  <conditionalFormatting sqref="BR31">
    <cfRule type="cellIs" dxfId="11767" priority="1847" operator="lessThan">
      <formula>$C$4</formula>
    </cfRule>
  </conditionalFormatting>
  <conditionalFormatting sqref="BR32">
    <cfRule type="cellIs" dxfId="11766" priority="1848" operator="lessThan">
      <formula>$C$4</formula>
    </cfRule>
  </conditionalFormatting>
  <conditionalFormatting sqref="BR33">
    <cfRule type="cellIs" dxfId="11765" priority="1849" operator="lessThan">
      <formula>$C$4</formula>
    </cfRule>
  </conditionalFormatting>
  <conditionalFormatting sqref="BR34">
    <cfRule type="cellIs" dxfId="11764" priority="1850" operator="lessThan">
      <formula>$C$4</formula>
    </cfRule>
  </conditionalFormatting>
  <conditionalFormatting sqref="BR35">
    <cfRule type="cellIs" dxfId="11763" priority="1851" operator="lessThan">
      <formula>$C$4</formula>
    </cfRule>
  </conditionalFormatting>
  <conditionalFormatting sqref="BR36">
    <cfRule type="cellIs" dxfId="11762" priority="1852" operator="lessThan">
      <formula>$C$4</formula>
    </cfRule>
  </conditionalFormatting>
  <conditionalFormatting sqref="BR37">
    <cfRule type="cellIs" dxfId="11761" priority="1853" operator="lessThan">
      <formula>$C$4</formula>
    </cfRule>
  </conditionalFormatting>
  <conditionalFormatting sqref="BR38">
    <cfRule type="cellIs" dxfId="11760" priority="1854" operator="lessThan">
      <formula>$C$4</formula>
    </cfRule>
  </conditionalFormatting>
  <conditionalFormatting sqref="BR39">
    <cfRule type="cellIs" dxfId="11759" priority="1855" operator="lessThan">
      <formula>$C$4</formula>
    </cfRule>
  </conditionalFormatting>
  <conditionalFormatting sqref="BR40">
    <cfRule type="cellIs" dxfId="11758" priority="1856" operator="lessThan">
      <formula>$C$4</formula>
    </cfRule>
  </conditionalFormatting>
  <conditionalFormatting sqref="BR41">
    <cfRule type="cellIs" dxfId="11757" priority="1857" operator="lessThan">
      <formula>$C$4</formula>
    </cfRule>
  </conditionalFormatting>
  <conditionalFormatting sqref="BR42">
    <cfRule type="cellIs" dxfId="11756" priority="1858" operator="lessThan">
      <formula>$C$4</formula>
    </cfRule>
  </conditionalFormatting>
  <conditionalFormatting sqref="BR43">
    <cfRule type="cellIs" dxfId="11755" priority="1859" operator="lessThan">
      <formula>$C$4</formula>
    </cfRule>
  </conditionalFormatting>
  <conditionalFormatting sqref="BR44">
    <cfRule type="cellIs" dxfId="11754" priority="1860" operator="lessThan">
      <formula>$C$4</formula>
    </cfRule>
  </conditionalFormatting>
  <conditionalFormatting sqref="BR45">
    <cfRule type="cellIs" dxfId="11753" priority="1861" operator="lessThan">
      <formula>$C$4</formula>
    </cfRule>
  </conditionalFormatting>
  <conditionalFormatting sqref="BR46">
    <cfRule type="cellIs" dxfId="11752" priority="1862" operator="lessThan">
      <formula>$C$4</formula>
    </cfRule>
  </conditionalFormatting>
  <conditionalFormatting sqref="BR47">
    <cfRule type="cellIs" dxfId="11751" priority="1863" operator="lessThan">
      <formula>$C$4</formula>
    </cfRule>
  </conditionalFormatting>
  <conditionalFormatting sqref="BR48">
    <cfRule type="cellIs" dxfId="11750" priority="1864" operator="lessThan">
      <formula>$C$4</formula>
    </cfRule>
  </conditionalFormatting>
  <conditionalFormatting sqref="BR49">
    <cfRule type="cellIs" dxfId="11749" priority="1865" operator="lessThan">
      <formula>$C$4</formula>
    </cfRule>
  </conditionalFormatting>
  <conditionalFormatting sqref="BR50">
    <cfRule type="cellIs" dxfId="11748" priority="1866" operator="lessThan">
      <formula>$C$4</formula>
    </cfRule>
  </conditionalFormatting>
  <conditionalFormatting sqref="BR51">
    <cfRule type="cellIs" dxfId="11747" priority="1867" operator="lessThan">
      <formula>$C$4</formula>
    </cfRule>
  </conditionalFormatting>
  <conditionalFormatting sqref="BR52">
    <cfRule type="cellIs" dxfId="11746" priority="1868" operator="lessThan">
      <formula>$C$4</formula>
    </cfRule>
  </conditionalFormatting>
  <conditionalFormatting sqref="BR53">
    <cfRule type="cellIs" dxfId="11745" priority="1869" operator="lessThan">
      <formula>$C$4</formula>
    </cfRule>
  </conditionalFormatting>
  <conditionalFormatting sqref="BR54">
    <cfRule type="cellIs" dxfId="11744" priority="1870" operator="lessThan">
      <formula>$C$4</formula>
    </cfRule>
  </conditionalFormatting>
  <conditionalFormatting sqref="BR55">
    <cfRule type="cellIs" dxfId="11743" priority="1871" operator="lessThan">
      <formula>$C$4</formula>
    </cfRule>
  </conditionalFormatting>
  <conditionalFormatting sqref="BR56">
    <cfRule type="cellIs" dxfId="11742" priority="1872" operator="lessThan">
      <formula>$C$4</formula>
    </cfRule>
  </conditionalFormatting>
  <conditionalFormatting sqref="BR57">
    <cfRule type="cellIs" dxfId="11741" priority="1873" operator="lessThan">
      <formula>$C$4</formula>
    </cfRule>
  </conditionalFormatting>
  <conditionalFormatting sqref="BR58">
    <cfRule type="cellIs" dxfId="11740" priority="1874" operator="lessThan">
      <formula>$C$4</formula>
    </cfRule>
  </conditionalFormatting>
  <conditionalFormatting sqref="BR59">
    <cfRule type="cellIs" dxfId="11739" priority="1875" operator="lessThan">
      <formula>$C$4</formula>
    </cfRule>
  </conditionalFormatting>
  <conditionalFormatting sqref="BR60">
    <cfRule type="cellIs" dxfId="11738" priority="1876" operator="lessThan">
      <formula>$C$4</formula>
    </cfRule>
  </conditionalFormatting>
  <conditionalFormatting sqref="BS11">
    <cfRule type="cellIs" dxfId="11737" priority="1877" operator="lessThan">
      <formula>$C$4</formula>
    </cfRule>
  </conditionalFormatting>
  <conditionalFormatting sqref="BS12">
    <cfRule type="cellIs" dxfId="11736" priority="1878" operator="lessThan">
      <formula>$C$4</formula>
    </cfRule>
  </conditionalFormatting>
  <conditionalFormatting sqref="BS13">
    <cfRule type="cellIs" dxfId="11735" priority="1879" operator="lessThan">
      <formula>$C$4</formula>
    </cfRule>
  </conditionalFormatting>
  <conditionalFormatting sqref="BS14">
    <cfRule type="cellIs" dxfId="11734" priority="1880" operator="lessThan">
      <formula>$C$4</formula>
    </cfRule>
  </conditionalFormatting>
  <conditionalFormatting sqref="BS15">
    <cfRule type="cellIs" dxfId="11733" priority="1881" operator="lessThan">
      <formula>$C$4</formula>
    </cfRule>
  </conditionalFormatting>
  <conditionalFormatting sqref="BS16">
    <cfRule type="cellIs" dxfId="11732" priority="1882" operator="lessThan">
      <formula>$C$4</formula>
    </cfRule>
  </conditionalFormatting>
  <conditionalFormatting sqref="BS17">
    <cfRule type="cellIs" dxfId="11731" priority="1883" operator="lessThan">
      <formula>$C$4</formula>
    </cfRule>
  </conditionalFormatting>
  <conditionalFormatting sqref="BS18">
    <cfRule type="cellIs" dxfId="11730" priority="1884" operator="lessThan">
      <formula>$C$4</formula>
    </cfRule>
  </conditionalFormatting>
  <conditionalFormatting sqref="BS19">
    <cfRule type="cellIs" dxfId="11729" priority="1885" operator="lessThan">
      <formula>$C$4</formula>
    </cfRule>
  </conditionalFormatting>
  <conditionalFormatting sqref="BS20">
    <cfRule type="cellIs" dxfId="11728" priority="1886" operator="lessThan">
      <formula>$C$4</formula>
    </cfRule>
  </conditionalFormatting>
  <conditionalFormatting sqref="BS21">
    <cfRule type="cellIs" dxfId="11727" priority="1887" operator="lessThan">
      <formula>$C$4</formula>
    </cfRule>
  </conditionalFormatting>
  <conditionalFormatting sqref="BS22">
    <cfRule type="cellIs" dxfId="11726" priority="1888" operator="lessThan">
      <formula>$C$4</formula>
    </cfRule>
  </conditionalFormatting>
  <conditionalFormatting sqref="BS23">
    <cfRule type="cellIs" dxfId="11725" priority="1889" operator="lessThan">
      <formula>$C$4</formula>
    </cfRule>
  </conditionalFormatting>
  <conditionalFormatting sqref="BS24">
    <cfRule type="cellIs" dxfId="11724" priority="1890" operator="lessThan">
      <formula>$C$4</formula>
    </cfRule>
  </conditionalFormatting>
  <conditionalFormatting sqref="BS25">
    <cfRule type="cellIs" dxfId="11723" priority="1891" operator="lessThan">
      <formula>$C$4</formula>
    </cfRule>
  </conditionalFormatting>
  <conditionalFormatting sqref="BS26">
    <cfRule type="cellIs" dxfId="11722" priority="1892" operator="lessThan">
      <formula>$C$4</formula>
    </cfRule>
  </conditionalFormatting>
  <conditionalFormatting sqref="BS27">
    <cfRule type="cellIs" dxfId="11721" priority="1893" operator="lessThan">
      <formula>$C$4</formula>
    </cfRule>
  </conditionalFormatting>
  <conditionalFormatting sqref="BS28">
    <cfRule type="cellIs" dxfId="11720" priority="1894" operator="lessThan">
      <formula>$C$4</formula>
    </cfRule>
  </conditionalFormatting>
  <conditionalFormatting sqref="BS29">
    <cfRule type="cellIs" dxfId="11719" priority="1895" operator="lessThan">
      <formula>$C$4</formula>
    </cfRule>
  </conditionalFormatting>
  <conditionalFormatting sqref="BS30">
    <cfRule type="cellIs" dxfId="11718" priority="1896" operator="lessThan">
      <formula>$C$4</formula>
    </cfRule>
  </conditionalFormatting>
  <conditionalFormatting sqref="BS31">
    <cfRule type="cellIs" dxfId="11717" priority="1897" operator="lessThan">
      <formula>$C$4</formula>
    </cfRule>
  </conditionalFormatting>
  <conditionalFormatting sqref="BS32">
    <cfRule type="cellIs" dxfId="11716" priority="1898" operator="lessThan">
      <formula>$C$4</formula>
    </cfRule>
  </conditionalFormatting>
  <conditionalFormatting sqref="BS33">
    <cfRule type="cellIs" dxfId="11715" priority="1899" operator="lessThan">
      <formula>$C$4</formula>
    </cfRule>
  </conditionalFormatting>
  <conditionalFormatting sqref="BS34">
    <cfRule type="cellIs" dxfId="11714" priority="1900" operator="lessThan">
      <formula>$C$4</formula>
    </cfRule>
  </conditionalFormatting>
  <conditionalFormatting sqref="BS35">
    <cfRule type="cellIs" dxfId="11713" priority="1901" operator="lessThan">
      <formula>$C$4</formula>
    </cfRule>
  </conditionalFormatting>
  <conditionalFormatting sqref="BS36">
    <cfRule type="cellIs" dxfId="11712" priority="1902" operator="lessThan">
      <formula>$C$4</formula>
    </cfRule>
  </conditionalFormatting>
  <conditionalFormatting sqref="BS37">
    <cfRule type="cellIs" dxfId="11711" priority="1903" operator="lessThan">
      <formula>$C$4</formula>
    </cfRule>
  </conditionalFormatting>
  <conditionalFormatting sqref="BS38">
    <cfRule type="cellIs" dxfId="11710" priority="1904" operator="lessThan">
      <formula>$C$4</formula>
    </cfRule>
  </conditionalFormatting>
  <conditionalFormatting sqref="BS39">
    <cfRule type="cellIs" dxfId="11709" priority="1905" operator="lessThan">
      <formula>$C$4</formula>
    </cfRule>
  </conditionalFormatting>
  <conditionalFormatting sqref="BS40">
    <cfRule type="cellIs" dxfId="11708" priority="1906" operator="lessThan">
      <formula>$C$4</formula>
    </cfRule>
  </conditionalFormatting>
  <conditionalFormatting sqref="BS41">
    <cfRule type="cellIs" dxfId="11707" priority="1907" operator="lessThan">
      <formula>$C$4</formula>
    </cfRule>
  </conditionalFormatting>
  <conditionalFormatting sqref="BS42">
    <cfRule type="cellIs" dxfId="11706" priority="1908" operator="lessThan">
      <formula>$C$4</formula>
    </cfRule>
  </conditionalFormatting>
  <conditionalFormatting sqref="BS43">
    <cfRule type="cellIs" dxfId="11705" priority="1909" operator="lessThan">
      <formula>$C$4</formula>
    </cfRule>
  </conditionalFormatting>
  <conditionalFormatting sqref="BS44">
    <cfRule type="cellIs" dxfId="11704" priority="1910" operator="lessThan">
      <formula>$C$4</formula>
    </cfRule>
  </conditionalFormatting>
  <conditionalFormatting sqref="BS45">
    <cfRule type="cellIs" dxfId="11703" priority="1911" operator="lessThan">
      <formula>$C$4</formula>
    </cfRule>
  </conditionalFormatting>
  <conditionalFormatting sqref="BS46">
    <cfRule type="cellIs" dxfId="11702" priority="1912" operator="lessThan">
      <formula>$C$4</formula>
    </cfRule>
  </conditionalFormatting>
  <conditionalFormatting sqref="BS47">
    <cfRule type="cellIs" dxfId="11701" priority="1913" operator="lessThan">
      <formula>$C$4</formula>
    </cfRule>
  </conditionalFormatting>
  <conditionalFormatting sqref="BS48">
    <cfRule type="cellIs" dxfId="11700" priority="1914" operator="lessThan">
      <formula>$C$4</formula>
    </cfRule>
  </conditionalFormatting>
  <conditionalFormatting sqref="BS49">
    <cfRule type="cellIs" dxfId="11699" priority="1915" operator="lessThan">
      <formula>$C$4</formula>
    </cfRule>
  </conditionalFormatting>
  <conditionalFormatting sqref="BS50">
    <cfRule type="cellIs" dxfId="11698" priority="1916" operator="lessThan">
      <formula>$C$4</formula>
    </cfRule>
  </conditionalFormatting>
  <conditionalFormatting sqref="BS51">
    <cfRule type="cellIs" dxfId="11697" priority="1917" operator="lessThan">
      <formula>$C$4</formula>
    </cfRule>
  </conditionalFormatting>
  <conditionalFormatting sqref="BS52">
    <cfRule type="cellIs" dxfId="11696" priority="1918" operator="lessThan">
      <formula>$C$4</formula>
    </cfRule>
  </conditionalFormatting>
  <conditionalFormatting sqref="BS53">
    <cfRule type="cellIs" dxfId="11695" priority="1919" operator="lessThan">
      <formula>$C$4</formula>
    </cfRule>
  </conditionalFormatting>
  <conditionalFormatting sqref="BS54">
    <cfRule type="cellIs" dxfId="11694" priority="1920" operator="lessThan">
      <formula>$C$4</formula>
    </cfRule>
  </conditionalFormatting>
  <conditionalFormatting sqref="BS55">
    <cfRule type="cellIs" dxfId="11693" priority="1921" operator="lessThan">
      <formula>$C$4</formula>
    </cfRule>
  </conditionalFormatting>
  <conditionalFormatting sqref="BS56">
    <cfRule type="cellIs" dxfId="11692" priority="1922" operator="lessThan">
      <formula>$C$4</formula>
    </cfRule>
  </conditionalFormatting>
  <conditionalFormatting sqref="BS57">
    <cfRule type="cellIs" dxfId="11691" priority="1923" operator="lessThan">
      <formula>$C$4</formula>
    </cfRule>
  </conditionalFormatting>
  <conditionalFormatting sqref="BS58">
    <cfRule type="cellIs" dxfId="11690" priority="1924" operator="lessThan">
      <formula>$C$4</formula>
    </cfRule>
  </conditionalFormatting>
  <conditionalFormatting sqref="BS59">
    <cfRule type="cellIs" dxfId="11689" priority="1925" operator="lessThan">
      <formula>$C$4</formula>
    </cfRule>
  </conditionalFormatting>
  <conditionalFormatting sqref="BS60">
    <cfRule type="cellIs" dxfId="11688" priority="1926" operator="lessThan">
      <formula>$C$4</formula>
    </cfRule>
  </conditionalFormatting>
  <conditionalFormatting sqref="BT11">
    <cfRule type="cellIs" dxfId="11687" priority="1927" operator="lessThan">
      <formula>$C$4</formula>
    </cfRule>
  </conditionalFormatting>
  <conditionalFormatting sqref="BT12">
    <cfRule type="cellIs" dxfId="11686" priority="1928" operator="lessThan">
      <formula>$C$4</formula>
    </cfRule>
  </conditionalFormatting>
  <conditionalFormatting sqref="BT13">
    <cfRule type="cellIs" dxfId="11685" priority="1929" operator="lessThan">
      <formula>$C$4</formula>
    </cfRule>
  </conditionalFormatting>
  <conditionalFormatting sqref="BT14">
    <cfRule type="cellIs" dxfId="11684" priority="1930" operator="lessThan">
      <formula>$C$4</formula>
    </cfRule>
  </conditionalFormatting>
  <conditionalFormatting sqref="BT15">
    <cfRule type="cellIs" dxfId="11683" priority="1931" operator="lessThan">
      <formula>$C$4</formula>
    </cfRule>
  </conditionalFormatting>
  <conditionalFormatting sqref="BT16">
    <cfRule type="cellIs" dxfId="11682" priority="1932" operator="lessThan">
      <formula>$C$4</formula>
    </cfRule>
  </conditionalFormatting>
  <conditionalFormatting sqref="BT17">
    <cfRule type="cellIs" dxfId="11681" priority="1933" operator="lessThan">
      <formula>$C$4</formula>
    </cfRule>
  </conditionalFormatting>
  <conditionalFormatting sqref="BT18">
    <cfRule type="cellIs" dxfId="11680" priority="1934" operator="lessThan">
      <formula>$C$4</formula>
    </cfRule>
  </conditionalFormatting>
  <conditionalFormatting sqref="BT19">
    <cfRule type="cellIs" dxfId="11679" priority="1935" operator="lessThan">
      <formula>$C$4</formula>
    </cfRule>
  </conditionalFormatting>
  <conditionalFormatting sqref="BT20">
    <cfRule type="cellIs" dxfId="11678" priority="1936" operator="lessThan">
      <formula>$C$4</formula>
    </cfRule>
  </conditionalFormatting>
  <conditionalFormatting sqref="BT21">
    <cfRule type="cellIs" dxfId="11677" priority="1937" operator="lessThan">
      <formula>$C$4</formula>
    </cfRule>
  </conditionalFormatting>
  <conditionalFormatting sqref="BT22">
    <cfRule type="cellIs" dxfId="11676" priority="1938" operator="lessThan">
      <formula>$C$4</formula>
    </cfRule>
  </conditionalFormatting>
  <conditionalFormatting sqref="BT23">
    <cfRule type="cellIs" dxfId="11675" priority="1939" operator="lessThan">
      <formula>$C$4</formula>
    </cfRule>
  </conditionalFormatting>
  <conditionalFormatting sqref="BT24">
    <cfRule type="cellIs" dxfId="11674" priority="1940" operator="lessThan">
      <formula>$C$4</formula>
    </cfRule>
  </conditionalFormatting>
  <conditionalFormatting sqref="BT25">
    <cfRule type="cellIs" dxfId="11673" priority="1941" operator="lessThan">
      <formula>$C$4</formula>
    </cfRule>
  </conditionalFormatting>
  <conditionalFormatting sqref="BT26">
    <cfRule type="cellIs" dxfId="11672" priority="1942" operator="lessThan">
      <formula>$C$4</formula>
    </cfRule>
  </conditionalFormatting>
  <conditionalFormatting sqref="BT27">
    <cfRule type="cellIs" dxfId="11671" priority="1943" operator="lessThan">
      <formula>$C$4</formula>
    </cfRule>
  </conditionalFormatting>
  <conditionalFormatting sqref="BT28">
    <cfRule type="cellIs" dxfId="11670" priority="1944" operator="lessThan">
      <formula>$C$4</formula>
    </cfRule>
  </conditionalFormatting>
  <conditionalFormatting sqref="BT29">
    <cfRule type="cellIs" dxfId="11669" priority="1945" operator="lessThan">
      <formula>$C$4</formula>
    </cfRule>
  </conditionalFormatting>
  <conditionalFormatting sqref="BT30">
    <cfRule type="cellIs" dxfId="11668" priority="1946" operator="lessThan">
      <formula>$C$4</formula>
    </cfRule>
  </conditionalFormatting>
  <conditionalFormatting sqref="BT31">
    <cfRule type="cellIs" dxfId="11667" priority="1947" operator="lessThan">
      <formula>$C$4</formula>
    </cfRule>
  </conditionalFormatting>
  <conditionalFormatting sqref="BT32">
    <cfRule type="cellIs" dxfId="11666" priority="1948" operator="lessThan">
      <formula>$C$4</formula>
    </cfRule>
  </conditionalFormatting>
  <conditionalFormatting sqref="BT33">
    <cfRule type="cellIs" dxfId="11665" priority="1949" operator="lessThan">
      <formula>$C$4</formula>
    </cfRule>
  </conditionalFormatting>
  <conditionalFormatting sqref="BT34">
    <cfRule type="cellIs" dxfId="11664" priority="1950" operator="lessThan">
      <formula>$C$4</formula>
    </cfRule>
  </conditionalFormatting>
  <conditionalFormatting sqref="BT35">
    <cfRule type="cellIs" dxfId="11663" priority="1951" operator="lessThan">
      <formula>$C$4</formula>
    </cfRule>
  </conditionalFormatting>
  <conditionalFormatting sqref="BT36">
    <cfRule type="cellIs" dxfId="11662" priority="1952" operator="lessThan">
      <formula>$C$4</formula>
    </cfRule>
  </conditionalFormatting>
  <conditionalFormatting sqref="BT37">
    <cfRule type="cellIs" dxfId="11661" priority="1953" operator="lessThan">
      <formula>$C$4</formula>
    </cfRule>
  </conditionalFormatting>
  <conditionalFormatting sqref="BT38">
    <cfRule type="cellIs" dxfId="11660" priority="1954" operator="lessThan">
      <formula>$C$4</formula>
    </cfRule>
  </conditionalFormatting>
  <conditionalFormatting sqref="BT39">
    <cfRule type="cellIs" dxfId="11659" priority="1955" operator="lessThan">
      <formula>$C$4</formula>
    </cfRule>
  </conditionalFormatting>
  <conditionalFormatting sqref="BT40">
    <cfRule type="cellIs" dxfId="11658" priority="1956" operator="lessThan">
      <formula>$C$4</formula>
    </cfRule>
  </conditionalFormatting>
  <conditionalFormatting sqref="BT41">
    <cfRule type="cellIs" dxfId="11657" priority="1957" operator="lessThan">
      <formula>$C$4</formula>
    </cfRule>
  </conditionalFormatting>
  <conditionalFormatting sqref="BT42">
    <cfRule type="cellIs" dxfId="11656" priority="1958" operator="lessThan">
      <formula>$C$4</formula>
    </cfRule>
  </conditionalFormatting>
  <conditionalFormatting sqref="BT43">
    <cfRule type="cellIs" dxfId="11655" priority="1959" operator="lessThan">
      <formula>$C$4</formula>
    </cfRule>
  </conditionalFormatting>
  <conditionalFormatting sqref="BT44">
    <cfRule type="cellIs" dxfId="11654" priority="1960" operator="lessThan">
      <formula>$C$4</formula>
    </cfRule>
  </conditionalFormatting>
  <conditionalFormatting sqref="BT45">
    <cfRule type="cellIs" dxfId="11653" priority="1961" operator="lessThan">
      <formula>$C$4</formula>
    </cfRule>
  </conditionalFormatting>
  <conditionalFormatting sqref="BT46">
    <cfRule type="cellIs" dxfId="11652" priority="1962" operator="lessThan">
      <formula>$C$4</formula>
    </cfRule>
  </conditionalFormatting>
  <conditionalFormatting sqref="BT47">
    <cfRule type="cellIs" dxfId="11651" priority="1963" operator="lessThan">
      <formula>$C$4</formula>
    </cfRule>
  </conditionalFormatting>
  <conditionalFormatting sqref="BT48">
    <cfRule type="cellIs" dxfId="11650" priority="1964" operator="lessThan">
      <formula>$C$4</formula>
    </cfRule>
  </conditionalFormatting>
  <conditionalFormatting sqref="BT49">
    <cfRule type="cellIs" dxfId="11649" priority="1965" operator="lessThan">
      <formula>$C$4</formula>
    </cfRule>
  </conditionalFormatting>
  <conditionalFormatting sqref="BT50">
    <cfRule type="cellIs" dxfId="11648" priority="1966" operator="lessThan">
      <formula>$C$4</formula>
    </cfRule>
  </conditionalFormatting>
  <conditionalFormatting sqref="BT51">
    <cfRule type="cellIs" dxfId="11647" priority="1967" operator="lessThan">
      <formula>$C$4</formula>
    </cfRule>
  </conditionalFormatting>
  <conditionalFormatting sqref="BT52">
    <cfRule type="cellIs" dxfId="11646" priority="1968" operator="lessThan">
      <formula>$C$4</formula>
    </cfRule>
  </conditionalFormatting>
  <conditionalFormatting sqref="BT53">
    <cfRule type="cellIs" dxfId="11645" priority="1969" operator="lessThan">
      <formula>$C$4</formula>
    </cfRule>
  </conditionalFormatting>
  <conditionalFormatting sqref="BT54">
    <cfRule type="cellIs" dxfId="11644" priority="1970" operator="lessThan">
      <formula>$C$4</formula>
    </cfRule>
  </conditionalFormatting>
  <conditionalFormatting sqref="BT55">
    <cfRule type="cellIs" dxfId="11643" priority="1971" operator="lessThan">
      <formula>$C$4</formula>
    </cfRule>
  </conditionalFormatting>
  <conditionalFormatting sqref="BT56">
    <cfRule type="cellIs" dxfId="11642" priority="1972" operator="lessThan">
      <formula>$C$4</formula>
    </cfRule>
  </conditionalFormatting>
  <conditionalFormatting sqref="BT57">
    <cfRule type="cellIs" dxfId="11641" priority="1973" operator="lessThan">
      <formula>$C$4</formula>
    </cfRule>
  </conditionalFormatting>
  <conditionalFormatting sqref="BT58">
    <cfRule type="cellIs" dxfId="11640" priority="1974" operator="lessThan">
      <formula>$C$4</formula>
    </cfRule>
  </conditionalFormatting>
  <conditionalFormatting sqref="BT59">
    <cfRule type="cellIs" dxfId="11639" priority="1975" operator="lessThan">
      <formula>$C$4</formula>
    </cfRule>
  </conditionalFormatting>
  <conditionalFormatting sqref="BT60">
    <cfRule type="cellIs" dxfId="11638" priority="1976" operator="lessThan">
      <formula>$C$4</formula>
    </cfRule>
  </conditionalFormatting>
  <conditionalFormatting sqref="BU11">
    <cfRule type="cellIs" dxfId="11637" priority="1977" operator="lessThan">
      <formula>$C$4</formula>
    </cfRule>
  </conditionalFormatting>
  <conditionalFormatting sqref="BU12">
    <cfRule type="cellIs" dxfId="11636" priority="1978" operator="lessThan">
      <formula>$C$4</formula>
    </cfRule>
  </conditionalFormatting>
  <conditionalFormatting sqref="BU13">
    <cfRule type="cellIs" dxfId="11635" priority="1979" operator="lessThan">
      <formula>$C$4</formula>
    </cfRule>
  </conditionalFormatting>
  <conditionalFormatting sqref="BU14">
    <cfRule type="cellIs" dxfId="11634" priority="1980" operator="lessThan">
      <formula>$C$4</formula>
    </cfRule>
  </conditionalFormatting>
  <conditionalFormatting sqref="BU15">
    <cfRule type="cellIs" dxfId="11633" priority="1981" operator="lessThan">
      <formula>$C$4</formula>
    </cfRule>
  </conditionalFormatting>
  <conditionalFormatting sqref="BU16">
    <cfRule type="cellIs" dxfId="11632" priority="1982" operator="lessThan">
      <formula>$C$4</formula>
    </cfRule>
  </conditionalFormatting>
  <conditionalFormatting sqref="BU17">
    <cfRule type="cellIs" dxfId="11631" priority="1983" operator="lessThan">
      <formula>$C$4</formula>
    </cfRule>
  </conditionalFormatting>
  <conditionalFormatting sqref="BU18">
    <cfRule type="cellIs" dxfId="11630" priority="1984" operator="lessThan">
      <formula>$C$4</formula>
    </cfRule>
  </conditionalFormatting>
  <conditionalFormatting sqref="BU19">
    <cfRule type="cellIs" dxfId="11629" priority="1985" operator="lessThan">
      <formula>$C$4</formula>
    </cfRule>
  </conditionalFormatting>
  <conditionalFormatting sqref="BU20">
    <cfRule type="cellIs" dxfId="11628" priority="1986" operator="lessThan">
      <formula>$C$4</formula>
    </cfRule>
  </conditionalFormatting>
  <conditionalFormatting sqref="BU21">
    <cfRule type="cellIs" dxfId="11627" priority="1987" operator="lessThan">
      <formula>$C$4</formula>
    </cfRule>
  </conditionalFormatting>
  <conditionalFormatting sqref="BU22">
    <cfRule type="cellIs" dxfId="11626" priority="1988" operator="lessThan">
      <formula>$C$4</formula>
    </cfRule>
  </conditionalFormatting>
  <conditionalFormatting sqref="BU23">
    <cfRule type="cellIs" dxfId="11625" priority="1989" operator="lessThan">
      <formula>$C$4</formula>
    </cfRule>
  </conditionalFormatting>
  <conditionalFormatting sqref="BU24">
    <cfRule type="cellIs" dxfId="11624" priority="1990" operator="lessThan">
      <formula>$C$4</formula>
    </cfRule>
  </conditionalFormatting>
  <conditionalFormatting sqref="BU25">
    <cfRule type="cellIs" dxfId="11623" priority="1991" operator="lessThan">
      <formula>$C$4</formula>
    </cfRule>
  </conditionalFormatting>
  <conditionalFormatting sqref="BU26">
    <cfRule type="cellIs" dxfId="11622" priority="1992" operator="lessThan">
      <formula>$C$4</formula>
    </cfRule>
  </conditionalFormatting>
  <conditionalFormatting sqref="BU27">
    <cfRule type="cellIs" dxfId="11621" priority="1993" operator="lessThan">
      <formula>$C$4</formula>
    </cfRule>
  </conditionalFormatting>
  <conditionalFormatting sqref="BU28">
    <cfRule type="cellIs" dxfId="11620" priority="1994" operator="lessThan">
      <formula>$C$4</formula>
    </cfRule>
  </conditionalFormatting>
  <conditionalFormatting sqref="BU29">
    <cfRule type="cellIs" dxfId="11619" priority="1995" operator="lessThan">
      <formula>$C$4</formula>
    </cfRule>
  </conditionalFormatting>
  <conditionalFormatting sqref="BU30">
    <cfRule type="cellIs" dxfId="11618" priority="1996" operator="lessThan">
      <formula>$C$4</formula>
    </cfRule>
  </conditionalFormatting>
  <conditionalFormatting sqref="BU31">
    <cfRule type="cellIs" dxfId="11617" priority="1997" operator="lessThan">
      <formula>$C$4</formula>
    </cfRule>
  </conditionalFormatting>
  <conditionalFormatting sqref="BU32">
    <cfRule type="cellIs" dxfId="11616" priority="1998" operator="lessThan">
      <formula>$C$4</formula>
    </cfRule>
  </conditionalFormatting>
  <conditionalFormatting sqref="BU33">
    <cfRule type="cellIs" dxfId="11615" priority="1999" operator="lessThan">
      <formula>$C$4</formula>
    </cfRule>
  </conditionalFormatting>
  <conditionalFormatting sqref="BU34">
    <cfRule type="cellIs" dxfId="11614" priority="2000" operator="lessThan">
      <formula>$C$4</formula>
    </cfRule>
  </conditionalFormatting>
  <conditionalFormatting sqref="BU35">
    <cfRule type="cellIs" dxfId="11613" priority="2001" operator="lessThan">
      <formula>$C$4</formula>
    </cfRule>
  </conditionalFormatting>
  <conditionalFormatting sqref="BU36">
    <cfRule type="cellIs" dxfId="11612" priority="2002" operator="lessThan">
      <formula>$C$4</formula>
    </cfRule>
  </conditionalFormatting>
  <conditionalFormatting sqref="BU37">
    <cfRule type="cellIs" dxfId="11611" priority="2003" operator="lessThan">
      <formula>$C$4</formula>
    </cfRule>
  </conditionalFormatting>
  <conditionalFormatting sqref="BU38">
    <cfRule type="cellIs" dxfId="11610" priority="2004" operator="lessThan">
      <formula>$C$4</formula>
    </cfRule>
  </conditionalFormatting>
  <conditionalFormatting sqref="BU39">
    <cfRule type="cellIs" dxfId="11609" priority="2005" operator="lessThan">
      <formula>$C$4</formula>
    </cfRule>
  </conditionalFormatting>
  <conditionalFormatting sqref="BU40">
    <cfRule type="cellIs" dxfId="11608" priority="2006" operator="lessThan">
      <formula>$C$4</formula>
    </cfRule>
  </conditionalFormatting>
  <conditionalFormatting sqref="BU41">
    <cfRule type="cellIs" dxfId="11607" priority="2007" operator="lessThan">
      <formula>$C$4</formula>
    </cfRule>
  </conditionalFormatting>
  <conditionalFormatting sqref="BU42">
    <cfRule type="cellIs" dxfId="11606" priority="2008" operator="lessThan">
      <formula>$C$4</formula>
    </cfRule>
  </conditionalFormatting>
  <conditionalFormatting sqref="BU43">
    <cfRule type="cellIs" dxfId="11605" priority="2009" operator="lessThan">
      <formula>$C$4</formula>
    </cfRule>
  </conditionalFormatting>
  <conditionalFormatting sqref="BU44">
    <cfRule type="cellIs" dxfId="11604" priority="2010" operator="lessThan">
      <formula>$C$4</formula>
    </cfRule>
  </conditionalFormatting>
  <conditionalFormatting sqref="BU45">
    <cfRule type="cellIs" dxfId="11603" priority="2011" operator="lessThan">
      <formula>$C$4</formula>
    </cfRule>
  </conditionalFormatting>
  <conditionalFormatting sqref="BU46">
    <cfRule type="cellIs" dxfId="11602" priority="2012" operator="lessThan">
      <formula>$C$4</formula>
    </cfRule>
  </conditionalFormatting>
  <conditionalFormatting sqref="BU47">
    <cfRule type="cellIs" dxfId="11601" priority="2013" operator="lessThan">
      <formula>$C$4</formula>
    </cfRule>
  </conditionalFormatting>
  <conditionalFormatting sqref="BU48">
    <cfRule type="cellIs" dxfId="11600" priority="2014" operator="lessThan">
      <formula>$C$4</formula>
    </cfRule>
  </conditionalFormatting>
  <conditionalFormatting sqref="BU49">
    <cfRule type="cellIs" dxfId="11599" priority="2015" operator="lessThan">
      <formula>$C$4</formula>
    </cfRule>
  </conditionalFormatting>
  <conditionalFormatting sqref="BU50">
    <cfRule type="cellIs" dxfId="11598" priority="2016" operator="lessThan">
      <formula>$C$4</formula>
    </cfRule>
  </conditionalFormatting>
  <conditionalFormatting sqref="BU51">
    <cfRule type="cellIs" dxfId="11597" priority="2017" operator="lessThan">
      <formula>$C$4</formula>
    </cfRule>
  </conditionalFormatting>
  <conditionalFormatting sqref="BU52">
    <cfRule type="cellIs" dxfId="11596" priority="2018" operator="lessThan">
      <formula>$C$4</formula>
    </cfRule>
  </conditionalFormatting>
  <conditionalFormatting sqref="BU53">
    <cfRule type="cellIs" dxfId="11595" priority="2019" operator="lessThan">
      <formula>$C$4</formula>
    </cfRule>
  </conditionalFormatting>
  <conditionalFormatting sqref="BU54">
    <cfRule type="cellIs" dxfId="11594" priority="2020" operator="lessThan">
      <formula>$C$4</formula>
    </cfRule>
  </conditionalFormatting>
  <conditionalFormatting sqref="BU55">
    <cfRule type="cellIs" dxfId="11593" priority="2021" operator="lessThan">
      <formula>$C$4</formula>
    </cfRule>
  </conditionalFormatting>
  <conditionalFormatting sqref="BU56">
    <cfRule type="cellIs" dxfId="11592" priority="2022" operator="lessThan">
      <formula>$C$4</formula>
    </cfRule>
  </conditionalFormatting>
  <conditionalFormatting sqref="BU57">
    <cfRule type="cellIs" dxfId="11591" priority="2023" operator="lessThan">
      <formula>$C$4</formula>
    </cfRule>
  </conditionalFormatting>
  <conditionalFormatting sqref="BU58">
    <cfRule type="cellIs" dxfId="11590" priority="2024" operator="lessThan">
      <formula>$C$4</formula>
    </cfRule>
  </conditionalFormatting>
  <conditionalFormatting sqref="BU59">
    <cfRule type="cellIs" dxfId="11589" priority="2025" operator="lessThan">
      <formula>$C$4</formula>
    </cfRule>
  </conditionalFormatting>
  <conditionalFormatting sqref="BU60">
    <cfRule type="cellIs" dxfId="11588" priority="2026" operator="lessThan">
      <formula>$C$4</formula>
    </cfRule>
  </conditionalFormatting>
  <conditionalFormatting sqref="BV11">
    <cfRule type="cellIs" dxfId="11587" priority="2027" operator="lessThan">
      <formula>$C$4</formula>
    </cfRule>
  </conditionalFormatting>
  <conditionalFormatting sqref="BV12">
    <cfRule type="cellIs" dxfId="11586" priority="2028" operator="lessThan">
      <formula>$C$4</formula>
    </cfRule>
  </conditionalFormatting>
  <conditionalFormatting sqref="BV13">
    <cfRule type="cellIs" dxfId="11585" priority="2029" operator="lessThan">
      <formula>$C$4</formula>
    </cfRule>
  </conditionalFormatting>
  <conditionalFormatting sqref="BV14">
    <cfRule type="cellIs" dxfId="11584" priority="2030" operator="lessThan">
      <formula>$C$4</formula>
    </cfRule>
  </conditionalFormatting>
  <conditionalFormatting sqref="BV15">
    <cfRule type="cellIs" dxfId="11583" priority="2031" operator="lessThan">
      <formula>$C$4</formula>
    </cfRule>
  </conditionalFormatting>
  <conditionalFormatting sqref="BV16">
    <cfRule type="cellIs" dxfId="11582" priority="2032" operator="lessThan">
      <formula>$C$4</formula>
    </cfRule>
  </conditionalFormatting>
  <conditionalFormatting sqref="BV17">
    <cfRule type="cellIs" dxfId="11581" priority="2033" operator="lessThan">
      <formula>$C$4</formula>
    </cfRule>
  </conditionalFormatting>
  <conditionalFormatting sqref="BV18">
    <cfRule type="cellIs" dxfId="11580" priority="2034" operator="lessThan">
      <formula>$C$4</formula>
    </cfRule>
  </conditionalFormatting>
  <conditionalFormatting sqref="BV19">
    <cfRule type="cellIs" dxfId="11579" priority="2035" operator="lessThan">
      <formula>$C$4</formula>
    </cfRule>
  </conditionalFormatting>
  <conditionalFormatting sqref="BV20">
    <cfRule type="cellIs" dxfId="11578" priority="2036" operator="lessThan">
      <formula>$C$4</formula>
    </cfRule>
  </conditionalFormatting>
  <conditionalFormatting sqref="BV21">
    <cfRule type="cellIs" dxfId="11577" priority="2037" operator="lessThan">
      <formula>$C$4</formula>
    </cfRule>
  </conditionalFormatting>
  <conditionalFormatting sqref="BV22">
    <cfRule type="cellIs" dxfId="11576" priority="2038" operator="lessThan">
      <formula>$C$4</formula>
    </cfRule>
  </conditionalFormatting>
  <conditionalFormatting sqref="BV23">
    <cfRule type="cellIs" dxfId="11575" priority="2039" operator="lessThan">
      <formula>$C$4</formula>
    </cfRule>
  </conditionalFormatting>
  <conditionalFormatting sqref="BV24">
    <cfRule type="cellIs" dxfId="11574" priority="2040" operator="lessThan">
      <formula>$C$4</formula>
    </cfRule>
  </conditionalFormatting>
  <conditionalFormatting sqref="BV25">
    <cfRule type="cellIs" dxfId="11573" priority="2041" operator="lessThan">
      <formula>$C$4</formula>
    </cfRule>
  </conditionalFormatting>
  <conditionalFormatting sqref="BV26">
    <cfRule type="cellIs" dxfId="11572" priority="2042" operator="lessThan">
      <formula>$C$4</formula>
    </cfRule>
  </conditionalFormatting>
  <conditionalFormatting sqref="BV27">
    <cfRule type="cellIs" dxfId="11571" priority="2043" operator="lessThan">
      <formula>$C$4</formula>
    </cfRule>
  </conditionalFormatting>
  <conditionalFormatting sqref="BV28">
    <cfRule type="cellIs" dxfId="11570" priority="2044" operator="lessThan">
      <formula>$C$4</formula>
    </cfRule>
  </conditionalFormatting>
  <conditionalFormatting sqref="BV29">
    <cfRule type="cellIs" dxfId="11569" priority="2045" operator="lessThan">
      <formula>$C$4</formula>
    </cfRule>
  </conditionalFormatting>
  <conditionalFormatting sqref="BV30">
    <cfRule type="cellIs" dxfId="11568" priority="2046" operator="lessThan">
      <formula>$C$4</formula>
    </cfRule>
  </conditionalFormatting>
  <conditionalFormatting sqref="BV31">
    <cfRule type="cellIs" dxfId="11567" priority="2047" operator="lessThan">
      <formula>$C$4</formula>
    </cfRule>
  </conditionalFormatting>
  <conditionalFormatting sqref="BV32">
    <cfRule type="cellIs" dxfId="11566" priority="2048" operator="lessThan">
      <formula>$C$4</formula>
    </cfRule>
  </conditionalFormatting>
  <conditionalFormatting sqref="BV33">
    <cfRule type="cellIs" dxfId="11565" priority="2049" operator="lessThan">
      <formula>$C$4</formula>
    </cfRule>
  </conditionalFormatting>
  <conditionalFormatting sqref="BV34">
    <cfRule type="cellIs" dxfId="11564" priority="2050" operator="lessThan">
      <formula>$C$4</formula>
    </cfRule>
  </conditionalFormatting>
  <conditionalFormatting sqref="BV35">
    <cfRule type="cellIs" dxfId="11563" priority="2051" operator="lessThan">
      <formula>$C$4</formula>
    </cfRule>
  </conditionalFormatting>
  <conditionalFormatting sqref="BV36">
    <cfRule type="cellIs" dxfId="11562" priority="2052" operator="lessThan">
      <formula>$C$4</formula>
    </cfRule>
  </conditionalFormatting>
  <conditionalFormatting sqref="BV37">
    <cfRule type="cellIs" dxfId="11561" priority="2053" operator="lessThan">
      <formula>$C$4</formula>
    </cfRule>
  </conditionalFormatting>
  <conditionalFormatting sqref="BV38">
    <cfRule type="cellIs" dxfId="11560" priority="2054" operator="lessThan">
      <formula>$C$4</formula>
    </cfRule>
  </conditionalFormatting>
  <conditionalFormatting sqref="BV39">
    <cfRule type="cellIs" dxfId="11559" priority="2055" operator="lessThan">
      <formula>$C$4</formula>
    </cfRule>
  </conditionalFormatting>
  <conditionalFormatting sqref="BV40">
    <cfRule type="cellIs" dxfId="11558" priority="2056" operator="lessThan">
      <formula>$C$4</formula>
    </cfRule>
  </conditionalFormatting>
  <conditionalFormatting sqref="BV41">
    <cfRule type="cellIs" dxfId="11557" priority="2057" operator="lessThan">
      <formula>$C$4</formula>
    </cfRule>
  </conditionalFormatting>
  <conditionalFormatting sqref="BV42">
    <cfRule type="cellIs" dxfId="11556" priority="2058" operator="lessThan">
      <formula>$C$4</formula>
    </cfRule>
  </conditionalFormatting>
  <conditionalFormatting sqref="BV43">
    <cfRule type="cellIs" dxfId="11555" priority="2059" operator="lessThan">
      <formula>$C$4</formula>
    </cfRule>
  </conditionalFormatting>
  <conditionalFormatting sqref="BV44">
    <cfRule type="cellIs" dxfId="11554" priority="2060" operator="lessThan">
      <formula>$C$4</formula>
    </cfRule>
  </conditionalFormatting>
  <conditionalFormatting sqref="BV45">
    <cfRule type="cellIs" dxfId="11553" priority="2061" operator="lessThan">
      <formula>$C$4</formula>
    </cfRule>
  </conditionalFormatting>
  <conditionalFormatting sqref="BV46">
    <cfRule type="cellIs" dxfId="11552" priority="2062" operator="lessThan">
      <formula>$C$4</formula>
    </cfRule>
  </conditionalFormatting>
  <conditionalFormatting sqref="BV47">
    <cfRule type="cellIs" dxfId="11551" priority="2063" operator="lessThan">
      <formula>$C$4</formula>
    </cfRule>
  </conditionalFormatting>
  <conditionalFormatting sqref="BV48">
    <cfRule type="cellIs" dxfId="11550" priority="2064" operator="lessThan">
      <formula>$C$4</formula>
    </cfRule>
  </conditionalFormatting>
  <conditionalFormatting sqref="BV49">
    <cfRule type="cellIs" dxfId="11549" priority="2065" operator="lessThan">
      <formula>$C$4</formula>
    </cfRule>
  </conditionalFormatting>
  <conditionalFormatting sqref="BV50">
    <cfRule type="cellIs" dxfId="11548" priority="2066" operator="lessThan">
      <formula>$C$4</formula>
    </cfRule>
  </conditionalFormatting>
  <conditionalFormatting sqref="BV51">
    <cfRule type="cellIs" dxfId="11547" priority="2067" operator="lessThan">
      <formula>$C$4</formula>
    </cfRule>
  </conditionalFormatting>
  <conditionalFormatting sqref="BV52">
    <cfRule type="cellIs" dxfId="11546" priority="2068" operator="lessThan">
      <formula>$C$4</formula>
    </cfRule>
  </conditionalFormatting>
  <conditionalFormatting sqref="BV53">
    <cfRule type="cellIs" dxfId="11545" priority="2069" operator="lessThan">
      <formula>$C$4</formula>
    </cfRule>
  </conditionalFormatting>
  <conditionalFormatting sqref="BV54">
    <cfRule type="cellIs" dxfId="11544" priority="2070" operator="lessThan">
      <formula>$C$4</formula>
    </cfRule>
  </conditionalFormatting>
  <conditionalFormatting sqref="BV55">
    <cfRule type="cellIs" dxfId="11543" priority="2071" operator="lessThan">
      <formula>$C$4</formula>
    </cfRule>
  </conditionalFormatting>
  <conditionalFormatting sqref="BV56">
    <cfRule type="cellIs" dxfId="11542" priority="2072" operator="lessThan">
      <formula>$C$4</formula>
    </cfRule>
  </conditionalFormatting>
  <conditionalFormatting sqref="BV57">
    <cfRule type="cellIs" dxfId="11541" priority="2073" operator="lessThan">
      <formula>$C$4</formula>
    </cfRule>
  </conditionalFormatting>
  <conditionalFormatting sqref="BV58">
    <cfRule type="cellIs" dxfId="11540" priority="2074" operator="lessThan">
      <formula>$C$4</formula>
    </cfRule>
  </conditionalFormatting>
  <conditionalFormatting sqref="BV59">
    <cfRule type="cellIs" dxfId="11539" priority="2075" operator="lessThan">
      <formula>$C$4</formula>
    </cfRule>
  </conditionalFormatting>
  <conditionalFormatting sqref="BV60">
    <cfRule type="cellIs" dxfId="11538" priority="2076" operator="lessThan">
      <formula>$C$4</formula>
    </cfRule>
  </conditionalFormatting>
  <conditionalFormatting sqref="BW11">
    <cfRule type="cellIs" dxfId="11537" priority="2077" operator="lessThan">
      <formula>$C$4</formula>
    </cfRule>
  </conditionalFormatting>
  <conditionalFormatting sqref="BW12">
    <cfRule type="cellIs" dxfId="11536" priority="2078" operator="lessThan">
      <formula>$C$4</formula>
    </cfRule>
  </conditionalFormatting>
  <conditionalFormatting sqref="BW13">
    <cfRule type="cellIs" dxfId="11535" priority="2079" operator="lessThan">
      <formula>$C$4</formula>
    </cfRule>
  </conditionalFormatting>
  <conditionalFormatting sqref="BW14">
    <cfRule type="cellIs" dxfId="11534" priority="2080" operator="lessThan">
      <formula>$C$4</formula>
    </cfRule>
  </conditionalFormatting>
  <conditionalFormatting sqref="BW15">
    <cfRule type="cellIs" dxfId="11533" priority="2081" operator="lessThan">
      <formula>$C$4</formula>
    </cfRule>
  </conditionalFormatting>
  <conditionalFormatting sqref="BW16">
    <cfRule type="cellIs" dxfId="11532" priority="2082" operator="lessThan">
      <formula>$C$4</formula>
    </cfRule>
  </conditionalFormatting>
  <conditionalFormatting sqref="BW17">
    <cfRule type="cellIs" dxfId="11531" priority="2083" operator="lessThan">
      <formula>$C$4</formula>
    </cfRule>
  </conditionalFormatting>
  <conditionalFormatting sqref="BW18">
    <cfRule type="cellIs" dxfId="11530" priority="2084" operator="lessThan">
      <formula>$C$4</formula>
    </cfRule>
  </conditionalFormatting>
  <conditionalFormatting sqref="BW19">
    <cfRule type="cellIs" dxfId="11529" priority="2085" operator="lessThan">
      <formula>$C$4</formula>
    </cfRule>
  </conditionalFormatting>
  <conditionalFormatting sqref="BW20">
    <cfRule type="cellIs" dxfId="11528" priority="2086" operator="lessThan">
      <formula>$C$4</formula>
    </cfRule>
  </conditionalFormatting>
  <conditionalFormatting sqref="BW21">
    <cfRule type="cellIs" dxfId="11527" priority="2087" operator="lessThan">
      <formula>$C$4</formula>
    </cfRule>
  </conditionalFormatting>
  <conditionalFormatting sqref="BW22">
    <cfRule type="cellIs" dxfId="11526" priority="2088" operator="lessThan">
      <formula>$C$4</formula>
    </cfRule>
  </conditionalFormatting>
  <conditionalFormatting sqref="BW23">
    <cfRule type="cellIs" dxfId="11525" priority="2089" operator="lessThan">
      <formula>$C$4</formula>
    </cfRule>
  </conditionalFormatting>
  <conditionalFormatting sqref="BW24">
    <cfRule type="cellIs" dxfId="11524" priority="2090" operator="lessThan">
      <formula>$C$4</formula>
    </cfRule>
  </conditionalFormatting>
  <conditionalFormatting sqref="BW25">
    <cfRule type="cellIs" dxfId="11523" priority="2091" operator="lessThan">
      <formula>$C$4</formula>
    </cfRule>
  </conditionalFormatting>
  <conditionalFormatting sqref="BW26">
    <cfRule type="cellIs" dxfId="11522" priority="2092" operator="lessThan">
      <formula>$C$4</formula>
    </cfRule>
  </conditionalFormatting>
  <conditionalFormatting sqref="BW27">
    <cfRule type="cellIs" dxfId="11521" priority="2093" operator="lessThan">
      <formula>$C$4</formula>
    </cfRule>
  </conditionalFormatting>
  <conditionalFormatting sqref="BW28">
    <cfRule type="cellIs" dxfId="11520" priority="2094" operator="lessThan">
      <formula>$C$4</formula>
    </cfRule>
  </conditionalFormatting>
  <conditionalFormatting sqref="BW29">
    <cfRule type="cellIs" dxfId="11519" priority="2095" operator="lessThan">
      <formula>$C$4</formula>
    </cfRule>
  </conditionalFormatting>
  <conditionalFormatting sqref="BW30">
    <cfRule type="cellIs" dxfId="11518" priority="2096" operator="lessThan">
      <formula>$C$4</formula>
    </cfRule>
  </conditionalFormatting>
  <conditionalFormatting sqref="BW31">
    <cfRule type="cellIs" dxfId="11517" priority="2097" operator="lessThan">
      <formula>$C$4</formula>
    </cfRule>
  </conditionalFormatting>
  <conditionalFormatting sqref="BW32">
    <cfRule type="cellIs" dxfId="11516" priority="2098" operator="lessThan">
      <formula>$C$4</formula>
    </cfRule>
  </conditionalFormatting>
  <conditionalFormatting sqref="BW33">
    <cfRule type="cellIs" dxfId="11515" priority="2099" operator="lessThan">
      <formula>$C$4</formula>
    </cfRule>
  </conditionalFormatting>
  <conditionalFormatting sqref="BW34">
    <cfRule type="cellIs" dxfId="11514" priority="2100" operator="lessThan">
      <formula>$C$4</formula>
    </cfRule>
  </conditionalFormatting>
  <conditionalFormatting sqref="BW35">
    <cfRule type="cellIs" dxfId="11513" priority="2101" operator="lessThan">
      <formula>$C$4</formula>
    </cfRule>
  </conditionalFormatting>
  <conditionalFormatting sqref="BW36">
    <cfRule type="cellIs" dxfId="11512" priority="2102" operator="lessThan">
      <formula>$C$4</formula>
    </cfRule>
  </conditionalFormatting>
  <conditionalFormatting sqref="BW37">
    <cfRule type="cellIs" dxfId="11511" priority="2103" operator="lessThan">
      <formula>$C$4</formula>
    </cfRule>
  </conditionalFormatting>
  <conditionalFormatting sqref="BW38">
    <cfRule type="cellIs" dxfId="11510" priority="2104" operator="lessThan">
      <formula>$C$4</formula>
    </cfRule>
  </conditionalFormatting>
  <conditionalFormatting sqref="BW39">
    <cfRule type="cellIs" dxfId="11509" priority="2105" operator="lessThan">
      <formula>$C$4</formula>
    </cfRule>
  </conditionalFormatting>
  <conditionalFormatting sqref="BW40">
    <cfRule type="cellIs" dxfId="11508" priority="2106" operator="lessThan">
      <formula>$C$4</formula>
    </cfRule>
  </conditionalFormatting>
  <conditionalFormatting sqref="BW41">
    <cfRule type="cellIs" dxfId="11507" priority="2107" operator="lessThan">
      <formula>$C$4</formula>
    </cfRule>
  </conditionalFormatting>
  <conditionalFormatting sqref="BW42">
    <cfRule type="cellIs" dxfId="11506" priority="2108" operator="lessThan">
      <formula>$C$4</formula>
    </cfRule>
  </conditionalFormatting>
  <conditionalFormatting sqref="BW43">
    <cfRule type="cellIs" dxfId="11505" priority="2109" operator="lessThan">
      <formula>$C$4</formula>
    </cfRule>
  </conditionalFormatting>
  <conditionalFormatting sqref="BW44">
    <cfRule type="cellIs" dxfId="11504" priority="2110" operator="lessThan">
      <formula>$C$4</formula>
    </cfRule>
  </conditionalFormatting>
  <conditionalFormatting sqref="BW45">
    <cfRule type="cellIs" dxfId="11503" priority="2111" operator="lessThan">
      <formula>$C$4</formula>
    </cfRule>
  </conditionalFormatting>
  <conditionalFormatting sqref="BW46">
    <cfRule type="cellIs" dxfId="11502" priority="2112" operator="lessThan">
      <formula>$C$4</formula>
    </cfRule>
  </conditionalFormatting>
  <conditionalFormatting sqref="BW47">
    <cfRule type="cellIs" dxfId="11501" priority="2113" operator="lessThan">
      <formula>$C$4</formula>
    </cfRule>
  </conditionalFormatting>
  <conditionalFormatting sqref="BW48">
    <cfRule type="cellIs" dxfId="11500" priority="2114" operator="lessThan">
      <formula>$C$4</formula>
    </cfRule>
  </conditionalFormatting>
  <conditionalFormatting sqref="BW49">
    <cfRule type="cellIs" dxfId="11499" priority="2115" operator="lessThan">
      <formula>$C$4</formula>
    </cfRule>
  </conditionalFormatting>
  <conditionalFormatting sqref="BW50">
    <cfRule type="cellIs" dxfId="11498" priority="2116" operator="lessThan">
      <formula>$C$4</formula>
    </cfRule>
  </conditionalFormatting>
  <conditionalFormatting sqref="BW51">
    <cfRule type="cellIs" dxfId="11497" priority="2117" operator="lessThan">
      <formula>$C$4</formula>
    </cfRule>
  </conditionalFormatting>
  <conditionalFormatting sqref="BW52">
    <cfRule type="cellIs" dxfId="11496" priority="2118" operator="lessThan">
      <formula>$C$4</formula>
    </cfRule>
  </conditionalFormatting>
  <conditionalFormatting sqref="BW53">
    <cfRule type="cellIs" dxfId="11495" priority="2119" operator="lessThan">
      <formula>$C$4</formula>
    </cfRule>
  </conditionalFormatting>
  <conditionalFormatting sqref="BW54">
    <cfRule type="cellIs" dxfId="11494" priority="2120" operator="lessThan">
      <formula>$C$4</formula>
    </cfRule>
  </conditionalFormatting>
  <conditionalFormatting sqref="BW55">
    <cfRule type="cellIs" dxfId="11493" priority="2121" operator="lessThan">
      <formula>$C$4</formula>
    </cfRule>
  </conditionalFormatting>
  <conditionalFormatting sqref="BW56">
    <cfRule type="cellIs" dxfId="11492" priority="2122" operator="lessThan">
      <formula>$C$4</formula>
    </cfRule>
  </conditionalFormatting>
  <conditionalFormatting sqref="BW57">
    <cfRule type="cellIs" dxfId="11491" priority="2123" operator="lessThan">
      <formula>$C$4</formula>
    </cfRule>
  </conditionalFormatting>
  <conditionalFormatting sqref="BW58">
    <cfRule type="cellIs" dxfId="11490" priority="2124" operator="lessThan">
      <formula>$C$4</formula>
    </cfRule>
  </conditionalFormatting>
  <conditionalFormatting sqref="BW59">
    <cfRule type="cellIs" dxfId="11489" priority="2125" operator="lessThan">
      <formula>$C$4</formula>
    </cfRule>
  </conditionalFormatting>
  <conditionalFormatting sqref="BW60">
    <cfRule type="cellIs" dxfId="11488" priority="2126" operator="lessThan">
      <formula>$C$4</formula>
    </cfRule>
  </conditionalFormatting>
  <conditionalFormatting sqref="BX11">
    <cfRule type="cellIs" dxfId="11487" priority="2127" operator="lessThan">
      <formula>$C$4</formula>
    </cfRule>
  </conditionalFormatting>
  <conditionalFormatting sqref="BX12">
    <cfRule type="cellIs" dxfId="11486" priority="2128" operator="lessThan">
      <formula>$C$4</formula>
    </cfRule>
  </conditionalFormatting>
  <conditionalFormatting sqref="BX13">
    <cfRule type="cellIs" dxfId="11485" priority="2129" operator="lessThan">
      <formula>$C$4</formula>
    </cfRule>
  </conditionalFormatting>
  <conditionalFormatting sqref="BX14">
    <cfRule type="cellIs" dxfId="11484" priority="2130" operator="lessThan">
      <formula>$C$4</formula>
    </cfRule>
  </conditionalFormatting>
  <conditionalFormatting sqref="BX15">
    <cfRule type="cellIs" dxfId="11483" priority="2131" operator="lessThan">
      <formula>$C$4</formula>
    </cfRule>
  </conditionalFormatting>
  <conditionalFormatting sqref="BX16">
    <cfRule type="cellIs" dxfId="11482" priority="2132" operator="lessThan">
      <formula>$C$4</formula>
    </cfRule>
  </conditionalFormatting>
  <conditionalFormatting sqref="BX17">
    <cfRule type="cellIs" dxfId="11481" priority="2133" operator="lessThan">
      <formula>$C$4</formula>
    </cfRule>
  </conditionalFormatting>
  <conditionalFormatting sqref="BX18">
    <cfRule type="cellIs" dxfId="11480" priority="2134" operator="lessThan">
      <formula>$C$4</formula>
    </cfRule>
  </conditionalFormatting>
  <conditionalFormatting sqref="BX19">
    <cfRule type="cellIs" dxfId="11479" priority="2135" operator="lessThan">
      <formula>$C$4</formula>
    </cfRule>
  </conditionalFormatting>
  <conditionalFormatting sqref="BX20">
    <cfRule type="cellIs" dxfId="11478" priority="2136" operator="lessThan">
      <formula>$C$4</formula>
    </cfRule>
  </conditionalFormatting>
  <conditionalFormatting sqref="BX21">
    <cfRule type="cellIs" dxfId="11477" priority="2137" operator="lessThan">
      <formula>$C$4</formula>
    </cfRule>
  </conditionalFormatting>
  <conditionalFormatting sqref="BX22">
    <cfRule type="cellIs" dxfId="11476" priority="2138" operator="lessThan">
      <formula>$C$4</formula>
    </cfRule>
  </conditionalFormatting>
  <conditionalFormatting sqref="BX23">
    <cfRule type="cellIs" dxfId="11475" priority="2139" operator="lessThan">
      <formula>$C$4</formula>
    </cfRule>
  </conditionalFormatting>
  <conditionalFormatting sqref="BX24">
    <cfRule type="cellIs" dxfId="11474" priority="2140" operator="lessThan">
      <formula>$C$4</formula>
    </cfRule>
  </conditionalFormatting>
  <conditionalFormatting sqref="BX25">
    <cfRule type="cellIs" dxfId="11473" priority="2141" operator="lessThan">
      <formula>$C$4</formula>
    </cfRule>
  </conditionalFormatting>
  <conditionalFormatting sqref="BX26">
    <cfRule type="cellIs" dxfId="11472" priority="2142" operator="lessThan">
      <formula>$C$4</formula>
    </cfRule>
  </conditionalFormatting>
  <conditionalFormatting sqref="BX27">
    <cfRule type="cellIs" dxfId="11471" priority="2143" operator="lessThan">
      <formula>$C$4</formula>
    </cfRule>
  </conditionalFormatting>
  <conditionalFormatting sqref="BX28">
    <cfRule type="cellIs" dxfId="11470" priority="2144" operator="lessThan">
      <formula>$C$4</formula>
    </cfRule>
  </conditionalFormatting>
  <conditionalFormatting sqref="BX29">
    <cfRule type="cellIs" dxfId="11469" priority="2145" operator="lessThan">
      <formula>$C$4</formula>
    </cfRule>
  </conditionalFormatting>
  <conditionalFormatting sqref="BX30">
    <cfRule type="cellIs" dxfId="11468" priority="2146" operator="lessThan">
      <formula>$C$4</formula>
    </cfRule>
  </conditionalFormatting>
  <conditionalFormatting sqref="BX31">
    <cfRule type="cellIs" dxfId="11467" priority="2147" operator="lessThan">
      <formula>$C$4</formula>
    </cfRule>
  </conditionalFormatting>
  <conditionalFormatting sqref="BX32">
    <cfRule type="cellIs" dxfId="11466" priority="2148" operator="lessThan">
      <formula>$C$4</formula>
    </cfRule>
  </conditionalFormatting>
  <conditionalFormatting sqref="BX33">
    <cfRule type="cellIs" dxfId="11465" priority="2149" operator="lessThan">
      <formula>$C$4</formula>
    </cfRule>
  </conditionalFormatting>
  <conditionalFormatting sqref="BX34">
    <cfRule type="cellIs" dxfId="11464" priority="2150" operator="lessThan">
      <formula>$C$4</formula>
    </cfRule>
  </conditionalFormatting>
  <conditionalFormatting sqref="BX35">
    <cfRule type="cellIs" dxfId="11463" priority="2151" operator="lessThan">
      <formula>$C$4</formula>
    </cfRule>
  </conditionalFormatting>
  <conditionalFormatting sqref="BX36">
    <cfRule type="cellIs" dxfId="11462" priority="2152" operator="lessThan">
      <formula>$C$4</formula>
    </cfRule>
  </conditionalFormatting>
  <conditionalFormatting sqref="BX37">
    <cfRule type="cellIs" dxfId="11461" priority="2153" operator="lessThan">
      <formula>$C$4</formula>
    </cfRule>
  </conditionalFormatting>
  <conditionalFormatting sqref="BX38">
    <cfRule type="cellIs" dxfId="11460" priority="2154" operator="lessThan">
      <formula>$C$4</formula>
    </cfRule>
  </conditionalFormatting>
  <conditionalFormatting sqref="BX39">
    <cfRule type="cellIs" dxfId="11459" priority="2155" operator="lessThan">
      <formula>$C$4</formula>
    </cfRule>
  </conditionalFormatting>
  <conditionalFormatting sqref="BX40">
    <cfRule type="cellIs" dxfId="11458" priority="2156" operator="lessThan">
      <formula>$C$4</formula>
    </cfRule>
  </conditionalFormatting>
  <conditionalFormatting sqref="BX41">
    <cfRule type="cellIs" dxfId="11457" priority="2157" operator="lessThan">
      <formula>$C$4</formula>
    </cfRule>
  </conditionalFormatting>
  <conditionalFormatting sqref="BX42">
    <cfRule type="cellIs" dxfId="11456" priority="2158" operator="lessThan">
      <formula>$C$4</formula>
    </cfRule>
  </conditionalFormatting>
  <conditionalFormatting sqref="BX43">
    <cfRule type="cellIs" dxfId="11455" priority="2159" operator="lessThan">
      <formula>$C$4</formula>
    </cfRule>
  </conditionalFormatting>
  <conditionalFormatting sqref="BX44">
    <cfRule type="cellIs" dxfId="11454" priority="2160" operator="lessThan">
      <formula>$C$4</formula>
    </cfRule>
  </conditionalFormatting>
  <conditionalFormatting sqref="BX45">
    <cfRule type="cellIs" dxfId="11453" priority="2161" operator="lessThan">
      <formula>$C$4</formula>
    </cfRule>
  </conditionalFormatting>
  <conditionalFormatting sqref="BX46">
    <cfRule type="cellIs" dxfId="11452" priority="2162" operator="lessThan">
      <formula>$C$4</formula>
    </cfRule>
  </conditionalFormatting>
  <conditionalFormatting sqref="BX47">
    <cfRule type="cellIs" dxfId="11451" priority="2163" operator="lessThan">
      <formula>$C$4</formula>
    </cfRule>
  </conditionalFormatting>
  <conditionalFormatting sqref="BX48">
    <cfRule type="cellIs" dxfId="11450" priority="2164" operator="lessThan">
      <formula>$C$4</formula>
    </cfRule>
  </conditionalFormatting>
  <conditionalFormatting sqref="BX49">
    <cfRule type="cellIs" dxfId="11449" priority="2165" operator="lessThan">
      <formula>$C$4</formula>
    </cfRule>
  </conditionalFormatting>
  <conditionalFormatting sqref="BX50">
    <cfRule type="cellIs" dxfId="11448" priority="2166" operator="lessThan">
      <formula>$C$4</formula>
    </cfRule>
  </conditionalFormatting>
  <conditionalFormatting sqref="BX51">
    <cfRule type="cellIs" dxfId="11447" priority="2167" operator="lessThan">
      <formula>$C$4</formula>
    </cfRule>
  </conditionalFormatting>
  <conditionalFormatting sqref="BX52">
    <cfRule type="cellIs" dxfId="11446" priority="2168" operator="lessThan">
      <formula>$C$4</formula>
    </cfRule>
  </conditionalFormatting>
  <conditionalFormatting sqref="BX53">
    <cfRule type="cellIs" dxfId="11445" priority="2169" operator="lessThan">
      <formula>$C$4</formula>
    </cfRule>
  </conditionalFormatting>
  <conditionalFormatting sqref="BX54">
    <cfRule type="cellIs" dxfId="11444" priority="2170" operator="lessThan">
      <formula>$C$4</formula>
    </cfRule>
  </conditionalFormatting>
  <conditionalFormatting sqref="BX55">
    <cfRule type="cellIs" dxfId="11443" priority="2171" operator="lessThan">
      <formula>$C$4</formula>
    </cfRule>
  </conditionalFormatting>
  <conditionalFormatting sqref="BX56">
    <cfRule type="cellIs" dxfId="11442" priority="2172" operator="lessThan">
      <formula>$C$4</formula>
    </cfRule>
  </conditionalFormatting>
  <conditionalFormatting sqref="BX57">
    <cfRule type="cellIs" dxfId="11441" priority="2173" operator="lessThan">
      <formula>$C$4</formula>
    </cfRule>
  </conditionalFormatting>
  <conditionalFormatting sqref="BX58">
    <cfRule type="cellIs" dxfId="11440" priority="2174" operator="lessThan">
      <formula>$C$4</formula>
    </cfRule>
  </conditionalFormatting>
  <conditionalFormatting sqref="BX59">
    <cfRule type="cellIs" dxfId="11439" priority="2175" operator="lessThan">
      <formula>$C$4</formula>
    </cfRule>
  </conditionalFormatting>
  <conditionalFormatting sqref="BX60">
    <cfRule type="cellIs" dxfId="11438" priority="2176" operator="lessThan">
      <formula>$C$4</formula>
    </cfRule>
  </conditionalFormatting>
  <conditionalFormatting sqref="BY11">
    <cfRule type="cellIs" dxfId="11437" priority="2177" operator="lessThan">
      <formula>$C$4</formula>
    </cfRule>
  </conditionalFormatting>
  <conditionalFormatting sqref="BY12">
    <cfRule type="cellIs" dxfId="11436" priority="2178" operator="lessThan">
      <formula>$C$4</formula>
    </cfRule>
  </conditionalFormatting>
  <conditionalFormatting sqref="BY13">
    <cfRule type="cellIs" dxfId="11435" priority="2179" operator="lessThan">
      <formula>$C$4</formula>
    </cfRule>
  </conditionalFormatting>
  <conditionalFormatting sqref="BY14">
    <cfRule type="cellIs" dxfId="11434" priority="2180" operator="lessThan">
      <formula>$C$4</formula>
    </cfRule>
  </conditionalFormatting>
  <conditionalFormatting sqref="BY15">
    <cfRule type="cellIs" dxfId="11433" priority="2181" operator="lessThan">
      <formula>$C$4</formula>
    </cfRule>
  </conditionalFormatting>
  <conditionalFormatting sqref="BY16">
    <cfRule type="cellIs" dxfId="11432" priority="2182" operator="lessThan">
      <formula>$C$4</formula>
    </cfRule>
  </conditionalFormatting>
  <conditionalFormatting sqref="BY17">
    <cfRule type="cellIs" dxfId="11431" priority="2183" operator="lessThan">
      <formula>$C$4</formula>
    </cfRule>
  </conditionalFormatting>
  <conditionalFormatting sqref="BY18">
    <cfRule type="cellIs" dxfId="11430" priority="2184" operator="lessThan">
      <formula>$C$4</formula>
    </cfRule>
  </conditionalFormatting>
  <conditionalFormatting sqref="BY19">
    <cfRule type="cellIs" dxfId="11429" priority="2185" operator="lessThan">
      <formula>$C$4</formula>
    </cfRule>
  </conditionalFormatting>
  <conditionalFormatting sqref="BY20">
    <cfRule type="cellIs" dxfId="11428" priority="2186" operator="lessThan">
      <formula>$C$4</formula>
    </cfRule>
  </conditionalFormatting>
  <conditionalFormatting sqref="BY21">
    <cfRule type="cellIs" dxfId="11427" priority="2187" operator="lessThan">
      <formula>$C$4</formula>
    </cfRule>
  </conditionalFormatting>
  <conditionalFormatting sqref="BY22">
    <cfRule type="cellIs" dxfId="11426" priority="2188" operator="lessThan">
      <formula>$C$4</formula>
    </cfRule>
  </conditionalFormatting>
  <conditionalFormatting sqref="BY23">
    <cfRule type="cellIs" dxfId="11425" priority="2189" operator="lessThan">
      <formula>$C$4</formula>
    </cfRule>
  </conditionalFormatting>
  <conditionalFormatting sqref="BY24">
    <cfRule type="cellIs" dxfId="11424" priority="2190" operator="lessThan">
      <formula>$C$4</formula>
    </cfRule>
  </conditionalFormatting>
  <conditionalFormatting sqref="BY25">
    <cfRule type="cellIs" dxfId="11423" priority="2191" operator="lessThan">
      <formula>$C$4</formula>
    </cfRule>
  </conditionalFormatting>
  <conditionalFormatting sqref="BY26">
    <cfRule type="cellIs" dxfId="11422" priority="2192" operator="lessThan">
      <formula>$C$4</formula>
    </cfRule>
  </conditionalFormatting>
  <conditionalFormatting sqref="BY27">
    <cfRule type="cellIs" dxfId="11421" priority="2193" operator="lessThan">
      <formula>$C$4</formula>
    </cfRule>
  </conditionalFormatting>
  <conditionalFormatting sqref="BY28">
    <cfRule type="cellIs" dxfId="11420" priority="2194" operator="lessThan">
      <formula>$C$4</formula>
    </cfRule>
  </conditionalFormatting>
  <conditionalFormatting sqref="BY29">
    <cfRule type="cellIs" dxfId="11419" priority="2195" operator="lessThan">
      <formula>$C$4</formula>
    </cfRule>
  </conditionalFormatting>
  <conditionalFormatting sqref="BY30">
    <cfRule type="cellIs" dxfId="11418" priority="2196" operator="lessThan">
      <formula>$C$4</formula>
    </cfRule>
  </conditionalFormatting>
  <conditionalFormatting sqref="BY31">
    <cfRule type="cellIs" dxfId="11417" priority="2197" operator="lessThan">
      <formula>$C$4</formula>
    </cfRule>
  </conditionalFormatting>
  <conditionalFormatting sqref="BY32">
    <cfRule type="cellIs" dxfId="11416" priority="2198" operator="lessThan">
      <formula>$C$4</formula>
    </cfRule>
  </conditionalFormatting>
  <conditionalFormatting sqref="BY33">
    <cfRule type="cellIs" dxfId="11415" priority="2199" operator="lessThan">
      <formula>$C$4</formula>
    </cfRule>
  </conditionalFormatting>
  <conditionalFormatting sqref="BY34">
    <cfRule type="cellIs" dxfId="11414" priority="2200" operator="lessThan">
      <formula>$C$4</formula>
    </cfRule>
  </conditionalFormatting>
  <conditionalFormatting sqref="BY35">
    <cfRule type="cellIs" dxfId="11413" priority="2201" operator="lessThan">
      <formula>$C$4</formula>
    </cfRule>
  </conditionalFormatting>
  <conditionalFormatting sqref="BY36">
    <cfRule type="cellIs" dxfId="11412" priority="2202" operator="lessThan">
      <formula>$C$4</formula>
    </cfRule>
  </conditionalFormatting>
  <conditionalFormatting sqref="BY37">
    <cfRule type="cellIs" dxfId="11411" priority="2203" operator="lessThan">
      <formula>$C$4</formula>
    </cfRule>
  </conditionalFormatting>
  <conditionalFormatting sqref="BY38">
    <cfRule type="cellIs" dxfId="11410" priority="2204" operator="lessThan">
      <formula>$C$4</formula>
    </cfRule>
  </conditionalFormatting>
  <conditionalFormatting sqref="BY39">
    <cfRule type="cellIs" dxfId="11409" priority="2205" operator="lessThan">
      <formula>$C$4</formula>
    </cfRule>
  </conditionalFormatting>
  <conditionalFormatting sqref="BY40">
    <cfRule type="cellIs" dxfId="11408" priority="2206" operator="lessThan">
      <formula>$C$4</formula>
    </cfRule>
  </conditionalFormatting>
  <conditionalFormatting sqref="BY41">
    <cfRule type="cellIs" dxfId="11407" priority="2207" operator="lessThan">
      <formula>$C$4</formula>
    </cfRule>
  </conditionalFormatting>
  <conditionalFormatting sqref="BY42">
    <cfRule type="cellIs" dxfId="11406" priority="2208" operator="lessThan">
      <formula>$C$4</formula>
    </cfRule>
  </conditionalFormatting>
  <conditionalFormatting sqref="BY43">
    <cfRule type="cellIs" dxfId="11405" priority="2209" operator="lessThan">
      <formula>$C$4</formula>
    </cfRule>
  </conditionalFormatting>
  <conditionalFormatting sqref="BY44">
    <cfRule type="cellIs" dxfId="11404" priority="2210" operator="lessThan">
      <formula>$C$4</formula>
    </cfRule>
  </conditionalFormatting>
  <conditionalFormatting sqref="BY45">
    <cfRule type="cellIs" dxfId="11403" priority="2211" operator="lessThan">
      <formula>$C$4</formula>
    </cfRule>
  </conditionalFormatting>
  <conditionalFormatting sqref="BY46">
    <cfRule type="cellIs" dxfId="11402" priority="2212" operator="lessThan">
      <formula>$C$4</formula>
    </cfRule>
  </conditionalFormatting>
  <conditionalFormatting sqref="BY47">
    <cfRule type="cellIs" dxfId="11401" priority="2213" operator="lessThan">
      <formula>$C$4</formula>
    </cfRule>
  </conditionalFormatting>
  <conditionalFormatting sqref="BY48">
    <cfRule type="cellIs" dxfId="11400" priority="2214" operator="lessThan">
      <formula>$C$4</formula>
    </cfRule>
  </conditionalFormatting>
  <conditionalFormatting sqref="BY49">
    <cfRule type="cellIs" dxfId="11399" priority="2215" operator="lessThan">
      <formula>$C$4</formula>
    </cfRule>
  </conditionalFormatting>
  <conditionalFormatting sqref="BY50">
    <cfRule type="cellIs" dxfId="11398" priority="2216" operator="lessThan">
      <formula>$C$4</formula>
    </cfRule>
  </conditionalFormatting>
  <conditionalFormatting sqref="BY51">
    <cfRule type="cellIs" dxfId="11397" priority="2217" operator="lessThan">
      <formula>$C$4</formula>
    </cfRule>
  </conditionalFormatting>
  <conditionalFormatting sqref="BY52">
    <cfRule type="cellIs" dxfId="11396" priority="2218" operator="lessThan">
      <formula>$C$4</formula>
    </cfRule>
  </conditionalFormatting>
  <conditionalFormatting sqref="BY53">
    <cfRule type="cellIs" dxfId="11395" priority="2219" operator="lessThan">
      <formula>$C$4</formula>
    </cfRule>
  </conditionalFormatting>
  <conditionalFormatting sqref="BY54">
    <cfRule type="cellIs" dxfId="11394" priority="2220" operator="lessThan">
      <formula>$C$4</formula>
    </cfRule>
  </conditionalFormatting>
  <conditionalFormatting sqref="BY55">
    <cfRule type="cellIs" dxfId="11393" priority="2221" operator="lessThan">
      <formula>$C$4</formula>
    </cfRule>
  </conditionalFormatting>
  <conditionalFormatting sqref="BY56">
    <cfRule type="cellIs" dxfId="11392" priority="2222" operator="lessThan">
      <formula>$C$4</formula>
    </cfRule>
  </conditionalFormatting>
  <conditionalFormatting sqref="BY57">
    <cfRule type="cellIs" dxfId="11391" priority="2223" operator="lessThan">
      <formula>$C$4</formula>
    </cfRule>
  </conditionalFormatting>
  <conditionalFormatting sqref="BY58">
    <cfRule type="cellIs" dxfId="11390" priority="2224" operator="lessThan">
      <formula>$C$4</formula>
    </cfRule>
  </conditionalFormatting>
  <conditionalFormatting sqref="BY59">
    <cfRule type="cellIs" dxfId="11389" priority="2225" operator="lessThan">
      <formula>$C$4</formula>
    </cfRule>
  </conditionalFormatting>
  <conditionalFormatting sqref="BY60">
    <cfRule type="cellIs" dxfId="11388" priority="2226" operator="lessThan">
      <formula>$C$4</formula>
    </cfRule>
  </conditionalFormatting>
  <conditionalFormatting sqref="BZ11">
    <cfRule type="cellIs" dxfId="11387" priority="2227" operator="lessThan">
      <formula>$C$4</formula>
    </cfRule>
  </conditionalFormatting>
  <conditionalFormatting sqref="BZ12">
    <cfRule type="cellIs" dxfId="11386" priority="2228" operator="lessThan">
      <formula>$C$4</formula>
    </cfRule>
  </conditionalFormatting>
  <conditionalFormatting sqref="BZ13">
    <cfRule type="cellIs" dxfId="11385" priority="2229" operator="lessThan">
      <formula>$C$4</formula>
    </cfRule>
  </conditionalFormatting>
  <conditionalFormatting sqref="BZ14">
    <cfRule type="cellIs" dxfId="11384" priority="2230" operator="lessThan">
      <formula>$C$4</formula>
    </cfRule>
  </conditionalFormatting>
  <conditionalFormatting sqref="BZ15">
    <cfRule type="cellIs" dxfId="11383" priority="2231" operator="lessThan">
      <formula>$C$4</formula>
    </cfRule>
  </conditionalFormatting>
  <conditionalFormatting sqref="BZ16">
    <cfRule type="cellIs" dxfId="11382" priority="2232" operator="lessThan">
      <formula>$C$4</formula>
    </cfRule>
  </conditionalFormatting>
  <conditionalFormatting sqref="BZ17">
    <cfRule type="cellIs" dxfId="11381" priority="2233" operator="lessThan">
      <formula>$C$4</formula>
    </cfRule>
  </conditionalFormatting>
  <conditionalFormatting sqref="BZ18">
    <cfRule type="cellIs" dxfId="11380" priority="2234" operator="lessThan">
      <formula>$C$4</formula>
    </cfRule>
  </conditionalFormatting>
  <conditionalFormatting sqref="BZ19">
    <cfRule type="cellIs" dxfId="11379" priority="2235" operator="lessThan">
      <formula>$C$4</formula>
    </cfRule>
  </conditionalFormatting>
  <conditionalFormatting sqref="BZ20">
    <cfRule type="cellIs" dxfId="11378" priority="2236" operator="lessThan">
      <formula>$C$4</formula>
    </cfRule>
  </conditionalFormatting>
  <conditionalFormatting sqref="BZ21">
    <cfRule type="cellIs" dxfId="11377" priority="2237" operator="lessThan">
      <formula>$C$4</formula>
    </cfRule>
  </conditionalFormatting>
  <conditionalFormatting sqref="BZ22">
    <cfRule type="cellIs" dxfId="11376" priority="2238" operator="lessThan">
      <formula>$C$4</formula>
    </cfRule>
  </conditionalFormatting>
  <conditionalFormatting sqref="BZ23">
    <cfRule type="cellIs" dxfId="11375" priority="2239" operator="lessThan">
      <formula>$C$4</formula>
    </cfRule>
  </conditionalFormatting>
  <conditionalFormatting sqref="BZ24">
    <cfRule type="cellIs" dxfId="11374" priority="2240" operator="lessThan">
      <formula>$C$4</formula>
    </cfRule>
  </conditionalFormatting>
  <conditionalFormatting sqref="BZ25">
    <cfRule type="cellIs" dxfId="11373" priority="2241" operator="lessThan">
      <formula>$C$4</formula>
    </cfRule>
  </conditionalFormatting>
  <conditionalFormatting sqref="BZ26">
    <cfRule type="cellIs" dxfId="11372" priority="2242" operator="lessThan">
      <formula>$C$4</formula>
    </cfRule>
  </conditionalFormatting>
  <conditionalFormatting sqref="BZ27">
    <cfRule type="cellIs" dxfId="11371" priority="2243" operator="lessThan">
      <formula>$C$4</formula>
    </cfRule>
  </conditionalFormatting>
  <conditionalFormatting sqref="BZ28">
    <cfRule type="cellIs" dxfId="11370" priority="2244" operator="lessThan">
      <formula>$C$4</formula>
    </cfRule>
  </conditionalFormatting>
  <conditionalFormatting sqref="BZ29">
    <cfRule type="cellIs" dxfId="11369" priority="2245" operator="lessThan">
      <formula>$C$4</formula>
    </cfRule>
  </conditionalFormatting>
  <conditionalFormatting sqref="BZ30">
    <cfRule type="cellIs" dxfId="11368" priority="2246" operator="lessThan">
      <formula>$C$4</formula>
    </cfRule>
  </conditionalFormatting>
  <conditionalFormatting sqref="BZ31">
    <cfRule type="cellIs" dxfId="11367" priority="2247" operator="lessThan">
      <formula>$C$4</formula>
    </cfRule>
  </conditionalFormatting>
  <conditionalFormatting sqref="BZ32">
    <cfRule type="cellIs" dxfId="11366" priority="2248" operator="lessThan">
      <formula>$C$4</formula>
    </cfRule>
  </conditionalFormatting>
  <conditionalFormatting sqref="BZ33">
    <cfRule type="cellIs" dxfId="11365" priority="2249" operator="lessThan">
      <formula>$C$4</formula>
    </cfRule>
  </conditionalFormatting>
  <conditionalFormatting sqref="BZ34">
    <cfRule type="cellIs" dxfId="11364" priority="2250" operator="lessThan">
      <formula>$C$4</formula>
    </cfRule>
  </conditionalFormatting>
  <conditionalFormatting sqref="BZ35">
    <cfRule type="cellIs" dxfId="11363" priority="2251" operator="lessThan">
      <formula>$C$4</formula>
    </cfRule>
  </conditionalFormatting>
  <conditionalFormatting sqref="BZ36">
    <cfRule type="cellIs" dxfId="11362" priority="2252" operator="lessThan">
      <formula>$C$4</formula>
    </cfRule>
  </conditionalFormatting>
  <conditionalFormatting sqref="BZ37">
    <cfRule type="cellIs" dxfId="11361" priority="2253" operator="lessThan">
      <formula>$C$4</formula>
    </cfRule>
  </conditionalFormatting>
  <conditionalFormatting sqref="BZ38">
    <cfRule type="cellIs" dxfId="11360" priority="2254" operator="lessThan">
      <formula>$C$4</formula>
    </cfRule>
  </conditionalFormatting>
  <conditionalFormatting sqref="BZ39">
    <cfRule type="cellIs" dxfId="11359" priority="2255" operator="lessThan">
      <formula>$C$4</formula>
    </cfRule>
  </conditionalFormatting>
  <conditionalFormatting sqref="BZ40">
    <cfRule type="cellIs" dxfId="11358" priority="2256" operator="lessThan">
      <formula>$C$4</formula>
    </cfRule>
  </conditionalFormatting>
  <conditionalFormatting sqref="BZ41">
    <cfRule type="cellIs" dxfId="11357" priority="2257" operator="lessThan">
      <formula>$C$4</formula>
    </cfRule>
  </conditionalFormatting>
  <conditionalFormatting sqref="BZ42">
    <cfRule type="cellIs" dxfId="11356" priority="2258" operator="lessThan">
      <formula>$C$4</formula>
    </cfRule>
  </conditionalFormatting>
  <conditionalFormatting sqref="BZ43">
    <cfRule type="cellIs" dxfId="11355" priority="2259" operator="lessThan">
      <formula>$C$4</formula>
    </cfRule>
  </conditionalFormatting>
  <conditionalFormatting sqref="BZ44">
    <cfRule type="cellIs" dxfId="11354" priority="2260" operator="lessThan">
      <formula>$C$4</formula>
    </cfRule>
  </conditionalFormatting>
  <conditionalFormatting sqref="BZ45">
    <cfRule type="cellIs" dxfId="11353" priority="2261" operator="lessThan">
      <formula>$C$4</formula>
    </cfRule>
  </conditionalFormatting>
  <conditionalFormatting sqref="BZ46">
    <cfRule type="cellIs" dxfId="11352" priority="2262" operator="lessThan">
      <formula>$C$4</formula>
    </cfRule>
  </conditionalFormatting>
  <conditionalFormatting sqref="BZ47">
    <cfRule type="cellIs" dxfId="11351" priority="2263" operator="lessThan">
      <formula>$C$4</formula>
    </cfRule>
  </conditionalFormatting>
  <conditionalFormatting sqref="BZ48">
    <cfRule type="cellIs" dxfId="11350" priority="2264" operator="lessThan">
      <formula>$C$4</formula>
    </cfRule>
  </conditionalFormatting>
  <conditionalFormatting sqref="BZ49">
    <cfRule type="cellIs" dxfId="11349" priority="2265" operator="lessThan">
      <formula>$C$4</formula>
    </cfRule>
  </conditionalFormatting>
  <conditionalFormatting sqref="BZ50">
    <cfRule type="cellIs" dxfId="11348" priority="2266" operator="lessThan">
      <formula>$C$4</formula>
    </cfRule>
  </conditionalFormatting>
  <conditionalFormatting sqref="BZ51">
    <cfRule type="cellIs" dxfId="11347" priority="2267" operator="lessThan">
      <formula>$C$4</formula>
    </cfRule>
  </conditionalFormatting>
  <conditionalFormatting sqref="BZ52">
    <cfRule type="cellIs" dxfId="11346" priority="2268" operator="lessThan">
      <formula>$C$4</formula>
    </cfRule>
  </conditionalFormatting>
  <conditionalFormatting sqref="BZ53">
    <cfRule type="cellIs" dxfId="11345" priority="2269" operator="lessThan">
      <formula>$C$4</formula>
    </cfRule>
  </conditionalFormatting>
  <conditionalFormatting sqref="BZ54">
    <cfRule type="cellIs" dxfId="11344" priority="2270" operator="lessThan">
      <formula>$C$4</formula>
    </cfRule>
  </conditionalFormatting>
  <conditionalFormatting sqref="BZ55">
    <cfRule type="cellIs" dxfId="11343" priority="2271" operator="lessThan">
      <formula>$C$4</formula>
    </cfRule>
  </conditionalFormatting>
  <conditionalFormatting sqref="BZ56">
    <cfRule type="cellIs" dxfId="11342" priority="2272" operator="lessThan">
      <formula>$C$4</formula>
    </cfRule>
  </conditionalFormatting>
  <conditionalFormatting sqref="BZ57">
    <cfRule type="cellIs" dxfId="11341" priority="2273" operator="lessThan">
      <formula>$C$4</formula>
    </cfRule>
  </conditionalFormatting>
  <conditionalFormatting sqref="BZ58">
    <cfRule type="cellIs" dxfId="11340" priority="2274" operator="lessThan">
      <formula>$C$4</formula>
    </cfRule>
  </conditionalFormatting>
  <conditionalFormatting sqref="BZ59">
    <cfRule type="cellIs" dxfId="11339" priority="2275" operator="lessThan">
      <formula>$C$4</formula>
    </cfRule>
  </conditionalFormatting>
  <conditionalFormatting sqref="BZ60">
    <cfRule type="cellIs" dxfId="11338" priority="2276" operator="lessThan">
      <formula>$C$4</formula>
    </cfRule>
  </conditionalFormatting>
  <conditionalFormatting sqref="CA11">
    <cfRule type="cellIs" dxfId="11337" priority="2277" operator="lessThan">
      <formula>$C$4</formula>
    </cfRule>
  </conditionalFormatting>
  <conditionalFormatting sqref="CA12">
    <cfRule type="cellIs" dxfId="11336" priority="2278" operator="lessThan">
      <formula>$C$4</formula>
    </cfRule>
  </conditionalFormatting>
  <conditionalFormatting sqref="CA13">
    <cfRule type="cellIs" dxfId="11335" priority="2279" operator="lessThan">
      <formula>$C$4</formula>
    </cfRule>
  </conditionalFormatting>
  <conditionalFormatting sqref="CA14">
    <cfRule type="cellIs" dxfId="11334" priority="2280" operator="lessThan">
      <formula>$C$4</formula>
    </cfRule>
  </conditionalFormatting>
  <conditionalFormatting sqref="CA15">
    <cfRule type="cellIs" dxfId="11333" priority="2281" operator="lessThan">
      <formula>$C$4</formula>
    </cfRule>
  </conditionalFormatting>
  <conditionalFormatting sqref="CA16">
    <cfRule type="cellIs" dxfId="11332" priority="2282" operator="lessThan">
      <formula>$C$4</formula>
    </cfRule>
  </conditionalFormatting>
  <conditionalFormatting sqref="CA17">
    <cfRule type="cellIs" dxfId="11331" priority="2283" operator="lessThan">
      <formula>$C$4</formula>
    </cfRule>
  </conditionalFormatting>
  <conditionalFormatting sqref="CA18">
    <cfRule type="cellIs" dxfId="11330" priority="2284" operator="lessThan">
      <formula>$C$4</formula>
    </cfRule>
  </conditionalFormatting>
  <conditionalFormatting sqref="CA19">
    <cfRule type="cellIs" dxfId="11329" priority="2285" operator="lessThan">
      <formula>$C$4</formula>
    </cfRule>
  </conditionalFormatting>
  <conditionalFormatting sqref="CA20">
    <cfRule type="cellIs" dxfId="11328" priority="2286" operator="lessThan">
      <formula>$C$4</formula>
    </cfRule>
  </conditionalFormatting>
  <conditionalFormatting sqref="CA21">
    <cfRule type="cellIs" dxfId="11327" priority="2287" operator="lessThan">
      <formula>$C$4</formula>
    </cfRule>
  </conditionalFormatting>
  <conditionalFormatting sqref="CA22">
    <cfRule type="cellIs" dxfId="11326" priority="2288" operator="lessThan">
      <formula>$C$4</formula>
    </cfRule>
  </conditionalFormatting>
  <conditionalFormatting sqref="CA23">
    <cfRule type="cellIs" dxfId="11325" priority="2289" operator="lessThan">
      <formula>$C$4</formula>
    </cfRule>
  </conditionalFormatting>
  <conditionalFormatting sqref="CA24">
    <cfRule type="cellIs" dxfId="11324" priority="2290" operator="lessThan">
      <formula>$C$4</formula>
    </cfRule>
  </conditionalFormatting>
  <conditionalFormatting sqref="CA25">
    <cfRule type="cellIs" dxfId="11323" priority="2291" operator="lessThan">
      <formula>$C$4</formula>
    </cfRule>
  </conditionalFormatting>
  <conditionalFormatting sqref="CA26">
    <cfRule type="cellIs" dxfId="11322" priority="2292" operator="lessThan">
      <formula>$C$4</formula>
    </cfRule>
  </conditionalFormatting>
  <conditionalFormatting sqref="CA27">
    <cfRule type="cellIs" dxfId="11321" priority="2293" operator="lessThan">
      <formula>$C$4</formula>
    </cfRule>
  </conditionalFormatting>
  <conditionalFormatting sqref="CA28">
    <cfRule type="cellIs" dxfId="11320" priority="2294" operator="lessThan">
      <formula>$C$4</formula>
    </cfRule>
  </conditionalFormatting>
  <conditionalFormatting sqref="CA29">
    <cfRule type="cellIs" dxfId="11319" priority="2295" operator="lessThan">
      <formula>$C$4</formula>
    </cfRule>
  </conditionalFormatting>
  <conditionalFormatting sqref="CA30">
    <cfRule type="cellIs" dxfId="11318" priority="2296" operator="lessThan">
      <formula>$C$4</formula>
    </cfRule>
  </conditionalFormatting>
  <conditionalFormatting sqref="CA31">
    <cfRule type="cellIs" dxfId="11317" priority="2297" operator="lessThan">
      <formula>$C$4</formula>
    </cfRule>
  </conditionalFormatting>
  <conditionalFormatting sqref="CA32">
    <cfRule type="cellIs" dxfId="11316" priority="2298" operator="lessThan">
      <formula>$C$4</formula>
    </cfRule>
  </conditionalFormatting>
  <conditionalFormatting sqref="CA33">
    <cfRule type="cellIs" dxfId="11315" priority="2299" operator="lessThan">
      <formula>$C$4</formula>
    </cfRule>
  </conditionalFormatting>
  <conditionalFormatting sqref="CA34">
    <cfRule type="cellIs" dxfId="11314" priority="2300" operator="lessThan">
      <formula>$C$4</formula>
    </cfRule>
  </conditionalFormatting>
  <conditionalFormatting sqref="CA35">
    <cfRule type="cellIs" dxfId="11313" priority="2301" operator="lessThan">
      <formula>$C$4</formula>
    </cfRule>
  </conditionalFormatting>
  <conditionalFormatting sqref="CA36">
    <cfRule type="cellIs" dxfId="11312" priority="2302" operator="lessThan">
      <formula>$C$4</formula>
    </cfRule>
  </conditionalFormatting>
  <conditionalFormatting sqref="CA37">
    <cfRule type="cellIs" dxfId="11311" priority="2303" operator="lessThan">
      <formula>$C$4</formula>
    </cfRule>
  </conditionalFormatting>
  <conditionalFormatting sqref="CA38">
    <cfRule type="cellIs" dxfId="11310" priority="2304" operator="lessThan">
      <formula>$C$4</formula>
    </cfRule>
  </conditionalFormatting>
  <conditionalFormatting sqref="CA39">
    <cfRule type="cellIs" dxfId="11309" priority="2305" operator="lessThan">
      <formula>$C$4</formula>
    </cfRule>
  </conditionalFormatting>
  <conditionalFormatting sqref="CA40">
    <cfRule type="cellIs" dxfId="11308" priority="2306" operator="lessThan">
      <formula>$C$4</formula>
    </cfRule>
  </conditionalFormatting>
  <conditionalFormatting sqref="CA41">
    <cfRule type="cellIs" dxfId="11307" priority="2307" operator="lessThan">
      <formula>$C$4</formula>
    </cfRule>
  </conditionalFormatting>
  <conditionalFormatting sqref="CA42">
    <cfRule type="cellIs" dxfId="11306" priority="2308" operator="lessThan">
      <formula>$C$4</formula>
    </cfRule>
  </conditionalFormatting>
  <conditionalFormatting sqref="CA43">
    <cfRule type="cellIs" dxfId="11305" priority="2309" operator="lessThan">
      <formula>$C$4</formula>
    </cfRule>
  </conditionalFormatting>
  <conditionalFormatting sqref="CA44">
    <cfRule type="cellIs" dxfId="11304" priority="2310" operator="lessThan">
      <formula>$C$4</formula>
    </cfRule>
  </conditionalFormatting>
  <conditionalFormatting sqref="CA45">
    <cfRule type="cellIs" dxfId="11303" priority="2311" operator="lessThan">
      <formula>$C$4</formula>
    </cfRule>
  </conditionalFormatting>
  <conditionalFormatting sqref="CA46">
    <cfRule type="cellIs" dxfId="11302" priority="2312" operator="lessThan">
      <formula>$C$4</formula>
    </cfRule>
  </conditionalFormatting>
  <conditionalFormatting sqref="CA47">
    <cfRule type="cellIs" dxfId="11301" priority="2313" operator="lessThan">
      <formula>$C$4</formula>
    </cfRule>
  </conditionalFormatting>
  <conditionalFormatting sqref="CA48">
    <cfRule type="cellIs" dxfId="11300" priority="2314" operator="lessThan">
      <formula>$C$4</formula>
    </cfRule>
  </conditionalFormatting>
  <conditionalFormatting sqref="CA49">
    <cfRule type="cellIs" dxfId="11299" priority="2315" operator="lessThan">
      <formula>$C$4</formula>
    </cfRule>
  </conditionalFormatting>
  <conditionalFormatting sqref="CA50">
    <cfRule type="cellIs" dxfId="11298" priority="2316" operator="lessThan">
      <formula>$C$4</formula>
    </cfRule>
  </conditionalFormatting>
  <conditionalFormatting sqref="CA51">
    <cfRule type="cellIs" dxfId="11297" priority="2317" operator="lessThan">
      <formula>$C$4</formula>
    </cfRule>
  </conditionalFormatting>
  <conditionalFormatting sqref="CA52">
    <cfRule type="cellIs" dxfId="11296" priority="2318" operator="lessThan">
      <formula>$C$4</formula>
    </cfRule>
  </conditionalFormatting>
  <conditionalFormatting sqref="CA53">
    <cfRule type="cellIs" dxfId="11295" priority="2319" operator="lessThan">
      <formula>$C$4</formula>
    </cfRule>
  </conditionalFormatting>
  <conditionalFormatting sqref="CA54">
    <cfRule type="cellIs" dxfId="11294" priority="2320" operator="lessThan">
      <formula>$C$4</formula>
    </cfRule>
  </conditionalFormatting>
  <conditionalFormatting sqref="CA55">
    <cfRule type="cellIs" dxfId="11293" priority="2321" operator="lessThan">
      <formula>$C$4</formula>
    </cfRule>
  </conditionalFormatting>
  <conditionalFormatting sqref="CA56">
    <cfRule type="cellIs" dxfId="11292" priority="2322" operator="lessThan">
      <formula>$C$4</formula>
    </cfRule>
  </conditionalFormatting>
  <conditionalFormatting sqref="CA57">
    <cfRule type="cellIs" dxfId="11291" priority="2323" operator="lessThan">
      <formula>$C$4</formula>
    </cfRule>
  </conditionalFormatting>
  <conditionalFormatting sqref="CA58">
    <cfRule type="cellIs" dxfId="11290" priority="2324" operator="lessThan">
      <formula>$C$4</formula>
    </cfRule>
  </conditionalFormatting>
  <conditionalFormatting sqref="CA59">
    <cfRule type="cellIs" dxfId="11289" priority="2325" operator="lessThan">
      <formula>$C$4</formula>
    </cfRule>
  </conditionalFormatting>
  <conditionalFormatting sqref="CA60">
    <cfRule type="cellIs" dxfId="11288" priority="2326" operator="lessThan">
      <formula>$C$4</formula>
    </cfRule>
  </conditionalFormatting>
  <conditionalFormatting sqref="CB11">
    <cfRule type="cellIs" dxfId="11287" priority="2327" operator="lessThan">
      <formula>$C$4</formula>
    </cfRule>
  </conditionalFormatting>
  <conditionalFormatting sqref="CB12">
    <cfRule type="cellIs" dxfId="11286" priority="2328" operator="lessThan">
      <formula>$C$4</formula>
    </cfRule>
  </conditionalFormatting>
  <conditionalFormatting sqref="CB13">
    <cfRule type="cellIs" dxfId="11285" priority="2329" operator="lessThan">
      <formula>$C$4</formula>
    </cfRule>
  </conditionalFormatting>
  <conditionalFormatting sqref="CB14">
    <cfRule type="cellIs" dxfId="11284" priority="2330" operator="lessThan">
      <formula>$C$4</formula>
    </cfRule>
  </conditionalFormatting>
  <conditionalFormatting sqref="CB15">
    <cfRule type="cellIs" dxfId="11283" priority="2331" operator="lessThan">
      <formula>$C$4</formula>
    </cfRule>
  </conditionalFormatting>
  <conditionalFormatting sqref="CB16">
    <cfRule type="cellIs" dxfId="11282" priority="2332" operator="lessThan">
      <formula>$C$4</formula>
    </cfRule>
  </conditionalFormatting>
  <conditionalFormatting sqref="CB17">
    <cfRule type="cellIs" dxfId="11281" priority="2333" operator="lessThan">
      <formula>$C$4</formula>
    </cfRule>
  </conditionalFormatting>
  <conditionalFormatting sqref="CB18">
    <cfRule type="cellIs" dxfId="11280" priority="2334" operator="lessThan">
      <formula>$C$4</formula>
    </cfRule>
  </conditionalFormatting>
  <conditionalFormatting sqref="CB19">
    <cfRule type="cellIs" dxfId="11279" priority="2335" operator="lessThan">
      <formula>$C$4</formula>
    </cfRule>
  </conditionalFormatting>
  <conditionalFormatting sqref="CB20">
    <cfRule type="cellIs" dxfId="11278" priority="2336" operator="lessThan">
      <formula>$C$4</formula>
    </cfRule>
  </conditionalFormatting>
  <conditionalFormatting sqref="CB21">
    <cfRule type="cellIs" dxfId="11277" priority="2337" operator="lessThan">
      <formula>$C$4</formula>
    </cfRule>
  </conditionalFormatting>
  <conditionalFormatting sqref="CB22">
    <cfRule type="cellIs" dxfId="11276" priority="2338" operator="lessThan">
      <formula>$C$4</formula>
    </cfRule>
  </conditionalFormatting>
  <conditionalFormatting sqref="CB23">
    <cfRule type="cellIs" dxfId="11275" priority="2339" operator="lessThan">
      <formula>$C$4</formula>
    </cfRule>
  </conditionalFormatting>
  <conditionalFormatting sqref="CB24">
    <cfRule type="cellIs" dxfId="11274" priority="2340" operator="lessThan">
      <formula>$C$4</formula>
    </cfRule>
  </conditionalFormatting>
  <conditionalFormatting sqref="CB25">
    <cfRule type="cellIs" dxfId="11273" priority="2341" operator="lessThan">
      <formula>$C$4</formula>
    </cfRule>
  </conditionalFormatting>
  <conditionalFormatting sqref="CB26">
    <cfRule type="cellIs" dxfId="11272" priority="2342" operator="lessThan">
      <formula>$C$4</formula>
    </cfRule>
  </conditionalFormatting>
  <conditionalFormatting sqref="CB27">
    <cfRule type="cellIs" dxfId="11271" priority="2343" operator="lessThan">
      <formula>$C$4</formula>
    </cfRule>
  </conditionalFormatting>
  <conditionalFormatting sqref="CB28">
    <cfRule type="cellIs" dxfId="11270" priority="2344" operator="lessThan">
      <formula>$C$4</formula>
    </cfRule>
  </conditionalFormatting>
  <conditionalFormatting sqref="CB29">
    <cfRule type="cellIs" dxfId="11269" priority="2345" operator="lessThan">
      <formula>$C$4</formula>
    </cfRule>
  </conditionalFormatting>
  <conditionalFormatting sqref="CB30">
    <cfRule type="cellIs" dxfId="11268" priority="2346" operator="lessThan">
      <formula>$C$4</formula>
    </cfRule>
  </conditionalFormatting>
  <conditionalFormatting sqref="CB31">
    <cfRule type="cellIs" dxfId="11267" priority="2347" operator="lessThan">
      <formula>$C$4</formula>
    </cfRule>
  </conditionalFormatting>
  <conditionalFormatting sqref="CB32">
    <cfRule type="cellIs" dxfId="11266" priority="2348" operator="lessThan">
      <formula>$C$4</formula>
    </cfRule>
  </conditionalFormatting>
  <conditionalFormatting sqref="CB33">
    <cfRule type="cellIs" dxfId="11265" priority="2349" operator="lessThan">
      <formula>$C$4</formula>
    </cfRule>
  </conditionalFormatting>
  <conditionalFormatting sqref="CB34">
    <cfRule type="cellIs" dxfId="11264" priority="2350" operator="lessThan">
      <formula>$C$4</formula>
    </cfRule>
  </conditionalFormatting>
  <conditionalFormatting sqref="CB35">
    <cfRule type="cellIs" dxfId="11263" priority="2351" operator="lessThan">
      <formula>$C$4</formula>
    </cfRule>
  </conditionalFormatting>
  <conditionalFormatting sqref="CB36">
    <cfRule type="cellIs" dxfId="11262" priority="2352" operator="lessThan">
      <formula>$C$4</formula>
    </cfRule>
  </conditionalFormatting>
  <conditionalFormatting sqref="CB37">
    <cfRule type="cellIs" dxfId="11261" priority="2353" operator="lessThan">
      <formula>$C$4</formula>
    </cfRule>
  </conditionalFormatting>
  <conditionalFormatting sqref="CB38">
    <cfRule type="cellIs" dxfId="11260" priority="2354" operator="lessThan">
      <formula>$C$4</formula>
    </cfRule>
  </conditionalFormatting>
  <conditionalFormatting sqref="CB39">
    <cfRule type="cellIs" dxfId="11259" priority="2355" operator="lessThan">
      <formula>$C$4</formula>
    </cfRule>
  </conditionalFormatting>
  <conditionalFormatting sqref="CB40">
    <cfRule type="cellIs" dxfId="11258" priority="2356" operator="lessThan">
      <formula>$C$4</formula>
    </cfRule>
  </conditionalFormatting>
  <conditionalFormatting sqref="CB41">
    <cfRule type="cellIs" dxfId="11257" priority="2357" operator="lessThan">
      <formula>$C$4</formula>
    </cfRule>
  </conditionalFormatting>
  <conditionalFormatting sqref="CB42">
    <cfRule type="cellIs" dxfId="11256" priority="2358" operator="lessThan">
      <formula>$C$4</formula>
    </cfRule>
  </conditionalFormatting>
  <conditionalFormatting sqref="CB43">
    <cfRule type="cellIs" dxfId="11255" priority="2359" operator="lessThan">
      <formula>$C$4</formula>
    </cfRule>
  </conditionalFormatting>
  <conditionalFormatting sqref="CB44">
    <cfRule type="cellIs" dxfId="11254" priority="2360" operator="lessThan">
      <formula>$C$4</formula>
    </cfRule>
  </conditionalFormatting>
  <conditionalFormatting sqref="CB45">
    <cfRule type="cellIs" dxfId="11253" priority="2361" operator="lessThan">
      <formula>$C$4</formula>
    </cfRule>
  </conditionalFormatting>
  <conditionalFormatting sqref="CB46">
    <cfRule type="cellIs" dxfId="11252" priority="2362" operator="lessThan">
      <formula>$C$4</formula>
    </cfRule>
  </conditionalFormatting>
  <conditionalFormatting sqref="CB47">
    <cfRule type="cellIs" dxfId="11251" priority="2363" operator="lessThan">
      <formula>$C$4</formula>
    </cfRule>
  </conditionalFormatting>
  <conditionalFormatting sqref="CB48">
    <cfRule type="cellIs" dxfId="11250" priority="2364" operator="lessThan">
      <formula>$C$4</formula>
    </cfRule>
  </conditionalFormatting>
  <conditionalFormatting sqref="CB49">
    <cfRule type="cellIs" dxfId="11249" priority="2365" operator="lessThan">
      <formula>$C$4</formula>
    </cfRule>
  </conditionalFormatting>
  <conditionalFormatting sqref="CB50">
    <cfRule type="cellIs" dxfId="11248" priority="2366" operator="lessThan">
      <formula>$C$4</formula>
    </cfRule>
  </conditionalFormatting>
  <conditionalFormatting sqref="CB51">
    <cfRule type="cellIs" dxfId="11247" priority="2367" operator="lessThan">
      <formula>$C$4</formula>
    </cfRule>
  </conditionalFormatting>
  <conditionalFormatting sqref="CB52">
    <cfRule type="cellIs" dxfId="11246" priority="2368" operator="lessThan">
      <formula>$C$4</formula>
    </cfRule>
  </conditionalFormatting>
  <conditionalFormatting sqref="CB53">
    <cfRule type="cellIs" dxfId="11245" priority="2369" operator="lessThan">
      <formula>$C$4</formula>
    </cfRule>
  </conditionalFormatting>
  <conditionalFormatting sqref="CB54">
    <cfRule type="cellIs" dxfId="11244" priority="2370" operator="lessThan">
      <formula>$C$4</formula>
    </cfRule>
  </conditionalFormatting>
  <conditionalFormatting sqref="CB55">
    <cfRule type="cellIs" dxfId="11243" priority="2371" operator="lessThan">
      <formula>$C$4</formula>
    </cfRule>
  </conditionalFormatting>
  <conditionalFormatting sqref="CB56">
    <cfRule type="cellIs" dxfId="11242" priority="2372" operator="lessThan">
      <formula>$C$4</formula>
    </cfRule>
  </conditionalFormatting>
  <conditionalFormatting sqref="CB57">
    <cfRule type="cellIs" dxfId="11241" priority="2373" operator="lessThan">
      <formula>$C$4</formula>
    </cfRule>
  </conditionalFormatting>
  <conditionalFormatting sqref="CB58">
    <cfRule type="cellIs" dxfId="11240" priority="2374" operator="lessThan">
      <formula>$C$4</formula>
    </cfRule>
  </conditionalFormatting>
  <conditionalFormatting sqref="CB59">
    <cfRule type="cellIs" dxfId="11239" priority="2375" operator="lessThan">
      <formula>$C$4</formula>
    </cfRule>
  </conditionalFormatting>
  <conditionalFormatting sqref="CB60">
    <cfRule type="cellIs" dxfId="11238" priority="2376" operator="lessThan">
      <formula>$C$4</formula>
    </cfRule>
  </conditionalFormatting>
  <conditionalFormatting sqref="CC11">
    <cfRule type="cellIs" dxfId="11237" priority="2377" operator="lessThan">
      <formula>$C$4</formula>
    </cfRule>
  </conditionalFormatting>
  <conditionalFormatting sqref="CC12">
    <cfRule type="cellIs" dxfId="11236" priority="2378" operator="lessThan">
      <formula>$C$4</formula>
    </cfRule>
  </conditionalFormatting>
  <conditionalFormatting sqref="CC13">
    <cfRule type="cellIs" dxfId="11235" priority="2379" operator="lessThan">
      <formula>$C$4</formula>
    </cfRule>
  </conditionalFormatting>
  <conditionalFormatting sqref="CC14">
    <cfRule type="cellIs" dxfId="11234" priority="2380" operator="lessThan">
      <formula>$C$4</formula>
    </cfRule>
  </conditionalFormatting>
  <conditionalFormatting sqref="CC15">
    <cfRule type="cellIs" dxfId="11233" priority="2381" operator="lessThan">
      <formula>$C$4</formula>
    </cfRule>
  </conditionalFormatting>
  <conditionalFormatting sqref="CC16">
    <cfRule type="cellIs" dxfId="11232" priority="2382" operator="lessThan">
      <formula>$C$4</formula>
    </cfRule>
  </conditionalFormatting>
  <conditionalFormatting sqref="CC17">
    <cfRule type="cellIs" dxfId="11231" priority="2383" operator="lessThan">
      <formula>$C$4</formula>
    </cfRule>
  </conditionalFormatting>
  <conditionalFormatting sqref="CC18">
    <cfRule type="cellIs" dxfId="11230" priority="2384" operator="lessThan">
      <formula>$C$4</formula>
    </cfRule>
  </conditionalFormatting>
  <conditionalFormatting sqref="CC19">
    <cfRule type="cellIs" dxfId="11229" priority="2385" operator="lessThan">
      <formula>$C$4</formula>
    </cfRule>
  </conditionalFormatting>
  <conditionalFormatting sqref="CC20">
    <cfRule type="cellIs" dxfId="11228" priority="2386" operator="lessThan">
      <formula>$C$4</formula>
    </cfRule>
  </conditionalFormatting>
  <conditionalFormatting sqref="CC21">
    <cfRule type="cellIs" dxfId="11227" priority="2387" operator="lessThan">
      <formula>$C$4</formula>
    </cfRule>
  </conditionalFormatting>
  <conditionalFormatting sqref="CC22">
    <cfRule type="cellIs" dxfId="11226" priority="2388" operator="lessThan">
      <formula>$C$4</formula>
    </cfRule>
  </conditionalFormatting>
  <conditionalFormatting sqref="CC23">
    <cfRule type="cellIs" dxfId="11225" priority="2389" operator="lessThan">
      <formula>$C$4</formula>
    </cfRule>
  </conditionalFormatting>
  <conditionalFormatting sqref="CC24">
    <cfRule type="cellIs" dxfId="11224" priority="2390" operator="lessThan">
      <formula>$C$4</formula>
    </cfRule>
  </conditionalFormatting>
  <conditionalFormatting sqref="CC25">
    <cfRule type="cellIs" dxfId="11223" priority="2391" operator="lessThan">
      <formula>$C$4</formula>
    </cfRule>
  </conditionalFormatting>
  <conditionalFormatting sqref="CC26">
    <cfRule type="cellIs" dxfId="11222" priority="2392" operator="lessThan">
      <formula>$C$4</formula>
    </cfRule>
  </conditionalFormatting>
  <conditionalFormatting sqref="CC27">
    <cfRule type="cellIs" dxfId="11221" priority="2393" operator="lessThan">
      <formula>$C$4</formula>
    </cfRule>
  </conditionalFormatting>
  <conditionalFormatting sqref="CC28">
    <cfRule type="cellIs" dxfId="11220" priority="2394" operator="lessThan">
      <formula>$C$4</formula>
    </cfRule>
  </conditionalFormatting>
  <conditionalFormatting sqref="CC29">
    <cfRule type="cellIs" dxfId="11219" priority="2395" operator="lessThan">
      <formula>$C$4</formula>
    </cfRule>
  </conditionalFormatting>
  <conditionalFormatting sqref="CC30">
    <cfRule type="cellIs" dxfId="11218" priority="2396" operator="lessThan">
      <formula>$C$4</formula>
    </cfRule>
  </conditionalFormatting>
  <conditionalFormatting sqref="CC31">
    <cfRule type="cellIs" dxfId="11217" priority="2397" operator="lessThan">
      <formula>$C$4</formula>
    </cfRule>
  </conditionalFormatting>
  <conditionalFormatting sqref="CC32">
    <cfRule type="cellIs" dxfId="11216" priority="2398" operator="lessThan">
      <formula>$C$4</formula>
    </cfRule>
  </conditionalFormatting>
  <conditionalFormatting sqref="CC33">
    <cfRule type="cellIs" dxfId="11215" priority="2399" operator="lessThan">
      <formula>$C$4</formula>
    </cfRule>
  </conditionalFormatting>
  <conditionalFormatting sqref="CC34">
    <cfRule type="cellIs" dxfId="11214" priority="2400" operator="lessThan">
      <formula>$C$4</formula>
    </cfRule>
  </conditionalFormatting>
  <conditionalFormatting sqref="CC35">
    <cfRule type="cellIs" dxfId="11213" priority="2401" operator="lessThan">
      <formula>$C$4</formula>
    </cfRule>
  </conditionalFormatting>
  <conditionalFormatting sqref="CC36">
    <cfRule type="cellIs" dxfId="11212" priority="2402" operator="lessThan">
      <formula>$C$4</formula>
    </cfRule>
  </conditionalFormatting>
  <conditionalFormatting sqref="CC37">
    <cfRule type="cellIs" dxfId="11211" priority="2403" operator="lessThan">
      <formula>$C$4</formula>
    </cfRule>
  </conditionalFormatting>
  <conditionalFormatting sqref="CC38">
    <cfRule type="cellIs" dxfId="11210" priority="2404" operator="lessThan">
      <formula>$C$4</formula>
    </cfRule>
  </conditionalFormatting>
  <conditionalFormatting sqref="CC39">
    <cfRule type="cellIs" dxfId="11209" priority="2405" operator="lessThan">
      <formula>$C$4</formula>
    </cfRule>
  </conditionalFormatting>
  <conditionalFormatting sqref="CC40">
    <cfRule type="cellIs" dxfId="11208" priority="2406" operator="lessThan">
      <formula>$C$4</formula>
    </cfRule>
  </conditionalFormatting>
  <conditionalFormatting sqref="CC41">
    <cfRule type="cellIs" dxfId="11207" priority="2407" operator="lessThan">
      <formula>$C$4</formula>
    </cfRule>
  </conditionalFormatting>
  <conditionalFormatting sqref="CC42">
    <cfRule type="cellIs" dxfId="11206" priority="2408" operator="lessThan">
      <formula>$C$4</formula>
    </cfRule>
  </conditionalFormatting>
  <conditionalFormatting sqref="CC43">
    <cfRule type="cellIs" dxfId="11205" priority="2409" operator="lessThan">
      <formula>$C$4</formula>
    </cfRule>
  </conditionalFormatting>
  <conditionalFormatting sqref="CC44">
    <cfRule type="cellIs" dxfId="11204" priority="2410" operator="lessThan">
      <formula>$C$4</formula>
    </cfRule>
  </conditionalFormatting>
  <conditionalFormatting sqref="CC45">
    <cfRule type="cellIs" dxfId="11203" priority="2411" operator="lessThan">
      <formula>$C$4</formula>
    </cfRule>
  </conditionalFormatting>
  <conditionalFormatting sqref="CC46">
    <cfRule type="cellIs" dxfId="11202" priority="2412" operator="lessThan">
      <formula>$C$4</formula>
    </cfRule>
  </conditionalFormatting>
  <conditionalFormatting sqref="CC47">
    <cfRule type="cellIs" dxfId="11201" priority="2413" operator="lessThan">
      <formula>$C$4</formula>
    </cfRule>
  </conditionalFormatting>
  <conditionalFormatting sqref="CC48">
    <cfRule type="cellIs" dxfId="11200" priority="2414" operator="lessThan">
      <formula>$C$4</formula>
    </cfRule>
  </conditionalFormatting>
  <conditionalFormatting sqref="CC49">
    <cfRule type="cellIs" dxfId="11199" priority="2415" operator="lessThan">
      <formula>$C$4</formula>
    </cfRule>
  </conditionalFormatting>
  <conditionalFormatting sqref="CC50">
    <cfRule type="cellIs" dxfId="11198" priority="2416" operator="lessThan">
      <formula>$C$4</formula>
    </cfRule>
  </conditionalFormatting>
  <conditionalFormatting sqref="CC51">
    <cfRule type="cellIs" dxfId="11197" priority="2417" operator="lessThan">
      <formula>$C$4</formula>
    </cfRule>
  </conditionalFormatting>
  <conditionalFormatting sqref="CC52">
    <cfRule type="cellIs" dxfId="11196" priority="2418" operator="lessThan">
      <formula>$C$4</formula>
    </cfRule>
  </conditionalFormatting>
  <conditionalFormatting sqref="CC53">
    <cfRule type="cellIs" dxfId="11195" priority="2419" operator="lessThan">
      <formula>$C$4</formula>
    </cfRule>
  </conditionalFormatting>
  <conditionalFormatting sqref="CC54">
    <cfRule type="cellIs" dxfId="11194" priority="2420" operator="lessThan">
      <formula>$C$4</formula>
    </cfRule>
  </conditionalFormatting>
  <conditionalFormatting sqref="CC55">
    <cfRule type="cellIs" dxfId="11193" priority="2421" operator="lessThan">
      <formula>$C$4</formula>
    </cfRule>
  </conditionalFormatting>
  <conditionalFormatting sqref="CC56">
    <cfRule type="cellIs" dxfId="11192" priority="2422" operator="lessThan">
      <formula>$C$4</formula>
    </cfRule>
  </conditionalFormatting>
  <conditionalFormatting sqref="CC57">
    <cfRule type="cellIs" dxfId="11191" priority="2423" operator="lessThan">
      <formula>$C$4</formula>
    </cfRule>
  </conditionalFormatting>
  <conditionalFormatting sqref="CC58">
    <cfRule type="cellIs" dxfId="11190" priority="2424" operator="lessThan">
      <formula>$C$4</formula>
    </cfRule>
  </conditionalFormatting>
  <conditionalFormatting sqref="CC59">
    <cfRule type="cellIs" dxfId="11189" priority="2425" operator="lessThan">
      <formula>$C$4</formula>
    </cfRule>
  </conditionalFormatting>
  <conditionalFormatting sqref="CC60">
    <cfRule type="cellIs" dxfId="11188" priority="2426" operator="lessThan">
      <formula>$C$4</formula>
    </cfRule>
  </conditionalFormatting>
  <conditionalFormatting sqref="CD11">
    <cfRule type="cellIs" dxfId="11187" priority="2427" operator="lessThan">
      <formula>$C$4</formula>
    </cfRule>
  </conditionalFormatting>
  <conditionalFormatting sqref="CD12">
    <cfRule type="cellIs" dxfId="11186" priority="2428" operator="lessThan">
      <formula>$C$4</formula>
    </cfRule>
  </conditionalFormatting>
  <conditionalFormatting sqref="CD13">
    <cfRule type="cellIs" dxfId="11185" priority="2429" operator="lessThan">
      <formula>$C$4</formula>
    </cfRule>
  </conditionalFormatting>
  <conditionalFormatting sqref="CD14">
    <cfRule type="cellIs" dxfId="11184" priority="2430" operator="lessThan">
      <formula>$C$4</formula>
    </cfRule>
  </conditionalFormatting>
  <conditionalFormatting sqref="CD15">
    <cfRule type="cellIs" dxfId="11183" priority="2431" operator="lessThan">
      <formula>$C$4</formula>
    </cfRule>
  </conditionalFormatting>
  <conditionalFormatting sqref="CD16">
    <cfRule type="cellIs" dxfId="11182" priority="2432" operator="lessThan">
      <formula>$C$4</formula>
    </cfRule>
  </conditionalFormatting>
  <conditionalFormatting sqref="CD17">
    <cfRule type="cellIs" dxfId="11181" priority="2433" operator="lessThan">
      <formula>$C$4</formula>
    </cfRule>
  </conditionalFormatting>
  <conditionalFormatting sqref="CD18">
    <cfRule type="cellIs" dxfId="11180" priority="2434" operator="lessThan">
      <formula>$C$4</formula>
    </cfRule>
  </conditionalFormatting>
  <conditionalFormatting sqref="CD19">
    <cfRule type="cellIs" dxfId="11179" priority="2435" operator="lessThan">
      <formula>$C$4</formula>
    </cfRule>
  </conditionalFormatting>
  <conditionalFormatting sqref="CD20">
    <cfRule type="cellIs" dxfId="11178" priority="2436" operator="lessThan">
      <formula>$C$4</formula>
    </cfRule>
  </conditionalFormatting>
  <conditionalFormatting sqref="CD21">
    <cfRule type="cellIs" dxfId="11177" priority="2437" operator="lessThan">
      <formula>$C$4</formula>
    </cfRule>
  </conditionalFormatting>
  <conditionalFormatting sqref="CD22">
    <cfRule type="cellIs" dxfId="11176" priority="2438" operator="lessThan">
      <formula>$C$4</formula>
    </cfRule>
  </conditionalFormatting>
  <conditionalFormatting sqref="CD23">
    <cfRule type="cellIs" dxfId="11175" priority="2439" operator="lessThan">
      <formula>$C$4</formula>
    </cfRule>
  </conditionalFormatting>
  <conditionalFormatting sqref="CD24">
    <cfRule type="cellIs" dxfId="11174" priority="2440" operator="lessThan">
      <formula>$C$4</formula>
    </cfRule>
  </conditionalFormatting>
  <conditionalFormatting sqref="CD25">
    <cfRule type="cellIs" dxfId="11173" priority="2441" operator="lessThan">
      <formula>$C$4</formula>
    </cfRule>
  </conditionalFormatting>
  <conditionalFormatting sqref="CD26">
    <cfRule type="cellIs" dxfId="11172" priority="2442" operator="lessThan">
      <formula>$C$4</formula>
    </cfRule>
  </conditionalFormatting>
  <conditionalFormatting sqref="CD27">
    <cfRule type="cellIs" dxfId="11171" priority="2443" operator="lessThan">
      <formula>$C$4</formula>
    </cfRule>
  </conditionalFormatting>
  <conditionalFormatting sqref="CD28">
    <cfRule type="cellIs" dxfId="11170" priority="2444" operator="lessThan">
      <formula>$C$4</formula>
    </cfRule>
  </conditionalFormatting>
  <conditionalFormatting sqref="CD29">
    <cfRule type="cellIs" dxfId="11169" priority="2445" operator="lessThan">
      <formula>$C$4</formula>
    </cfRule>
  </conditionalFormatting>
  <conditionalFormatting sqref="CD30">
    <cfRule type="cellIs" dxfId="11168" priority="2446" operator="lessThan">
      <formula>$C$4</formula>
    </cfRule>
  </conditionalFormatting>
  <conditionalFormatting sqref="CD31">
    <cfRule type="cellIs" dxfId="11167" priority="2447" operator="lessThan">
      <formula>$C$4</formula>
    </cfRule>
  </conditionalFormatting>
  <conditionalFormatting sqref="CD32">
    <cfRule type="cellIs" dxfId="11166" priority="2448" operator="lessThan">
      <formula>$C$4</formula>
    </cfRule>
  </conditionalFormatting>
  <conditionalFormatting sqref="CD33">
    <cfRule type="cellIs" dxfId="11165" priority="2449" operator="lessThan">
      <formula>$C$4</formula>
    </cfRule>
  </conditionalFormatting>
  <conditionalFormatting sqref="CD34">
    <cfRule type="cellIs" dxfId="11164" priority="2450" operator="lessThan">
      <formula>$C$4</formula>
    </cfRule>
  </conditionalFormatting>
  <conditionalFormatting sqref="CD35">
    <cfRule type="cellIs" dxfId="11163" priority="2451" operator="lessThan">
      <formula>$C$4</formula>
    </cfRule>
  </conditionalFormatting>
  <conditionalFormatting sqref="CD36">
    <cfRule type="cellIs" dxfId="11162" priority="2452" operator="lessThan">
      <formula>$C$4</formula>
    </cfRule>
  </conditionalFormatting>
  <conditionalFormatting sqref="CD37">
    <cfRule type="cellIs" dxfId="11161" priority="2453" operator="lessThan">
      <formula>$C$4</formula>
    </cfRule>
  </conditionalFormatting>
  <conditionalFormatting sqref="CD38">
    <cfRule type="cellIs" dxfId="11160" priority="2454" operator="lessThan">
      <formula>$C$4</formula>
    </cfRule>
  </conditionalFormatting>
  <conditionalFormatting sqref="CD39">
    <cfRule type="cellIs" dxfId="11159" priority="2455" operator="lessThan">
      <formula>$C$4</formula>
    </cfRule>
  </conditionalFormatting>
  <conditionalFormatting sqref="CD40">
    <cfRule type="cellIs" dxfId="11158" priority="2456" operator="lessThan">
      <formula>$C$4</formula>
    </cfRule>
  </conditionalFormatting>
  <conditionalFormatting sqref="CD41">
    <cfRule type="cellIs" dxfId="11157" priority="2457" operator="lessThan">
      <formula>$C$4</formula>
    </cfRule>
  </conditionalFormatting>
  <conditionalFormatting sqref="CD42">
    <cfRule type="cellIs" dxfId="11156" priority="2458" operator="lessThan">
      <formula>$C$4</formula>
    </cfRule>
  </conditionalFormatting>
  <conditionalFormatting sqref="CD43">
    <cfRule type="cellIs" dxfId="11155" priority="2459" operator="lessThan">
      <formula>$C$4</formula>
    </cfRule>
  </conditionalFormatting>
  <conditionalFormatting sqref="CD44">
    <cfRule type="cellIs" dxfId="11154" priority="2460" operator="lessThan">
      <formula>$C$4</formula>
    </cfRule>
  </conditionalFormatting>
  <conditionalFormatting sqref="CD45">
    <cfRule type="cellIs" dxfId="11153" priority="2461" operator="lessThan">
      <formula>$C$4</formula>
    </cfRule>
  </conditionalFormatting>
  <conditionalFormatting sqref="CD46">
    <cfRule type="cellIs" dxfId="11152" priority="2462" operator="lessThan">
      <formula>$C$4</formula>
    </cfRule>
  </conditionalFormatting>
  <conditionalFormatting sqref="CD47">
    <cfRule type="cellIs" dxfId="11151" priority="2463" operator="lessThan">
      <formula>$C$4</formula>
    </cfRule>
  </conditionalFormatting>
  <conditionalFormatting sqref="CD48">
    <cfRule type="cellIs" dxfId="11150" priority="2464" operator="lessThan">
      <formula>$C$4</formula>
    </cfRule>
  </conditionalFormatting>
  <conditionalFormatting sqref="CD49">
    <cfRule type="cellIs" dxfId="11149" priority="2465" operator="lessThan">
      <formula>$C$4</formula>
    </cfRule>
  </conditionalFormatting>
  <conditionalFormatting sqref="CD50">
    <cfRule type="cellIs" dxfId="11148" priority="2466" operator="lessThan">
      <formula>$C$4</formula>
    </cfRule>
  </conditionalFormatting>
  <conditionalFormatting sqref="CD51">
    <cfRule type="cellIs" dxfId="11147" priority="2467" operator="lessThan">
      <formula>$C$4</formula>
    </cfRule>
  </conditionalFormatting>
  <conditionalFormatting sqref="CD52">
    <cfRule type="cellIs" dxfId="11146" priority="2468" operator="lessThan">
      <formula>$C$4</formula>
    </cfRule>
  </conditionalFormatting>
  <conditionalFormatting sqref="CD53">
    <cfRule type="cellIs" dxfId="11145" priority="2469" operator="lessThan">
      <formula>$C$4</formula>
    </cfRule>
  </conditionalFormatting>
  <conditionalFormatting sqref="CD54">
    <cfRule type="cellIs" dxfId="11144" priority="2470" operator="lessThan">
      <formula>$C$4</formula>
    </cfRule>
  </conditionalFormatting>
  <conditionalFormatting sqref="CD55">
    <cfRule type="cellIs" dxfId="11143" priority="2471" operator="lessThan">
      <formula>$C$4</formula>
    </cfRule>
  </conditionalFormatting>
  <conditionalFormatting sqref="CD56">
    <cfRule type="cellIs" dxfId="11142" priority="2472" operator="lessThan">
      <formula>$C$4</formula>
    </cfRule>
  </conditionalFormatting>
  <conditionalFormatting sqref="CD57">
    <cfRule type="cellIs" dxfId="11141" priority="2473" operator="lessThan">
      <formula>$C$4</formula>
    </cfRule>
  </conditionalFormatting>
  <conditionalFormatting sqref="CD58">
    <cfRule type="cellIs" dxfId="11140" priority="2474" operator="lessThan">
      <formula>$C$4</formula>
    </cfRule>
  </conditionalFormatting>
  <conditionalFormatting sqref="CD59">
    <cfRule type="cellIs" dxfId="11139" priority="2475" operator="lessThan">
      <formula>$C$4</formula>
    </cfRule>
  </conditionalFormatting>
  <conditionalFormatting sqref="CD60">
    <cfRule type="cellIs" dxfId="11138" priority="2476" operator="lessThan">
      <formula>$C$4</formula>
    </cfRule>
  </conditionalFormatting>
  <conditionalFormatting sqref="CE11">
    <cfRule type="cellIs" dxfId="11137" priority="2477" operator="lessThan">
      <formula>$C$4</formula>
    </cfRule>
  </conditionalFormatting>
  <conditionalFormatting sqref="CE12">
    <cfRule type="cellIs" dxfId="11136" priority="2478" operator="lessThan">
      <formula>$C$4</formula>
    </cfRule>
  </conditionalFormatting>
  <conditionalFormatting sqref="CE13">
    <cfRule type="cellIs" dxfId="11135" priority="2479" operator="lessThan">
      <formula>$C$4</formula>
    </cfRule>
  </conditionalFormatting>
  <conditionalFormatting sqref="CE14">
    <cfRule type="cellIs" dxfId="11134" priority="2480" operator="lessThan">
      <formula>$C$4</formula>
    </cfRule>
  </conditionalFormatting>
  <conditionalFormatting sqref="CE15">
    <cfRule type="cellIs" dxfId="11133" priority="2481" operator="lessThan">
      <formula>$C$4</formula>
    </cfRule>
  </conditionalFormatting>
  <conditionalFormatting sqref="CE16">
    <cfRule type="cellIs" dxfId="11132" priority="2482" operator="lessThan">
      <formula>$C$4</formula>
    </cfRule>
  </conditionalFormatting>
  <conditionalFormatting sqref="CE17">
    <cfRule type="cellIs" dxfId="11131" priority="2483" operator="lessThan">
      <formula>$C$4</formula>
    </cfRule>
  </conditionalFormatting>
  <conditionalFormatting sqref="CE18">
    <cfRule type="cellIs" dxfId="11130" priority="2484" operator="lessThan">
      <formula>$C$4</formula>
    </cfRule>
  </conditionalFormatting>
  <conditionalFormatting sqref="CE19">
    <cfRule type="cellIs" dxfId="11129" priority="2485" operator="lessThan">
      <formula>$C$4</formula>
    </cfRule>
  </conditionalFormatting>
  <conditionalFormatting sqref="CE20">
    <cfRule type="cellIs" dxfId="11128" priority="2486" operator="lessThan">
      <formula>$C$4</formula>
    </cfRule>
  </conditionalFormatting>
  <conditionalFormatting sqref="CE21">
    <cfRule type="cellIs" dxfId="11127" priority="2487" operator="lessThan">
      <formula>$C$4</formula>
    </cfRule>
  </conditionalFormatting>
  <conditionalFormatting sqref="CE22">
    <cfRule type="cellIs" dxfId="11126" priority="2488" operator="lessThan">
      <formula>$C$4</formula>
    </cfRule>
  </conditionalFormatting>
  <conditionalFormatting sqref="CE23">
    <cfRule type="cellIs" dxfId="11125" priority="2489" operator="lessThan">
      <formula>$C$4</formula>
    </cfRule>
  </conditionalFormatting>
  <conditionalFormatting sqref="CE24">
    <cfRule type="cellIs" dxfId="11124" priority="2490" operator="lessThan">
      <formula>$C$4</formula>
    </cfRule>
  </conditionalFormatting>
  <conditionalFormatting sqref="CE25">
    <cfRule type="cellIs" dxfId="11123" priority="2491" operator="lessThan">
      <formula>$C$4</formula>
    </cfRule>
  </conditionalFormatting>
  <conditionalFormatting sqref="CE26">
    <cfRule type="cellIs" dxfId="11122" priority="2492" operator="lessThan">
      <formula>$C$4</formula>
    </cfRule>
  </conditionalFormatting>
  <conditionalFormatting sqref="CE27">
    <cfRule type="cellIs" dxfId="11121" priority="2493" operator="lessThan">
      <formula>$C$4</formula>
    </cfRule>
  </conditionalFormatting>
  <conditionalFormatting sqref="CE28">
    <cfRule type="cellIs" dxfId="11120" priority="2494" operator="lessThan">
      <formula>$C$4</formula>
    </cfRule>
  </conditionalFormatting>
  <conditionalFormatting sqref="CE29">
    <cfRule type="cellIs" dxfId="11119" priority="2495" operator="lessThan">
      <formula>$C$4</formula>
    </cfRule>
  </conditionalFormatting>
  <conditionalFormatting sqref="CE30">
    <cfRule type="cellIs" dxfId="11118" priority="2496" operator="lessThan">
      <formula>$C$4</formula>
    </cfRule>
  </conditionalFormatting>
  <conditionalFormatting sqref="CE31">
    <cfRule type="cellIs" dxfId="11117" priority="2497" operator="lessThan">
      <formula>$C$4</formula>
    </cfRule>
  </conditionalFormatting>
  <conditionalFormatting sqref="CE32">
    <cfRule type="cellIs" dxfId="11116" priority="2498" operator="lessThan">
      <formula>$C$4</formula>
    </cfRule>
  </conditionalFormatting>
  <conditionalFormatting sqref="CE33">
    <cfRule type="cellIs" dxfId="11115" priority="2499" operator="lessThan">
      <formula>$C$4</formula>
    </cfRule>
  </conditionalFormatting>
  <conditionalFormatting sqref="CE34">
    <cfRule type="cellIs" dxfId="11114" priority="2500" operator="lessThan">
      <formula>$C$4</formula>
    </cfRule>
  </conditionalFormatting>
  <conditionalFormatting sqref="CE35">
    <cfRule type="cellIs" dxfId="11113" priority="2501" operator="lessThan">
      <formula>$C$4</formula>
    </cfRule>
  </conditionalFormatting>
  <conditionalFormatting sqref="CE36">
    <cfRule type="cellIs" dxfId="11112" priority="2502" operator="lessThan">
      <formula>$C$4</formula>
    </cfRule>
  </conditionalFormatting>
  <conditionalFormatting sqref="CE37">
    <cfRule type="cellIs" dxfId="11111" priority="2503" operator="lessThan">
      <formula>$C$4</formula>
    </cfRule>
  </conditionalFormatting>
  <conditionalFormatting sqref="CE38">
    <cfRule type="cellIs" dxfId="11110" priority="2504" operator="lessThan">
      <formula>$C$4</formula>
    </cfRule>
  </conditionalFormatting>
  <conditionalFormatting sqref="CE39">
    <cfRule type="cellIs" dxfId="11109" priority="2505" operator="lessThan">
      <formula>$C$4</formula>
    </cfRule>
  </conditionalFormatting>
  <conditionalFormatting sqref="CE40">
    <cfRule type="cellIs" dxfId="11108" priority="2506" operator="lessThan">
      <formula>$C$4</formula>
    </cfRule>
  </conditionalFormatting>
  <conditionalFormatting sqref="CE41">
    <cfRule type="cellIs" dxfId="11107" priority="2507" operator="lessThan">
      <formula>$C$4</formula>
    </cfRule>
  </conditionalFormatting>
  <conditionalFormatting sqref="CE42">
    <cfRule type="cellIs" dxfId="11106" priority="2508" operator="lessThan">
      <formula>$C$4</formula>
    </cfRule>
  </conditionalFormatting>
  <conditionalFormatting sqref="CE43">
    <cfRule type="cellIs" dxfId="11105" priority="2509" operator="lessThan">
      <formula>$C$4</formula>
    </cfRule>
  </conditionalFormatting>
  <conditionalFormatting sqref="CE44">
    <cfRule type="cellIs" dxfId="11104" priority="2510" operator="lessThan">
      <formula>$C$4</formula>
    </cfRule>
  </conditionalFormatting>
  <conditionalFormatting sqref="CE45">
    <cfRule type="cellIs" dxfId="11103" priority="2511" operator="lessThan">
      <formula>$C$4</formula>
    </cfRule>
  </conditionalFormatting>
  <conditionalFormatting sqref="CE46">
    <cfRule type="cellIs" dxfId="11102" priority="2512" operator="lessThan">
      <formula>$C$4</formula>
    </cfRule>
  </conditionalFormatting>
  <conditionalFormatting sqref="CE47">
    <cfRule type="cellIs" dxfId="11101" priority="2513" operator="lessThan">
      <formula>$C$4</formula>
    </cfRule>
  </conditionalFormatting>
  <conditionalFormatting sqref="CE48">
    <cfRule type="cellIs" dxfId="11100" priority="2514" operator="lessThan">
      <formula>$C$4</formula>
    </cfRule>
  </conditionalFormatting>
  <conditionalFormatting sqref="CE49">
    <cfRule type="cellIs" dxfId="11099" priority="2515" operator="lessThan">
      <formula>$C$4</formula>
    </cfRule>
  </conditionalFormatting>
  <conditionalFormatting sqref="CE50">
    <cfRule type="cellIs" dxfId="11098" priority="2516" operator="lessThan">
      <formula>$C$4</formula>
    </cfRule>
  </conditionalFormatting>
  <conditionalFormatting sqref="CE51">
    <cfRule type="cellIs" dxfId="11097" priority="2517" operator="lessThan">
      <formula>$C$4</formula>
    </cfRule>
  </conditionalFormatting>
  <conditionalFormatting sqref="CE52">
    <cfRule type="cellIs" dxfId="11096" priority="2518" operator="lessThan">
      <formula>$C$4</formula>
    </cfRule>
  </conditionalFormatting>
  <conditionalFormatting sqref="CE53">
    <cfRule type="cellIs" dxfId="11095" priority="2519" operator="lessThan">
      <formula>$C$4</formula>
    </cfRule>
  </conditionalFormatting>
  <conditionalFormatting sqref="CE54">
    <cfRule type="cellIs" dxfId="11094" priority="2520" operator="lessThan">
      <formula>$C$4</formula>
    </cfRule>
  </conditionalFormatting>
  <conditionalFormatting sqref="CE55">
    <cfRule type="cellIs" dxfId="11093" priority="2521" operator="lessThan">
      <formula>$C$4</formula>
    </cfRule>
  </conditionalFormatting>
  <conditionalFormatting sqref="CE56">
    <cfRule type="cellIs" dxfId="11092" priority="2522" operator="lessThan">
      <formula>$C$4</formula>
    </cfRule>
  </conditionalFormatting>
  <conditionalFormatting sqref="CE57">
    <cfRule type="cellIs" dxfId="11091" priority="2523" operator="lessThan">
      <formula>$C$4</formula>
    </cfRule>
  </conditionalFormatting>
  <conditionalFormatting sqref="CE58">
    <cfRule type="cellIs" dxfId="11090" priority="2524" operator="lessThan">
      <formula>$C$4</formula>
    </cfRule>
  </conditionalFormatting>
  <conditionalFormatting sqref="CE59">
    <cfRule type="cellIs" dxfId="11089" priority="2525" operator="lessThan">
      <formula>$C$4</formula>
    </cfRule>
  </conditionalFormatting>
  <conditionalFormatting sqref="CE60">
    <cfRule type="cellIs" dxfId="11088" priority="2526" operator="lessThan">
      <formula>$C$4</formula>
    </cfRule>
  </conditionalFormatting>
  <conditionalFormatting sqref="R11">
    <cfRule type="cellIs" dxfId="11087" priority="2527" operator="lessThan">
      <formula>$C$4</formula>
    </cfRule>
  </conditionalFormatting>
  <conditionalFormatting sqref="R12">
    <cfRule type="cellIs" dxfId="11086" priority="2528" operator="lessThan">
      <formula>$C$4</formula>
    </cfRule>
  </conditionalFormatting>
  <conditionalFormatting sqref="R13">
    <cfRule type="cellIs" dxfId="11085" priority="2529" operator="lessThan">
      <formula>$C$4</formula>
    </cfRule>
  </conditionalFormatting>
  <conditionalFormatting sqref="R14">
    <cfRule type="cellIs" dxfId="11084" priority="2530" operator="lessThan">
      <formula>$C$4</formula>
    </cfRule>
  </conditionalFormatting>
  <conditionalFormatting sqref="R15">
    <cfRule type="cellIs" dxfId="11083" priority="2531" operator="lessThan">
      <formula>$C$4</formula>
    </cfRule>
  </conditionalFormatting>
  <conditionalFormatting sqref="R16">
    <cfRule type="cellIs" dxfId="11082" priority="2532" operator="lessThan">
      <formula>$C$4</formula>
    </cfRule>
  </conditionalFormatting>
  <conditionalFormatting sqref="R17">
    <cfRule type="cellIs" dxfId="11081" priority="2533" operator="lessThan">
      <formula>$C$4</formula>
    </cfRule>
  </conditionalFormatting>
  <conditionalFormatting sqref="R18">
    <cfRule type="cellIs" dxfId="11080" priority="2534" operator="lessThan">
      <formula>$C$4</formula>
    </cfRule>
  </conditionalFormatting>
  <conditionalFormatting sqref="R19">
    <cfRule type="cellIs" dxfId="11079" priority="2535" operator="lessThan">
      <formula>$C$4</formula>
    </cfRule>
  </conditionalFormatting>
  <conditionalFormatting sqref="R20">
    <cfRule type="cellIs" dxfId="11078" priority="2536" operator="lessThan">
      <formula>$C$4</formula>
    </cfRule>
  </conditionalFormatting>
  <conditionalFormatting sqref="R21">
    <cfRule type="cellIs" dxfId="11077" priority="2537" operator="lessThan">
      <formula>$C$4</formula>
    </cfRule>
  </conditionalFormatting>
  <conditionalFormatting sqref="R22">
    <cfRule type="cellIs" dxfId="11076" priority="2538" operator="lessThan">
      <formula>$C$4</formula>
    </cfRule>
  </conditionalFormatting>
  <conditionalFormatting sqref="R23">
    <cfRule type="cellIs" dxfId="11075" priority="2539" operator="lessThan">
      <formula>$C$4</formula>
    </cfRule>
  </conditionalFormatting>
  <conditionalFormatting sqref="R24">
    <cfRule type="cellIs" dxfId="11074" priority="2540" operator="lessThan">
      <formula>$C$4</formula>
    </cfRule>
  </conditionalFormatting>
  <conditionalFormatting sqref="R25">
    <cfRule type="cellIs" dxfId="11073" priority="2541" operator="lessThan">
      <formula>$C$4</formula>
    </cfRule>
  </conditionalFormatting>
  <conditionalFormatting sqref="R26">
    <cfRule type="cellIs" dxfId="11072" priority="2542" operator="lessThan">
      <formula>$C$4</formula>
    </cfRule>
  </conditionalFormatting>
  <conditionalFormatting sqref="R27">
    <cfRule type="cellIs" dxfId="11071" priority="2543" operator="lessThan">
      <formula>$C$4</formula>
    </cfRule>
  </conditionalFormatting>
  <conditionalFormatting sqref="R28">
    <cfRule type="cellIs" dxfId="11070" priority="2544" operator="lessThan">
      <formula>$C$4</formula>
    </cfRule>
  </conditionalFormatting>
  <conditionalFormatting sqref="R29">
    <cfRule type="cellIs" dxfId="11069" priority="2545" operator="lessThan">
      <formula>$C$4</formula>
    </cfRule>
  </conditionalFormatting>
  <conditionalFormatting sqref="R30">
    <cfRule type="cellIs" dxfId="11068" priority="2546" operator="lessThan">
      <formula>$C$4</formula>
    </cfRule>
  </conditionalFormatting>
  <conditionalFormatting sqref="R31">
    <cfRule type="cellIs" dxfId="11067" priority="2547" operator="lessThan">
      <formula>$C$4</formula>
    </cfRule>
  </conditionalFormatting>
  <conditionalFormatting sqref="R32">
    <cfRule type="cellIs" dxfId="11066" priority="2548" operator="lessThan">
      <formula>$C$4</formula>
    </cfRule>
  </conditionalFormatting>
  <conditionalFormatting sqref="R33">
    <cfRule type="cellIs" dxfId="11065" priority="2549" operator="lessThan">
      <formula>$C$4</formula>
    </cfRule>
  </conditionalFormatting>
  <conditionalFormatting sqref="R34">
    <cfRule type="cellIs" dxfId="11064" priority="2550" operator="lessThan">
      <formula>$C$4</formula>
    </cfRule>
  </conditionalFormatting>
  <conditionalFormatting sqref="R35">
    <cfRule type="cellIs" dxfId="11063" priority="2551" operator="lessThan">
      <formula>$C$4</formula>
    </cfRule>
  </conditionalFormatting>
  <conditionalFormatting sqref="R36">
    <cfRule type="cellIs" dxfId="11062" priority="2552" operator="lessThan">
      <formula>$C$4</formula>
    </cfRule>
  </conditionalFormatting>
  <conditionalFormatting sqref="R37">
    <cfRule type="cellIs" dxfId="11061" priority="2553" operator="lessThan">
      <formula>$C$4</formula>
    </cfRule>
  </conditionalFormatting>
  <conditionalFormatting sqref="R38">
    <cfRule type="cellIs" dxfId="11060" priority="2554" operator="lessThan">
      <formula>$C$4</formula>
    </cfRule>
  </conditionalFormatting>
  <conditionalFormatting sqref="R39">
    <cfRule type="cellIs" dxfId="11059" priority="2555" operator="lessThan">
      <formula>$C$4</formula>
    </cfRule>
  </conditionalFormatting>
  <conditionalFormatting sqref="R40">
    <cfRule type="cellIs" dxfId="11058" priority="2556" operator="lessThan">
      <formula>$C$4</formula>
    </cfRule>
  </conditionalFormatting>
  <conditionalFormatting sqref="R41">
    <cfRule type="cellIs" dxfId="11057" priority="2557" operator="lessThan">
      <formula>$C$4</formula>
    </cfRule>
  </conditionalFormatting>
  <conditionalFormatting sqref="R42">
    <cfRule type="cellIs" dxfId="11056" priority="2558" operator="lessThan">
      <formula>$C$4</formula>
    </cfRule>
  </conditionalFormatting>
  <conditionalFormatting sqref="R43">
    <cfRule type="cellIs" dxfId="11055" priority="2559" operator="lessThan">
      <formula>$C$4</formula>
    </cfRule>
  </conditionalFormatting>
  <conditionalFormatting sqref="R44">
    <cfRule type="cellIs" dxfId="11054" priority="2560" operator="lessThan">
      <formula>$C$4</formula>
    </cfRule>
  </conditionalFormatting>
  <conditionalFormatting sqref="R45">
    <cfRule type="cellIs" dxfId="11053" priority="2561" operator="lessThan">
      <formula>$C$4</formula>
    </cfRule>
  </conditionalFormatting>
  <conditionalFormatting sqref="R46">
    <cfRule type="cellIs" dxfId="11052" priority="2562" operator="lessThan">
      <formula>$C$4</formula>
    </cfRule>
  </conditionalFormatting>
  <conditionalFormatting sqref="R47">
    <cfRule type="cellIs" dxfId="11051" priority="2563" operator="lessThan">
      <formula>$C$4</formula>
    </cfRule>
  </conditionalFormatting>
  <conditionalFormatting sqref="R48">
    <cfRule type="cellIs" dxfId="11050" priority="2564" operator="lessThan">
      <formula>$C$4</formula>
    </cfRule>
  </conditionalFormatting>
  <conditionalFormatting sqref="R49">
    <cfRule type="cellIs" dxfId="11049" priority="2565" operator="lessThan">
      <formula>$C$4</formula>
    </cfRule>
  </conditionalFormatting>
  <conditionalFormatting sqref="R50">
    <cfRule type="cellIs" dxfId="11048" priority="2566" operator="lessThan">
      <formula>$C$4</formula>
    </cfRule>
  </conditionalFormatting>
  <conditionalFormatting sqref="R51">
    <cfRule type="cellIs" dxfId="11047" priority="2567" operator="lessThan">
      <formula>$C$4</formula>
    </cfRule>
  </conditionalFormatting>
  <conditionalFormatting sqref="R52">
    <cfRule type="cellIs" dxfId="11046" priority="2568" operator="lessThan">
      <formula>$C$4</formula>
    </cfRule>
  </conditionalFormatting>
  <conditionalFormatting sqref="R53">
    <cfRule type="cellIs" dxfId="11045" priority="2569" operator="lessThan">
      <formula>$C$4</formula>
    </cfRule>
  </conditionalFormatting>
  <conditionalFormatting sqref="R54">
    <cfRule type="cellIs" dxfId="11044" priority="2570" operator="lessThan">
      <formula>$C$4</formula>
    </cfRule>
  </conditionalFormatting>
  <conditionalFormatting sqref="R55">
    <cfRule type="cellIs" dxfId="11043" priority="2571" operator="lessThan">
      <formula>$C$4</formula>
    </cfRule>
  </conditionalFormatting>
  <conditionalFormatting sqref="R56">
    <cfRule type="cellIs" dxfId="11042" priority="2572" operator="lessThan">
      <formula>$C$4</formula>
    </cfRule>
  </conditionalFormatting>
  <conditionalFormatting sqref="R57">
    <cfRule type="cellIs" dxfId="11041" priority="2573" operator="lessThan">
      <formula>$C$4</formula>
    </cfRule>
  </conditionalFormatting>
  <conditionalFormatting sqref="R58">
    <cfRule type="cellIs" dxfId="11040" priority="2574" operator="lessThan">
      <formula>$C$4</formula>
    </cfRule>
  </conditionalFormatting>
  <conditionalFormatting sqref="R59">
    <cfRule type="cellIs" dxfId="11039" priority="2575" operator="lessThan">
      <formula>$C$4</formula>
    </cfRule>
  </conditionalFormatting>
  <conditionalFormatting sqref="R60">
    <cfRule type="cellIs" dxfId="11038" priority="2576" operator="lessThan">
      <formula>$C$4</formula>
    </cfRule>
  </conditionalFormatting>
  <conditionalFormatting sqref="S11">
    <cfRule type="cellIs" dxfId="11037" priority="2577" operator="lessThan">
      <formula>$C$4</formula>
    </cfRule>
  </conditionalFormatting>
  <conditionalFormatting sqref="S12">
    <cfRule type="cellIs" dxfId="11036" priority="2578" operator="lessThan">
      <formula>$C$4</formula>
    </cfRule>
  </conditionalFormatting>
  <conditionalFormatting sqref="S13">
    <cfRule type="cellIs" dxfId="11035" priority="2579" operator="lessThan">
      <formula>$C$4</formula>
    </cfRule>
  </conditionalFormatting>
  <conditionalFormatting sqref="S14">
    <cfRule type="cellIs" dxfId="11034" priority="2580" operator="lessThan">
      <formula>$C$4</formula>
    </cfRule>
  </conditionalFormatting>
  <conditionalFormatting sqref="S15">
    <cfRule type="cellIs" dxfId="11033" priority="2581" operator="lessThan">
      <formula>$C$4</formula>
    </cfRule>
  </conditionalFormatting>
  <conditionalFormatting sqref="S16">
    <cfRule type="cellIs" dxfId="11032" priority="2582" operator="lessThan">
      <formula>$C$4</formula>
    </cfRule>
  </conditionalFormatting>
  <conditionalFormatting sqref="S17">
    <cfRule type="cellIs" dxfId="11031" priority="2583" operator="lessThan">
      <formula>$C$4</formula>
    </cfRule>
  </conditionalFormatting>
  <conditionalFormatting sqref="S18">
    <cfRule type="cellIs" dxfId="11030" priority="2584" operator="lessThan">
      <formula>$C$4</formula>
    </cfRule>
  </conditionalFormatting>
  <conditionalFormatting sqref="S19">
    <cfRule type="cellIs" dxfId="11029" priority="2585" operator="lessThan">
      <formula>$C$4</formula>
    </cfRule>
  </conditionalFormatting>
  <conditionalFormatting sqref="S20">
    <cfRule type="cellIs" dxfId="11028" priority="2586" operator="lessThan">
      <formula>$C$4</formula>
    </cfRule>
  </conditionalFormatting>
  <conditionalFormatting sqref="S21">
    <cfRule type="cellIs" dxfId="11027" priority="2587" operator="lessThan">
      <formula>$C$4</formula>
    </cfRule>
  </conditionalFormatting>
  <conditionalFormatting sqref="S22">
    <cfRule type="cellIs" dxfId="11026" priority="2588" operator="lessThan">
      <formula>$C$4</formula>
    </cfRule>
  </conditionalFormatting>
  <conditionalFormatting sqref="S23">
    <cfRule type="cellIs" dxfId="11025" priority="2589" operator="lessThan">
      <formula>$C$4</formula>
    </cfRule>
  </conditionalFormatting>
  <conditionalFormatting sqref="S24">
    <cfRule type="cellIs" dxfId="11024" priority="2590" operator="lessThan">
      <formula>$C$4</formula>
    </cfRule>
  </conditionalFormatting>
  <conditionalFormatting sqref="S25">
    <cfRule type="cellIs" dxfId="11023" priority="2591" operator="lessThan">
      <formula>$C$4</formula>
    </cfRule>
  </conditionalFormatting>
  <conditionalFormatting sqref="S26">
    <cfRule type="cellIs" dxfId="11022" priority="2592" operator="lessThan">
      <formula>$C$4</formula>
    </cfRule>
  </conditionalFormatting>
  <conditionalFormatting sqref="S27">
    <cfRule type="cellIs" dxfId="11021" priority="2593" operator="lessThan">
      <formula>$C$4</formula>
    </cfRule>
  </conditionalFormatting>
  <conditionalFormatting sqref="S28">
    <cfRule type="cellIs" dxfId="11020" priority="2594" operator="lessThan">
      <formula>$C$4</formula>
    </cfRule>
  </conditionalFormatting>
  <conditionalFormatting sqref="S29">
    <cfRule type="cellIs" dxfId="11019" priority="2595" operator="lessThan">
      <formula>$C$4</formula>
    </cfRule>
  </conditionalFormatting>
  <conditionalFormatting sqref="S30">
    <cfRule type="cellIs" dxfId="11018" priority="2596" operator="lessThan">
      <formula>$C$4</formula>
    </cfRule>
  </conditionalFormatting>
  <conditionalFormatting sqref="S31">
    <cfRule type="cellIs" dxfId="11017" priority="2597" operator="lessThan">
      <formula>$C$4</formula>
    </cfRule>
  </conditionalFormatting>
  <conditionalFormatting sqref="S32">
    <cfRule type="cellIs" dxfId="11016" priority="2598" operator="lessThan">
      <formula>$C$4</formula>
    </cfRule>
  </conditionalFormatting>
  <conditionalFormatting sqref="S33">
    <cfRule type="cellIs" dxfId="11015" priority="2599" operator="lessThan">
      <formula>$C$4</formula>
    </cfRule>
  </conditionalFormatting>
  <conditionalFormatting sqref="S34">
    <cfRule type="cellIs" dxfId="11014" priority="2600" operator="lessThan">
      <formula>$C$4</formula>
    </cfRule>
  </conditionalFormatting>
  <conditionalFormatting sqref="S35">
    <cfRule type="cellIs" dxfId="11013" priority="2601" operator="lessThan">
      <formula>$C$4</formula>
    </cfRule>
  </conditionalFormatting>
  <conditionalFormatting sqref="S36">
    <cfRule type="cellIs" dxfId="11012" priority="2602" operator="lessThan">
      <formula>$C$4</formula>
    </cfRule>
  </conditionalFormatting>
  <conditionalFormatting sqref="S37">
    <cfRule type="cellIs" dxfId="11011" priority="2603" operator="lessThan">
      <formula>$C$4</formula>
    </cfRule>
  </conditionalFormatting>
  <conditionalFormatting sqref="S38">
    <cfRule type="cellIs" dxfId="11010" priority="2604" operator="lessThan">
      <formula>$C$4</formula>
    </cfRule>
  </conditionalFormatting>
  <conditionalFormatting sqref="S39">
    <cfRule type="cellIs" dxfId="11009" priority="2605" operator="lessThan">
      <formula>$C$4</formula>
    </cfRule>
  </conditionalFormatting>
  <conditionalFormatting sqref="S40">
    <cfRule type="cellIs" dxfId="11008" priority="2606" operator="lessThan">
      <formula>$C$4</formula>
    </cfRule>
  </conditionalFormatting>
  <conditionalFormatting sqref="S41">
    <cfRule type="cellIs" dxfId="11007" priority="2607" operator="lessThan">
      <formula>$C$4</formula>
    </cfRule>
  </conditionalFormatting>
  <conditionalFormatting sqref="S42">
    <cfRule type="cellIs" dxfId="11006" priority="2608" operator="lessThan">
      <formula>$C$4</formula>
    </cfRule>
  </conditionalFormatting>
  <conditionalFormatting sqref="S43">
    <cfRule type="cellIs" dxfId="11005" priority="2609" operator="lessThan">
      <formula>$C$4</formula>
    </cfRule>
  </conditionalFormatting>
  <conditionalFormatting sqref="S44">
    <cfRule type="cellIs" dxfId="11004" priority="2610" operator="lessThan">
      <formula>$C$4</formula>
    </cfRule>
  </conditionalFormatting>
  <conditionalFormatting sqref="S45">
    <cfRule type="cellIs" dxfId="11003" priority="2611" operator="lessThan">
      <formula>$C$4</formula>
    </cfRule>
  </conditionalFormatting>
  <conditionalFormatting sqref="S46">
    <cfRule type="cellIs" dxfId="11002" priority="2612" operator="lessThan">
      <formula>$C$4</formula>
    </cfRule>
  </conditionalFormatting>
  <conditionalFormatting sqref="S47">
    <cfRule type="cellIs" dxfId="11001" priority="2613" operator="lessThan">
      <formula>$C$4</formula>
    </cfRule>
  </conditionalFormatting>
  <conditionalFormatting sqref="S48">
    <cfRule type="cellIs" dxfId="11000" priority="2614" operator="lessThan">
      <formula>$C$4</formula>
    </cfRule>
  </conditionalFormatting>
  <conditionalFormatting sqref="S49">
    <cfRule type="cellIs" dxfId="10999" priority="2615" operator="lessThan">
      <formula>$C$4</formula>
    </cfRule>
  </conditionalFormatting>
  <conditionalFormatting sqref="S50">
    <cfRule type="cellIs" dxfId="10998" priority="2616" operator="lessThan">
      <formula>$C$4</formula>
    </cfRule>
  </conditionalFormatting>
  <conditionalFormatting sqref="S51">
    <cfRule type="cellIs" dxfId="10997" priority="2617" operator="lessThan">
      <formula>$C$4</formula>
    </cfRule>
  </conditionalFormatting>
  <conditionalFormatting sqref="S52">
    <cfRule type="cellIs" dxfId="10996" priority="2618" operator="lessThan">
      <formula>$C$4</formula>
    </cfRule>
  </conditionalFormatting>
  <conditionalFormatting sqref="S53">
    <cfRule type="cellIs" dxfId="10995" priority="2619" operator="lessThan">
      <formula>$C$4</formula>
    </cfRule>
  </conditionalFormatting>
  <conditionalFormatting sqref="S54">
    <cfRule type="cellIs" dxfId="10994" priority="2620" operator="lessThan">
      <formula>$C$4</formula>
    </cfRule>
  </conditionalFormatting>
  <conditionalFormatting sqref="S55">
    <cfRule type="cellIs" dxfId="10993" priority="2621" operator="lessThan">
      <formula>$C$4</formula>
    </cfRule>
  </conditionalFormatting>
  <conditionalFormatting sqref="S56">
    <cfRule type="cellIs" dxfId="10992" priority="2622" operator="lessThan">
      <formula>$C$4</formula>
    </cfRule>
  </conditionalFormatting>
  <conditionalFormatting sqref="S57">
    <cfRule type="cellIs" dxfId="10991" priority="2623" operator="lessThan">
      <formula>$C$4</formula>
    </cfRule>
  </conditionalFormatting>
  <conditionalFormatting sqref="S58">
    <cfRule type="cellIs" dxfId="10990" priority="2624" operator="lessThan">
      <formula>$C$4</formula>
    </cfRule>
  </conditionalFormatting>
  <conditionalFormatting sqref="S59">
    <cfRule type="cellIs" dxfId="10989" priority="2625" operator="lessThan">
      <formula>$C$4</formula>
    </cfRule>
  </conditionalFormatting>
  <conditionalFormatting sqref="S60">
    <cfRule type="cellIs" dxfId="10988" priority="2626" operator="lessThan">
      <formula>$C$4</formula>
    </cfRule>
  </conditionalFormatting>
  <conditionalFormatting sqref="U11">
    <cfRule type="cellIs" dxfId="10987" priority="2627" operator="lessThan">
      <formula>$C$4</formula>
    </cfRule>
  </conditionalFormatting>
  <conditionalFormatting sqref="U12">
    <cfRule type="cellIs" dxfId="10986" priority="2628" operator="lessThan">
      <formula>$C$4</formula>
    </cfRule>
  </conditionalFormatting>
  <conditionalFormatting sqref="U13">
    <cfRule type="cellIs" dxfId="10985" priority="2629" operator="lessThan">
      <formula>$C$4</formula>
    </cfRule>
  </conditionalFormatting>
  <conditionalFormatting sqref="U14">
    <cfRule type="cellIs" dxfId="10984" priority="2630" operator="lessThan">
      <formula>$C$4</formula>
    </cfRule>
  </conditionalFormatting>
  <conditionalFormatting sqref="U15">
    <cfRule type="cellIs" dxfId="10983" priority="2631" operator="lessThan">
      <formula>$C$4</formula>
    </cfRule>
  </conditionalFormatting>
  <conditionalFormatting sqref="U16">
    <cfRule type="cellIs" dxfId="10982" priority="2632" operator="lessThan">
      <formula>$C$4</formula>
    </cfRule>
  </conditionalFormatting>
  <conditionalFormatting sqref="U17">
    <cfRule type="cellIs" dxfId="10981" priority="2633" operator="lessThan">
      <formula>$C$4</formula>
    </cfRule>
  </conditionalFormatting>
  <conditionalFormatting sqref="U18">
    <cfRule type="cellIs" dxfId="10980" priority="2634" operator="lessThan">
      <formula>$C$4</formula>
    </cfRule>
  </conditionalFormatting>
  <conditionalFormatting sqref="U19">
    <cfRule type="cellIs" dxfId="10979" priority="2635" operator="lessThan">
      <formula>$C$4</formula>
    </cfRule>
  </conditionalFormatting>
  <conditionalFormatting sqref="U20">
    <cfRule type="cellIs" dxfId="10978" priority="2636" operator="lessThan">
      <formula>$C$4</formula>
    </cfRule>
  </conditionalFormatting>
  <conditionalFormatting sqref="U21">
    <cfRule type="cellIs" dxfId="10977" priority="2637" operator="lessThan">
      <formula>$C$4</formula>
    </cfRule>
  </conditionalFormatting>
  <conditionalFormatting sqref="U22">
    <cfRule type="cellIs" dxfId="10976" priority="2638" operator="lessThan">
      <formula>$C$4</formula>
    </cfRule>
  </conditionalFormatting>
  <conditionalFormatting sqref="U23">
    <cfRule type="cellIs" dxfId="10975" priority="2639" operator="lessThan">
      <formula>$C$4</formula>
    </cfRule>
  </conditionalFormatting>
  <conditionalFormatting sqref="U24">
    <cfRule type="cellIs" dxfId="10974" priority="2640" operator="lessThan">
      <formula>$C$4</formula>
    </cfRule>
  </conditionalFormatting>
  <conditionalFormatting sqref="U25">
    <cfRule type="cellIs" dxfId="10973" priority="2641" operator="lessThan">
      <formula>$C$4</formula>
    </cfRule>
  </conditionalFormatting>
  <conditionalFormatting sqref="U26">
    <cfRule type="cellIs" dxfId="10972" priority="2642" operator="lessThan">
      <formula>$C$4</formula>
    </cfRule>
  </conditionalFormatting>
  <conditionalFormatting sqref="U27">
    <cfRule type="cellIs" dxfId="10971" priority="2643" operator="lessThan">
      <formula>$C$4</formula>
    </cfRule>
  </conditionalFormatting>
  <conditionalFormatting sqref="U28">
    <cfRule type="cellIs" dxfId="10970" priority="2644" operator="lessThan">
      <formula>$C$4</formula>
    </cfRule>
  </conditionalFormatting>
  <conditionalFormatting sqref="U29">
    <cfRule type="cellIs" dxfId="10969" priority="2645" operator="lessThan">
      <formula>$C$4</formula>
    </cfRule>
  </conditionalFormatting>
  <conditionalFormatting sqref="U30">
    <cfRule type="cellIs" dxfId="10968" priority="2646" operator="lessThan">
      <formula>$C$4</formula>
    </cfRule>
  </conditionalFormatting>
  <conditionalFormatting sqref="U31">
    <cfRule type="cellIs" dxfId="10967" priority="2647" operator="lessThan">
      <formula>$C$4</formula>
    </cfRule>
  </conditionalFormatting>
  <conditionalFormatting sqref="U32">
    <cfRule type="cellIs" dxfId="10966" priority="2648" operator="lessThan">
      <formula>$C$4</formula>
    </cfRule>
  </conditionalFormatting>
  <conditionalFormatting sqref="U33">
    <cfRule type="cellIs" dxfId="10965" priority="2649" operator="lessThan">
      <formula>$C$4</formula>
    </cfRule>
  </conditionalFormatting>
  <conditionalFormatting sqref="U34">
    <cfRule type="cellIs" dxfId="10964" priority="2650" operator="lessThan">
      <formula>$C$4</formula>
    </cfRule>
  </conditionalFormatting>
  <conditionalFormatting sqref="U35">
    <cfRule type="cellIs" dxfId="10963" priority="2651" operator="lessThan">
      <formula>$C$4</formula>
    </cfRule>
  </conditionalFormatting>
  <conditionalFormatting sqref="U36">
    <cfRule type="cellIs" dxfId="10962" priority="2652" operator="lessThan">
      <formula>$C$4</formula>
    </cfRule>
  </conditionalFormatting>
  <conditionalFormatting sqref="U37">
    <cfRule type="cellIs" dxfId="10961" priority="2653" operator="lessThan">
      <formula>$C$4</formula>
    </cfRule>
  </conditionalFormatting>
  <conditionalFormatting sqref="U38">
    <cfRule type="cellIs" dxfId="10960" priority="2654" operator="lessThan">
      <formula>$C$4</formula>
    </cfRule>
  </conditionalFormatting>
  <conditionalFormatting sqref="U39">
    <cfRule type="cellIs" dxfId="10959" priority="2655" operator="lessThan">
      <formula>$C$4</formula>
    </cfRule>
  </conditionalFormatting>
  <conditionalFormatting sqref="U40">
    <cfRule type="cellIs" dxfId="10958" priority="2656" operator="lessThan">
      <formula>$C$4</formula>
    </cfRule>
  </conditionalFormatting>
  <conditionalFormatting sqref="U41">
    <cfRule type="cellIs" dxfId="10957" priority="2657" operator="lessThan">
      <formula>$C$4</formula>
    </cfRule>
  </conditionalFormatting>
  <conditionalFormatting sqref="U42">
    <cfRule type="cellIs" dxfId="10956" priority="2658" operator="lessThan">
      <formula>$C$4</formula>
    </cfRule>
  </conditionalFormatting>
  <conditionalFormatting sqref="U43">
    <cfRule type="cellIs" dxfId="10955" priority="2659" operator="lessThan">
      <formula>$C$4</formula>
    </cfRule>
  </conditionalFormatting>
  <conditionalFormatting sqref="U44">
    <cfRule type="cellIs" dxfId="10954" priority="2660" operator="lessThan">
      <formula>$C$4</formula>
    </cfRule>
  </conditionalFormatting>
  <conditionalFormatting sqref="U45">
    <cfRule type="cellIs" dxfId="10953" priority="2661" operator="lessThan">
      <formula>$C$4</formula>
    </cfRule>
  </conditionalFormatting>
  <conditionalFormatting sqref="U46">
    <cfRule type="cellIs" dxfId="10952" priority="2662" operator="lessThan">
      <formula>$C$4</formula>
    </cfRule>
  </conditionalFormatting>
  <conditionalFormatting sqref="U47">
    <cfRule type="cellIs" dxfId="10951" priority="2663" operator="lessThan">
      <formula>$C$4</formula>
    </cfRule>
  </conditionalFormatting>
  <conditionalFormatting sqref="U48">
    <cfRule type="cellIs" dxfId="10950" priority="2664" operator="lessThan">
      <formula>$C$4</formula>
    </cfRule>
  </conditionalFormatting>
  <conditionalFormatting sqref="U49">
    <cfRule type="cellIs" dxfId="10949" priority="2665" operator="lessThan">
      <formula>$C$4</formula>
    </cfRule>
  </conditionalFormatting>
  <conditionalFormatting sqref="U50">
    <cfRule type="cellIs" dxfId="10948" priority="2666" operator="lessThan">
      <formula>$C$4</formula>
    </cfRule>
  </conditionalFormatting>
  <conditionalFormatting sqref="U51">
    <cfRule type="cellIs" dxfId="10947" priority="2667" operator="lessThan">
      <formula>$C$4</formula>
    </cfRule>
  </conditionalFormatting>
  <conditionalFormatting sqref="U52">
    <cfRule type="cellIs" dxfId="10946" priority="2668" operator="lessThan">
      <formula>$C$4</formula>
    </cfRule>
  </conditionalFormatting>
  <conditionalFormatting sqref="U53">
    <cfRule type="cellIs" dxfId="10945" priority="2669" operator="lessThan">
      <formula>$C$4</formula>
    </cfRule>
  </conditionalFormatting>
  <conditionalFormatting sqref="U54">
    <cfRule type="cellIs" dxfId="10944" priority="2670" operator="lessThan">
      <formula>$C$4</formula>
    </cfRule>
  </conditionalFormatting>
  <conditionalFormatting sqref="U55">
    <cfRule type="cellIs" dxfId="10943" priority="2671" operator="lessThan">
      <formula>$C$4</formula>
    </cfRule>
  </conditionalFormatting>
  <conditionalFormatting sqref="U56">
    <cfRule type="cellIs" dxfId="10942" priority="2672" operator="lessThan">
      <formula>$C$4</formula>
    </cfRule>
  </conditionalFormatting>
  <conditionalFormatting sqref="U57">
    <cfRule type="cellIs" dxfId="10941" priority="2673" operator="lessThan">
      <formula>$C$4</formula>
    </cfRule>
  </conditionalFormatting>
  <conditionalFormatting sqref="U58">
    <cfRule type="cellIs" dxfId="10940" priority="2674" operator="lessThan">
      <formula>$C$4</formula>
    </cfRule>
  </conditionalFormatting>
  <conditionalFormatting sqref="U59">
    <cfRule type="cellIs" dxfId="10939" priority="2675" operator="lessThan">
      <formula>$C$4</formula>
    </cfRule>
  </conditionalFormatting>
  <conditionalFormatting sqref="U60">
    <cfRule type="cellIs" dxfId="10938" priority="2676" operator="lessThan">
      <formula>$C$4</formula>
    </cfRule>
  </conditionalFormatting>
  <conditionalFormatting sqref="V11">
    <cfRule type="cellIs" dxfId="10937" priority="2677" operator="lessThan">
      <formula>$C$4</formula>
    </cfRule>
  </conditionalFormatting>
  <conditionalFormatting sqref="V12">
    <cfRule type="cellIs" dxfId="10936" priority="2678" operator="lessThan">
      <formula>$C$4</formula>
    </cfRule>
  </conditionalFormatting>
  <conditionalFormatting sqref="V13">
    <cfRule type="cellIs" dxfId="10935" priority="2679" operator="lessThan">
      <formula>$C$4</formula>
    </cfRule>
  </conditionalFormatting>
  <conditionalFormatting sqref="V14">
    <cfRule type="cellIs" dxfId="10934" priority="2680" operator="lessThan">
      <formula>$C$4</formula>
    </cfRule>
  </conditionalFormatting>
  <conditionalFormatting sqref="V15">
    <cfRule type="cellIs" dxfId="10933" priority="2681" operator="lessThan">
      <formula>$C$4</formula>
    </cfRule>
  </conditionalFormatting>
  <conditionalFormatting sqref="V16">
    <cfRule type="cellIs" dxfId="10932" priority="2682" operator="lessThan">
      <formula>$C$4</formula>
    </cfRule>
  </conditionalFormatting>
  <conditionalFormatting sqref="V17">
    <cfRule type="cellIs" dxfId="10931" priority="2683" operator="lessThan">
      <formula>$C$4</formula>
    </cfRule>
  </conditionalFormatting>
  <conditionalFormatting sqref="V18">
    <cfRule type="cellIs" dxfId="10930" priority="2684" operator="lessThan">
      <formula>$C$4</formula>
    </cfRule>
  </conditionalFormatting>
  <conditionalFormatting sqref="V19">
    <cfRule type="cellIs" dxfId="10929" priority="2685" operator="lessThan">
      <formula>$C$4</formula>
    </cfRule>
  </conditionalFormatting>
  <conditionalFormatting sqref="V20">
    <cfRule type="cellIs" dxfId="10928" priority="2686" operator="lessThan">
      <formula>$C$4</formula>
    </cfRule>
  </conditionalFormatting>
  <conditionalFormatting sqref="V21">
    <cfRule type="cellIs" dxfId="10927" priority="2687" operator="lessThan">
      <formula>$C$4</formula>
    </cfRule>
  </conditionalFormatting>
  <conditionalFormatting sqref="V22">
    <cfRule type="cellIs" dxfId="10926" priority="2688" operator="lessThan">
      <formula>$C$4</formula>
    </cfRule>
  </conditionalFormatting>
  <conditionalFormatting sqref="V23">
    <cfRule type="cellIs" dxfId="10925" priority="2689" operator="lessThan">
      <formula>$C$4</formula>
    </cfRule>
  </conditionalFormatting>
  <conditionalFormatting sqref="V24">
    <cfRule type="cellIs" dxfId="10924" priority="2690" operator="lessThan">
      <formula>$C$4</formula>
    </cfRule>
  </conditionalFormatting>
  <conditionalFormatting sqref="V25">
    <cfRule type="cellIs" dxfId="10923" priority="2691" operator="lessThan">
      <formula>$C$4</formula>
    </cfRule>
  </conditionalFormatting>
  <conditionalFormatting sqref="V26">
    <cfRule type="cellIs" dxfId="10922" priority="2692" operator="lessThan">
      <formula>$C$4</formula>
    </cfRule>
  </conditionalFormatting>
  <conditionalFormatting sqref="V27">
    <cfRule type="cellIs" dxfId="10921" priority="2693" operator="lessThan">
      <formula>$C$4</formula>
    </cfRule>
  </conditionalFormatting>
  <conditionalFormatting sqref="V28">
    <cfRule type="cellIs" dxfId="10920" priority="2694" operator="lessThan">
      <formula>$C$4</formula>
    </cfRule>
  </conditionalFormatting>
  <conditionalFormatting sqref="V29">
    <cfRule type="cellIs" dxfId="10919" priority="2695" operator="lessThan">
      <formula>$C$4</formula>
    </cfRule>
  </conditionalFormatting>
  <conditionalFormatting sqref="V30">
    <cfRule type="cellIs" dxfId="10918" priority="2696" operator="lessThan">
      <formula>$C$4</formula>
    </cfRule>
  </conditionalFormatting>
  <conditionalFormatting sqref="V31">
    <cfRule type="cellIs" dxfId="10917" priority="2697" operator="lessThan">
      <formula>$C$4</formula>
    </cfRule>
  </conditionalFormatting>
  <conditionalFormatting sqref="V32">
    <cfRule type="cellIs" dxfId="10916" priority="2698" operator="lessThan">
      <formula>$C$4</formula>
    </cfRule>
  </conditionalFormatting>
  <conditionalFormatting sqref="V33">
    <cfRule type="cellIs" dxfId="10915" priority="2699" operator="lessThan">
      <formula>$C$4</formula>
    </cfRule>
  </conditionalFormatting>
  <conditionalFormatting sqref="V34">
    <cfRule type="cellIs" dxfId="10914" priority="2700" operator="lessThan">
      <formula>$C$4</formula>
    </cfRule>
  </conditionalFormatting>
  <conditionalFormatting sqref="V35">
    <cfRule type="cellIs" dxfId="10913" priority="2701" operator="lessThan">
      <formula>$C$4</formula>
    </cfRule>
  </conditionalFormatting>
  <conditionalFormatting sqref="V36">
    <cfRule type="cellIs" dxfId="10912" priority="2702" operator="lessThan">
      <formula>$C$4</formula>
    </cfRule>
  </conditionalFormatting>
  <conditionalFormatting sqref="V37">
    <cfRule type="cellIs" dxfId="10911" priority="2703" operator="lessThan">
      <formula>$C$4</formula>
    </cfRule>
  </conditionalFormatting>
  <conditionalFormatting sqref="V38">
    <cfRule type="cellIs" dxfId="10910" priority="2704" operator="lessThan">
      <formula>$C$4</formula>
    </cfRule>
  </conditionalFormatting>
  <conditionalFormatting sqref="V39">
    <cfRule type="cellIs" dxfId="10909" priority="2705" operator="lessThan">
      <formula>$C$4</formula>
    </cfRule>
  </conditionalFormatting>
  <conditionalFormatting sqref="V40">
    <cfRule type="cellIs" dxfId="10908" priority="2706" operator="lessThan">
      <formula>$C$4</formula>
    </cfRule>
  </conditionalFormatting>
  <conditionalFormatting sqref="V41">
    <cfRule type="cellIs" dxfId="10907" priority="2707" operator="lessThan">
      <formula>$C$4</formula>
    </cfRule>
  </conditionalFormatting>
  <conditionalFormatting sqref="V42">
    <cfRule type="cellIs" dxfId="10906" priority="2708" operator="lessThan">
      <formula>$C$4</formula>
    </cfRule>
  </conditionalFormatting>
  <conditionalFormatting sqref="V43">
    <cfRule type="cellIs" dxfId="10905" priority="2709" operator="lessThan">
      <formula>$C$4</formula>
    </cfRule>
  </conditionalFormatting>
  <conditionalFormatting sqref="V44">
    <cfRule type="cellIs" dxfId="10904" priority="2710" operator="lessThan">
      <formula>$C$4</formula>
    </cfRule>
  </conditionalFormatting>
  <conditionalFormatting sqref="V45">
    <cfRule type="cellIs" dxfId="10903" priority="2711" operator="lessThan">
      <formula>$C$4</formula>
    </cfRule>
  </conditionalFormatting>
  <conditionalFormatting sqref="V46">
    <cfRule type="cellIs" dxfId="10902" priority="2712" operator="lessThan">
      <formula>$C$4</formula>
    </cfRule>
  </conditionalFormatting>
  <conditionalFormatting sqref="V47">
    <cfRule type="cellIs" dxfId="10901" priority="2713" operator="lessThan">
      <formula>$C$4</formula>
    </cfRule>
  </conditionalFormatting>
  <conditionalFormatting sqref="V48">
    <cfRule type="cellIs" dxfId="10900" priority="2714" operator="lessThan">
      <formula>$C$4</formula>
    </cfRule>
  </conditionalFormatting>
  <conditionalFormatting sqref="V49">
    <cfRule type="cellIs" dxfId="10899" priority="2715" operator="lessThan">
      <formula>$C$4</formula>
    </cfRule>
  </conditionalFormatting>
  <conditionalFormatting sqref="V50">
    <cfRule type="cellIs" dxfId="10898" priority="2716" operator="lessThan">
      <formula>$C$4</formula>
    </cfRule>
  </conditionalFormatting>
  <conditionalFormatting sqref="V51">
    <cfRule type="cellIs" dxfId="10897" priority="2717" operator="lessThan">
      <formula>$C$4</formula>
    </cfRule>
  </conditionalFormatting>
  <conditionalFormatting sqref="V52">
    <cfRule type="cellIs" dxfId="10896" priority="2718" operator="lessThan">
      <formula>$C$4</formula>
    </cfRule>
  </conditionalFormatting>
  <conditionalFormatting sqref="V53">
    <cfRule type="cellIs" dxfId="10895" priority="2719" operator="lessThan">
      <formula>$C$4</formula>
    </cfRule>
  </conditionalFormatting>
  <conditionalFormatting sqref="V54">
    <cfRule type="cellIs" dxfId="10894" priority="2720" operator="lessThan">
      <formula>$C$4</formula>
    </cfRule>
  </conditionalFormatting>
  <conditionalFormatting sqref="V55">
    <cfRule type="cellIs" dxfId="10893" priority="2721" operator="lessThan">
      <formula>$C$4</formula>
    </cfRule>
  </conditionalFormatting>
  <conditionalFormatting sqref="V56">
    <cfRule type="cellIs" dxfId="10892" priority="2722" operator="lessThan">
      <formula>$C$4</formula>
    </cfRule>
  </conditionalFormatting>
  <conditionalFormatting sqref="V57">
    <cfRule type="cellIs" dxfId="10891" priority="2723" operator="lessThan">
      <formula>$C$4</formula>
    </cfRule>
  </conditionalFormatting>
  <conditionalFormatting sqref="V58">
    <cfRule type="cellIs" dxfId="10890" priority="2724" operator="lessThan">
      <formula>$C$4</formula>
    </cfRule>
  </conditionalFormatting>
  <conditionalFormatting sqref="V59">
    <cfRule type="cellIs" dxfId="10889" priority="2725" operator="lessThan">
      <formula>$C$4</formula>
    </cfRule>
  </conditionalFormatting>
  <conditionalFormatting sqref="V60">
    <cfRule type="cellIs" dxfId="10888" priority="2726" operator="lessThan">
      <formula>$C$4</formula>
    </cfRule>
  </conditionalFormatting>
  <conditionalFormatting sqref="CH11">
    <cfRule type="cellIs" dxfId="10887" priority="2727" operator="lessThan">
      <formula>$C$4</formula>
    </cfRule>
  </conditionalFormatting>
  <conditionalFormatting sqref="CH11">
    <cfRule type="cellIs" dxfId="10886" priority="2728" operator="lessThan">
      <formula>$C$4</formula>
    </cfRule>
  </conditionalFormatting>
  <conditionalFormatting sqref="CH12">
    <cfRule type="cellIs" dxfId="10885" priority="2729" operator="lessThan">
      <formula>$C$4</formula>
    </cfRule>
  </conditionalFormatting>
  <conditionalFormatting sqref="CH12">
    <cfRule type="cellIs" dxfId="10884" priority="2730" operator="lessThan">
      <formula>$C$4</formula>
    </cfRule>
  </conditionalFormatting>
  <conditionalFormatting sqref="CH13">
    <cfRule type="cellIs" dxfId="10883" priority="2731" operator="lessThan">
      <formula>$C$4</formula>
    </cfRule>
  </conditionalFormatting>
  <conditionalFormatting sqref="CH13">
    <cfRule type="cellIs" dxfId="10882" priority="2732" operator="lessThan">
      <formula>$C$4</formula>
    </cfRule>
  </conditionalFormatting>
  <conditionalFormatting sqref="CH14">
    <cfRule type="cellIs" dxfId="10881" priority="2733" operator="lessThan">
      <formula>$C$4</formula>
    </cfRule>
  </conditionalFormatting>
  <conditionalFormatting sqref="CH14">
    <cfRule type="cellIs" dxfId="10880" priority="2734" operator="lessThan">
      <formula>$C$4</formula>
    </cfRule>
  </conditionalFormatting>
  <conditionalFormatting sqref="CH15">
    <cfRule type="cellIs" dxfId="10879" priority="2735" operator="lessThan">
      <formula>$C$4</formula>
    </cfRule>
  </conditionalFormatting>
  <conditionalFormatting sqref="CH15">
    <cfRule type="cellIs" dxfId="10878" priority="2736" operator="lessThan">
      <formula>$C$4</formula>
    </cfRule>
  </conditionalFormatting>
  <conditionalFormatting sqref="CH16">
    <cfRule type="cellIs" dxfId="10877" priority="2737" operator="lessThan">
      <formula>$C$4</formula>
    </cfRule>
  </conditionalFormatting>
  <conditionalFormatting sqref="CH16">
    <cfRule type="cellIs" dxfId="10876" priority="2738" operator="lessThan">
      <formula>$C$4</formula>
    </cfRule>
  </conditionalFormatting>
  <conditionalFormatting sqref="CH17">
    <cfRule type="cellIs" dxfId="10875" priority="2739" operator="lessThan">
      <formula>$C$4</formula>
    </cfRule>
  </conditionalFormatting>
  <conditionalFormatting sqref="CH17">
    <cfRule type="cellIs" dxfId="10874" priority="2740" operator="lessThan">
      <formula>$C$4</formula>
    </cfRule>
  </conditionalFormatting>
  <conditionalFormatting sqref="CH18">
    <cfRule type="cellIs" dxfId="10873" priority="2741" operator="lessThan">
      <formula>$C$4</formula>
    </cfRule>
  </conditionalFormatting>
  <conditionalFormatting sqref="CH18">
    <cfRule type="cellIs" dxfId="10872" priority="2742" operator="lessThan">
      <formula>$C$4</formula>
    </cfRule>
  </conditionalFormatting>
  <conditionalFormatting sqref="CH19">
    <cfRule type="cellIs" dxfId="10871" priority="2743" operator="lessThan">
      <formula>$C$4</formula>
    </cfRule>
  </conditionalFormatting>
  <conditionalFormatting sqref="CH19">
    <cfRule type="cellIs" dxfId="10870" priority="2744" operator="lessThan">
      <formula>$C$4</formula>
    </cfRule>
  </conditionalFormatting>
  <conditionalFormatting sqref="CH20">
    <cfRule type="cellIs" dxfId="10869" priority="2745" operator="lessThan">
      <formula>$C$4</formula>
    </cfRule>
  </conditionalFormatting>
  <conditionalFormatting sqref="CH20">
    <cfRule type="cellIs" dxfId="10868" priority="2746" operator="lessThan">
      <formula>$C$4</formula>
    </cfRule>
  </conditionalFormatting>
  <conditionalFormatting sqref="CH21">
    <cfRule type="cellIs" dxfId="10867" priority="2747" operator="lessThan">
      <formula>$C$4</formula>
    </cfRule>
  </conditionalFormatting>
  <conditionalFormatting sqref="CH21">
    <cfRule type="cellIs" dxfId="10866" priority="2748" operator="lessThan">
      <formula>$C$4</formula>
    </cfRule>
  </conditionalFormatting>
  <conditionalFormatting sqref="CH22">
    <cfRule type="cellIs" dxfId="10865" priority="2749" operator="lessThan">
      <formula>$C$4</formula>
    </cfRule>
  </conditionalFormatting>
  <conditionalFormatting sqref="CH22">
    <cfRule type="cellIs" dxfId="10864" priority="2750" operator="lessThan">
      <formula>$C$4</formula>
    </cfRule>
  </conditionalFormatting>
  <conditionalFormatting sqref="CH23">
    <cfRule type="cellIs" dxfId="10863" priority="2751" operator="lessThan">
      <formula>$C$4</formula>
    </cfRule>
  </conditionalFormatting>
  <conditionalFormatting sqref="CH23">
    <cfRule type="cellIs" dxfId="10862" priority="2752" operator="lessThan">
      <formula>$C$4</formula>
    </cfRule>
  </conditionalFormatting>
  <conditionalFormatting sqref="CH24">
    <cfRule type="cellIs" dxfId="10861" priority="2753" operator="lessThan">
      <formula>$C$4</formula>
    </cfRule>
  </conditionalFormatting>
  <conditionalFormatting sqref="CH24">
    <cfRule type="cellIs" dxfId="10860" priority="2754" operator="lessThan">
      <formula>$C$4</formula>
    </cfRule>
  </conditionalFormatting>
  <conditionalFormatting sqref="CH25">
    <cfRule type="cellIs" dxfId="10859" priority="2755" operator="lessThan">
      <formula>$C$4</formula>
    </cfRule>
  </conditionalFormatting>
  <conditionalFormatting sqref="CH25">
    <cfRule type="cellIs" dxfId="10858" priority="2756" operator="lessThan">
      <formula>$C$4</formula>
    </cfRule>
  </conditionalFormatting>
  <conditionalFormatting sqref="CH26">
    <cfRule type="cellIs" dxfId="10857" priority="2757" operator="lessThan">
      <formula>$C$4</formula>
    </cfRule>
  </conditionalFormatting>
  <conditionalFormatting sqref="CH26">
    <cfRule type="cellIs" dxfId="10856" priority="2758" operator="lessThan">
      <formula>$C$4</formula>
    </cfRule>
  </conditionalFormatting>
  <conditionalFormatting sqref="CH27">
    <cfRule type="cellIs" dxfId="10855" priority="2759" operator="lessThan">
      <formula>$C$4</formula>
    </cfRule>
  </conditionalFormatting>
  <conditionalFormatting sqref="CH27">
    <cfRule type="cellIs" dxfId="10854" priority="2760" operator="lessThan">
      <formula>$C$4</formula>
    </cfRule>
  </conditionalFormatting>
  <conditionalFormatting sqref="CH28">
    <cfRule type="cellIs" dxfId="10853" priority="2761" operator="lessThan">
      <formula>$C$4</formula>
    </cfRule>
  </conditionalFormatting>
  <conditionalFormatting sqref="CH28">
    <cfRule type="cellIs" dxfId="10852" priority="2762" operator="lessThan">
      <formula>$C$4</formula>
    </cfRule>
  </conditionalFormatting>
  <conditionalFormatting sqref="CH29">
    <cfRule type="cellIs" dxfId="10851" priority="2763" operator="lessThan">
      <formula>$C$4</formula>
    </cfRule>
  </conditionalFormatting>
  <conditionalFormatting sqref="CH29">
    <cfRule type="cellIs" dxfId="10850" priority="2764" operator="lessThan">
      <formula>$C$4</formula>
    </cfRule>
  </conditionalFormatting>
  <conditionalFormatting sqref="CH30">
    <cfRule type="cellIs" dxfId="10849" priority="2765" operator="lessThan">
      <formula>$C$4</formula>
    </cfRule>
  </conditionalFormatting>
  <conditionalFormatting sqref="CH30">
    <cfRule type="cellIs" dxfId="10848" priority="2766" operator="lessThan">
      <formula>$C$4</formula>
    </cfRule>
  </conditionalFormatting>
  <conditionalFormatting sqref="CH31">
    <cfRule type="cellIs" dxfId="10847" priority="2767" operator="lessThan">
      <formula>$C$4</formula>
    </cfRule>
  </conditionalFormatting>
  <conditionalFormatting sqref="CH31">
    <cfRule type="cellIs" dxfId="10846" priority="2768" operator="lessThan">
      <formula>$C$4</formula>
    </cfRule>
  </conditionalFormatting>
  <conditionalFormatting sqref="CH32">
    <cfRule type="cellIs" dxfId="10845" priority="2769" operator="lessThan">
      <formula>$C$4</formula>
    </cfRule>
  </conditionalFormatting>
  <conditionalFormatting sqref="CH32">
    <cfRule type="cellIs" dxfId="10844" priority="2770" operator="lessThan">
      <formula>$C$4</formula>
    </cfRule>
  </conditionalFormatting>
  <conditionalFormatting sqref="CH33">
    <cfRule type="cellIs" dxfId="10843" priority="2771" operator="lessThan">
      <formula>$C$4</formula>
    </cfRule>
  </conditionalFormatting>
  <conditionalFormatting sqref="CH33">
    <cfRule type="cellIs" dxfId="10842" priority="2772" operator="lessThan">
      <formula>$C$4</formula>
    </cfRule>
  </conditionalFormatting>
  <conditionalFormatting sqref="CH34">
    <cfRule type="cellIs" dxfId="10841" priority="2773" operator="lessThan">
      <formula>$C$4</formula>
    </cfRule>
  </conditionalFormatting>
  <conditionalFormatting sqref="CH34">
    <cfRule type="cellIs" dxfId="10840" priority="2774" operator="lessThan">
      <formula>$C$4</formula>
    </cfRule>
  </conditionalFormatting>
  <conditionalFormatting sqref="CH35">
    <cfRule type="cellIs" dxfId="10839" priority="2775" operator="lessThan">
      <formula>$C$4</formula>
    </cfRule>
  </conditionalFormatting>
  <conditionalFormatting sqref="CH35">
    <cfRule type="cellIs" dxfId="10838" priority="2776" operator="lessThan">
      <formula>$C$4</formula>
    </cfRule>
  </conditionalFormatting>
  <conditionalFormatting sqref="CH36">
    <cfRule type="cellIs" dxfId="10837" priority="2777" operator="lessThan">
      <formula>$C$4</formula>
    </cfRule>
  </conditionalFormatting>
  <conditionalFormatting sqref="CH36">
    <cfRule type="cellIs" dxfId="10836" priority="2778" operator="lessThan">
      <formula>$C$4</formula>
    </cfRule>
  </conditionalFormatting>
  <conditionalFormatting sqref="CH37">
    <cfRule type="cellIs" dxfId="10835" priority="2779" operator="lessThan">
      <formula>$C$4</formula>
    </cfRule>
  </conditionalFormatting>
  <conditionalFormatting sqref="CH37">
    <cfRule type="cellIs" dxfId="10834" priority="2780" operator="lessThan">
      <formula>$C$4</formula>
    </cfRule>
  </conditionalFormatting>
  <conditionalFormatting sqref="CH38">
    <cfRule type="cellIs" dxfId="10833" priority="2781" operator="lessThan">
      <formula>$C$4</formula>
    </cfRule>
  </conditionalFormatting>
  <conditionalFormatting sqref="CH38">
    <cfRule type="cellIs" dxfId="10832" priority="2782" operator="lessThan">
      <formula>$C$4</formula>
    </cfRule>
  </conditionalFormatting>
  <conditionalFormatting sqref="CH39">
    <cfRule type="cellIs" dxfId="10831" priority="2783" operator="lessThan">
      <formula>$C$4</formula>
    </cfRule>
  </conditionalFormatting>
  <conditionalFormatting sqref="CH39">
    <cfRule type="cellIs" dxfId="10830" priority="2784" operator="lessThan">
      <formula>$C$4</formula>
    </cfRule>
  </conditionalFormatting>
  <conditionalFormatting sqref="CH40">
    <cfRule type="cellIs" dxfId="10829" priority="2785" operator="lessThan">
      <formula>$C$4</formula>
    </cfRule>
  </conditionalFormatting>
  <conditionalFormatting sqref="CH40">
    <cfRule type="cellIs" dxfId="10828" priority="2786" operator="lessThan">
      <formula>$C$4</formula>
    </cfRule>
  </conditionalFormatting>
  <conditionalFormatting sqref="CH41">
    <cfRule type="cellIs" dxfId="10827" priority="2787" operator="lessThan">
      <formula>$C$4</formula>
    </cfRule>
  </conditionalFormatting>
  <conditionalFormatting sqref="CH41">
    <cfRule type="cellIs" dxfId="10826" priority="2788" operator="lessThan">
      <formula>$C$4</formula>
    </cfRule>
  </conditionalFormatting>
  <conditionalFormatting sqref="CH42">
    <cfRule type="cellIs" dxfId="10825" priority="2789" operator="lessThan">
      <formula>$C$4</formula>
    </cfRule>
  </conditionalFormatting>
  <conditionalFormatting sqref="CH42">
    <cfRule type="cellIs" dxfId="10824" priority="2790" operator="lessThan">
      <formula>$C$4</formula>
    </cfRule>
  </conditionalFormatting>
  <conditionalFormatting sqref="CH43">
    <cfRule type="cellIs" dxfId="10823" priority="2791" operator="lessThan">
      <formula>$C$4</formula>
    </cfRule>
  </conditionalFormatting>
  <conditionalFormatting sqref="CH43">
    <cfRule type="cellIs" dxfId="10822" priority="2792" operator="lessThan">
      <formula>$C$4</formula>
    </cfRule>
  </conditionalFormatting>
  <conditionalFormatting sqref="CH44">
    <cfRule type="cellIs" dxfId="10821" priority="2793" operator="lessThan">
      <formula>$C$4</formula>
    </cfRule>
  </conditionalFormatting>
  <conditionalFormatting sqref="CH44">
    <cfRule type="cellIs" dxfId="10820" priority="2794" operator="lessThan">
      <formula>$C$4</formula>
    </cfRule>
  </conditionalFormatting>
  <conditionalFormatting sqref="CH45">
    <cfRule type="cellIs" dxfId="10819" priority="2795" operator="lessThan">
      <formula>$C$4</formula>
    </cfRule>
  </conditionalFormatting>
  <conditionalFormatting sqref="CH45">
    <cfRule type="cellIs" dxfId="10818" priority="2796" operator="lessThan">
      <formula>$C$4</formula>
    </cfRule>
  </conditionalFormatting>
  <conditionalFormatting sqref="CH46">
    <cfRule type="cellIs" dxfId="10817" priority="2797" operator="lessThan">
      <formula>$C$4</formula>
    </cfRule>
  </conditionalFormatting>
  <conditionalFormatting sqref="CH46">
    <cfRule type="cellIs" dxfId="10816" priority="2798" operator="lessThan">
      <formula>$C$4</formula>
    </cfRule>
  </conditionalFormatting>
  <conditionalFormatting sqref="CH47">
    <cfRule type="cellIs" dxfId="10815" priority="2799" operator="lessThan">
      <formula>$C$4</formula>
    </cfRule>
  </conditionalFormatting>
  <conditionalFormatting sqref="CH47">
    <cfRule type="cellIs" dxfId="10814" priority="2800" operator="lessThan">
      <formula>$C$4</formula>
    </cfRule>
  </conditionalFormatting>
  <conditionalFormatting sqref="CH48">
    <cfRule type="cellIs" dxfId="10813" priority="2801" operator="lessThan">
      <formula>$C$4</formula>
    </cfRule>
  </conditionalFormatting>
  <conditionalFormatting sqref="CH48">
    <cfRule type="cellIs" dxfId="10812" priority="2802" operator="lessThan">
      <formula>$C$4</formula>
    </cfRule>
  </conditionalFormatting>
  <conditionalFormatting sqref="CH49">
    <cfRule type="cellIs" dxfId="10811" priority="2803" operator="lessThan">
      <formula>$C$4</formula>
    </cfRule>
  </conditionalFormatting>
  <conditionalFormatting sqref="CH49">
    <cfRule type="cellIs" dxfId="10810" priority="2804" operator="lessThan">
      <formula>$C$4</formula>
    </cfRule>
  </conditionalFormatting>
  <conditionalFormatting sqref="CH50">
    <cfRule type="cellIs" dxfId="10809" priority="2805" operator="lessThan">
      <formula>$C$4</formula>
    </cfRule>
  </conditionalFormatting>
  <conditionalFormatting sqref="CH50">
    <cfRule type="cellIs" dxfId="10808" priority="2806" operator="lessThan">
      <formula>$C$4</formula>
    </cfRule>
  </conditionalFormatting>
  <conditionalFormatting sqref="CH51">
    <cfRule type="cellIs" dxfId="10807" priority="2807" operator="lessThan">
      <formula>$C$4</formula>
    </cfRule>
  </conditionalFormatting>
  <conditionalFormatting sqref="CH51">
    <cfRule type="cellIs" dxfId="10806" priority="2808" operator="lessThan">
      <formula>$C$4</formula>
    </cfRule>
  </conditionalFormatting>
  <conditionalFormatting sqref="CH52">
    <cfRule type="cellIs" dxfId="10805" priority="2809" operator="lessThan">
      <formula>$C$4</formula>
    </cfRule>
  </conditionalFormatting>
  <conditionalFormatting sqref="CH52">
    <cfRule type="cellIs" dxfId="10804" priority="2810" operator="lessThan">
      <formula>$C$4</formula>
    </cfRule>
  </conditionalFormatting>
  <conditionalFormatting sqref="CH53">
    <cfRule type="cellIs" dxfId="10803" priority="2811" operator="lessThan">
      <formula>$C$4</formula>
    </cfRule>
  </conditionalFormatting>
  <conditionalFormatting sqref="CH53">
    <cfRule type="cellIs" dxfId="10802" priority="2812" operator="lessThan">
      <formula>$C$4</formula>
    </cfRule>
  </conditionalFormatting>
  <conditionalFormatting sqref="CH54">
    <cfRule type="cellIs" dxfId="10801" priority="2813" operator="lessThan">
      <formula>$C$4</formula>
    </cfRule>
  </conditionalFormatting>
  <conditionalFormatting sqref="CH54">
    <cfRule type="cellIs" dxfId="10800" priority="2814" operator="lessThan">
      <formula>$C$4</formula>
    </cfRule>
  </conditionalFormatting>
  <conditionalFormatting sqref="CH55">
    <cfRule type="cellIs" dxfId="10799" priority="2815" operator="lessThan">
      <formula>$C$4</formula>
    </cfRule>
  </conditionalFormatting>
  <conditionalFormatting sqref="CH55">
    <cfRule type="cellIs" dxfId="10798" priority="2816" operator="lessThan">
      <formula>$C$4</formula>
    </cfRule>
  </conditionalFormatting>
  <conditionalFormatting sqref="CH56">
    <cfRule type="cellIs" dxfId="10797" priority="2817" operator="lessThan">
      <formula>$C$4</formula>
    </cfRule>
  </conditionalFormatting>
  <conditionalFormatting sqref="CH56">
    <cfRule type="cellIs" dxfId="10796" priority="2818" operator="lessThan">
      <formula>$C$4</formula>
    </cfRule>
  </conditionalFormatting>
  <conditionalFormatting sqref="CH57">
    <cfRule type="cellIs" dxfId="10795" priority="2819" operator="lessThan">
      <formula>$C$4</formula>
    </cfRule>
  </conditionalFormatting>
  <conditionalFormatting sqref="CH57">
    <cfRule type="cellIs" dxfId="10794" priority="2820" operator="lessThan">
      <formula>$C$4</formula>
    </cfRule>
  </conditionalFormatting>
  <conditionalFormatting sqref="CH58">
    <cfRule type="cellIs" dxfId="10793" priority="2821" operator="lessThan">
      <formula>$C$4</formula>
    </cfRule>
  </conditionalFormatting>
  <conditionalFormatting sqref="CH58">
    <cfRule type="cellIs" dxfId="10792" priority="2822" operator="lessThan">
      <formula>$C$4</formula>
    </cfRule>
  </conditionalFormatting>
  <conditionalFormatting sqref="CH59">
    <cfRule type="cellIs" dxfId="10791" priority="2823" operator="lessThan">
      <formula>$C$4</formula>
    </cfRule>
  </conditionalFormatting>
  <conditionalFormatting sqref="CH59">
    <cfRule type="cellIs" dxfId="10790" priority="2824" operator="lessThan">
      <formula>$C$4</formula>
    </cfRule>
  </conditionalFormatting>
  <conditionalFormatting sqref="CH60">
    <cfRule type="cellIs" dxfId="10789" priority="2825" operator="lessThan">
      <formula>$C$4</formula>
    </cfRule>
  </conditionalFormatting>
  <conditionalFormatting sqref="CH60">
    <cfRule type="cellIs" dxfId="10788" priority="2826" operator="lessThan">
      <formula>$C$4</formula>
    </cfRule>
  </conditionalFormatting>
  <conditionalFormatting sqref="L11">
    <cfRule type="cellIs" dxfId="10787" priority="2827" operator="lessThan">
      <formula>$C$4</formula>
    </cfRule>
  </conditionalFormatting>
  <conditionalFormatting sqref="L11">
    <cfRule type="cellIs" dxfId="10786" priority="2828" operator="lessThan">
      <formula>$C$4</formula>
    </cfRule>
  </conditionalFormatting>
  <conditionalFormatting sqref="L12">
    <cfRule type="cellIs" dxfId="10785" priority="2829" operator="lessThan">
      <formula>$C$4</formula>
    </cfRule>
  </conditionalFormatting>
  <conditionalFormatting sqref="L12">
    <cfRule type="cellIs" dxfId="10784" priority="2830" operator="lessThan">
      <formula>$C$4</formula>
    </cfRule>
  </conditionalFormatting>
  <conditionalFormatting sqref="L13">
    <cfRule type="cellIs" dxfId="10783" priority="2831" operator="lessThan">
      <formula>$C$4</formula>
    </cfRule>
  </conditionalFormatting>
  <conditionalFormatting sqref="L13">
    <cfRule type="cellIs" dxfId="10782" priority="2832" operator="lessThan">
      <formula>$C$4</formula>
    </cfRule>
  </conditionalFormatting>
  <conditionalFormatting sqref="L14">
    <cfRule type="cellIs" dxfId="10781" priority="2833" operator="lessThan">
      <formula>$C$4</formula>
    </cfRule>
  </conditionalFormatting>
  <conditionalFormatting sqref="L14">
    <cfRule type="cellIs" dxfId="10780" priority="2834" operator="lessThan">
      <formula>$C$4</formula>
    </cfRule>
  </conditionalFormatting>
  <conditionalFormatting sqref="L15">
    <cfRule type="cellIs" dxfId="10779" priority="2835" operator="lessThan">
      <formula>$C$4</formula>
    </cfRule>
  </conditionalFormatting>
  <conditionalFormatting sqref="L15">
    <cfRule type="cellIs" dxfId="10778" priority="2836" operator="lessThan">
      <formula>$C$4</formula>
    </cfRule>
  </conditionalFormatting>
  <conditionalFormatting sqref="L16">
    <cfRule type="cellIs" dxfId="10777" priority="2837" operator="lessThan">
      <formula>$C$4</formula>
    </cfRule>
  </conditionalFormatting>
  <conditionalFormatting sqref="L16">
    <cfRule type="cellIs" dxfId="10776" priority="2838" operator="lessThan">
      <formula>$C$4</formula>
    </cfRule>
  </conditionalFormatting>
  <conditionalFormatting sqref="L17">
    <cfRule type="cellIs" dxfId="10775" priority="2839" operator="lessThan">
      <formula>$C$4</formula>
    </cfRule>
  </conditionalFormatting>
  <conditionalFormatting sqref="L17">
    <cfRule type="cellIs" dxfId="10774" priority="2840" operator="lessThan">
      <formula>$C$4</formula>
    </cfRule>
  </conditionalFormatting>
  <conditionalFormatting sqref="L18">
    <cfRule type="cellIs" dxfId="10773" priority="2841" operator="lessThan">
      <formula>$C$4</formula>
    </cfRule>
  </conditionalFormatting>
  <conditionalFormatting sqref="L18">
    <cfRule type="cellIs" dxfId="10772" priority="2842" operator="lessThan">
      <formula>$C$4</formula>
    </cfRule>
  </conditionalFormatting>
  <conditionalFormatting sqref="L19">
    <cfRule type="cellIs" dxfId="10771" priority="2843" operator="lessThan">
      <formula>$C$4</formula>
    </cfRule>
  </conditionalFormatting>
  <conditionalFormatting sqref="L19">
    <cfRule type="cellIs" dxfId="10770" priority="2844" operator="lessThan">
      <formula>$C$4</formula>
    </cfRule>
  </conditionalFormatting>
  <conditionalFormatting sqref="L20">
    <cfRule type="cellIs" dxfId="10769" priority="2845" operator="lessThan">
      <formula>$C$4</formula>
    </cfRule>
  </conditionalFormatting>
  <conditionalFormatting sqref="L20">
    <cfRule type="cellIs" dxfId="10768" priority="2846" operator="lessThan">
      <formula>$C$4</formula>
    </cfRule>
  </conditionalFormatting>
  <conditionalFormatting sqref="L21">
    <cfRule type="cellIs" dxfId="10767" priority="2847" operator="lessThan">
      <formula>$C$4</formula>
    </cfRule>
  </conditionalFormatting>
  <conditionalFormatting sqref="L21">
    <cfRule type="cellIs" dxfId="10766" priority="2848" operator="lessThan">
      <formula>$C$4</formula>
    </cfRule>
  </conditionalFormatting>
  <conditionalFormatting sqref="L22">
    <cfRule type="cellIs" dxfId="10765" priority="2849" operator="lessThan">
      <formula>$C$4</formula>
    </cfRule>
  </conditionalFormatting>
  <conditionalFormatting sqref="L22">
    <cfRule type="cellIs" dxfId="10764" priority="2850" operator="lessThan">
      <formula>$C$4</formula>
    </cfRule>
  </conditionalFormatting>
  <conditionalFormatting sqref="L23">
    <cfRule type="cellIs" dxfId="10763" priority="2851" operator="lessThan">
      <formula>$C$4</formula>
    </cfRule>
  </conditionalFormatting>
  <conditionalFormatting sqref="L23">
    <cfRule type="cellIs" dxfId="10762" priority="2852" operator="lessThan">
      <formula>$C$4</formula>
    </cfRule>
  </conditionalFormatting>
  <conditionalFormatting sqref="L24">
    <cfRule type="cellIs" dxfId="10761" priority="2853" operator="lessThan">
      <formula>$C$4</formula>
    </cfRule>
  </conditionalFormatting>
  <conditionalFormatting sqref="L24">
    <cfRule type="cellIs" dxfId="10760" priority="2854" operator="lessThan">
      <formula>$C$4</formula>
    </cfRule>
  </conditionalFormatting>
  <conditionalFormatting sqref="L25">
    <cfRule type="cellIs" dxfId="10759" priority="2855" operator="lessThan">
      <formula>$C$4</formula>
    </cfRule>
  </conditionalFormatting>
  <conditionalFormatting sqref="L25">
    <cfRule type="cellIs" dxfId="10758" priority="2856" operator="lessThan">
      <formula>$C$4</formula>
    </cfRule>
  </conditionalFormatting>
  <conditionalFormatting sqref="L26">
    <cfRule type="cellIs" dxfId="10757" priority="2857" operator="lessThan">
      <formula>$C$4</formula>
    </cfRule>
  </conditionalFormatting>
  <conditionalFormatting sqref="L26">
    <cfRule type="cellIs" dxfId="10756" priority="2858" operator="lessThan">
      <formula>$C$4</formula>
    </cfRule>
  </conditionalFormatting>
  <conditionalFormatting sqref="L27">
    <cfRule type="cellIs" dxfId="10755" priority="2859" operator="lessThan">
      <formula>$C$4</formula>
    </cfRule>
  </conditionalFormatting>
  <conditionalFormatting sqref="L27">
    <cfRule type="cellIs" dxfId="10754" priority="2860" operator="lessThan">
      <formula>$C$4</formula>
    </cfRule>
  </conditionalFormatting>
  <conditionalFormatting sqref="L28">
    <cfRule type="cellIs" dxfId="10753" priority="2861" operator="lessThan">
      <formula>$C$4</formula>
    </cfRule>
  </conditionalFormatting>
  <conditionalFormatting sqref="L28">
    <cfRule type="cellIs" dxfId="10752" priority="2862" operator="lessThan">
      <formula>$C$4</formula>
    </cfRule>
  </conditionalFormatting>
  <conditionalFormatting sqref="L29">
    <cfRule type="cellIs" dxfId="10751" priority="2863" operator="lessThan">
      <formula>$C$4</formula>
    </cfRule>
  </conditionalFormatting>
  <conditionalFormatting sqref="L29">
    <cfRule type="cellIs" dxfId="10750" priority="2864" operator="lessThan">
      <formula>$C$4</formula>
    </cfRule>
  </conditionalFormatting>
  <conditionalFormatting sqref="L30">
    <cfRule type="cellIs" dxfId="10749" priority="2865" operator="lessThan">
      <formula>$C$4</formula>
    </cfRule>
  </conditionalFormatting>
  <conditionalFormatting sqref="L30">
    <cfRule type="cellIs" dxfId="10748" priority="2866" operator="lessThan">
      <formula>$C$4</formula>
    </cfRule>
  </conditionalFormatting>
  <conditionalFormatting sqref="L31">
    <cfRule type="cellIs" dxfId="10747" priority="2867" operator="lessThan">
      <formula>$C$4</formula>
    </cfRule>
  </conditionalFormatting>
  <conditionalFormatting sqref="L31">
    <cfRule type="cellIs" dxfId="10746" priority="2868" operator="lessThan">
      <formula>$C$4</formula>
    </cfRule>
  </conditionalFormatting>
  <conditionalFormatting sqref="L32">
    <cfRule type="cellIs" dxfId="10745" priority="2869" operator="lessThan">
      <formula>$C$4</formula>
    </cfRule>
  </conditionalFormatting>
  <conditionalFormatting sqref="L32">
    <cfRule type="cellIs" dxfId="10744" priority="2870" operator="lessThan">
      <formula>$C$4</formula>
    </cfRule>
  </conditionalFormatting>
  <conditionalFormatting sqref="L33">
    <cfRule type="cellIs" dxfId="10743" priority="2871" operator="lessThan">
      <formula>$C$4</formula>
    </cfRule>
  </conditionalFormatting>
  <conditionalFormatting sqref="L33">
    <cfRule type="cellIs" dxfId="10742" priority="2872" operator="lessThan">
      <formula>$C$4</formula>
    </cfRule>
  </conditionalFormatting>
  <conditionalFormatting sqref="L34">
    <cfRule type="cellIs" dxfId="10741" priority="2873" operator="lessThan">
      <formula>$C$4</formula>
    </cfRule>
  </conditionalFormatting>
  <conditionalFormatting sqref="L34">
    <cfRule type="cellIs" dxfId="10740" priority="2874" operator="lessThan">
      <formula>$C$4</formula>
    </cfRule>
  </conditionalFormatting>
  <conditionalFormatting sqref="L35">
    <cfRule type="cellIs" dxfId="10739" priority="2875" operator="lessThan">
      <formula>$C$4</formula>
    </cfRule>
  </conditionalFormatting>
  <conditionalFormatting sqref="L35">
    <cfRule type="cellIs" dxfId="10738" priority="2876" operator="lessThan">
      <formula>$C$4</formula>
    </cfRule>
  </conditionalFormatting>
  <conditionalFormatting sqref="L36">
    <cfRule type="cellIs" dxfId="10737" priority="2877" operator="lessThan">
      <formula>$C$4</formula>
    </cfRule>
  </conditionalFormatting>
  <conditionalFormatting sqref="L36">
    <cfRule type="cellIs" dxfId="10736" priority="2878" operator="lessThan">
      <formula>$C$4</formula>
    </cfRule>
  </conditionalFormatting>
  <conditionalFormatting sqref="L37">
    <cfRule type="cellIs" dxfId="10735" priority="2879" operator="lessThan">
      <formula>$C$4</formula>
    </cfRule>
  </conditionalFormatting>
  <conditionalFormatting sqref="L37">
    <cfRule type="cellIs" dxfId="10734" priority="2880" operator="lessThan">
      <formula>$C$4</formula>
    </cfRule>
  </conditionalFormatting>
  <conditionalFormatting sqref="L38">
    <cfRule type="cellIs" dxfId="10733" priority="2881" operator="lessThan">
      <formula>$C$4</formula>
    </cfRule>
  </conditionalFormatting>
  <conditionalFormatting sqref="L38">
    <cfRule type="cellIs" dxfId="10732" priority="2882" operator="lessThan">
      <formula>$C$4</formula>
    </cfRule>
  </conditionalFormatting>
  <conditionalFormatting sqref="L39">
    <cfRule type="cellIs" dxfId="10731" priority="2883" operator="lessThan">
      <formula>$C$4</formula>
    </cfRule>
  </conditionalFormatting>
  <conditionalFormatting sqref="L39">
    <cfRule type="cellIs" dxfId="10730" priority="2884" operator="lessThan">
      <formula>$C$4</formula>
    </cfRule>
  </conditionalFormatting>
  <conditionalFormatting sqref="L40">
    <cfRule type="cellIs" dxfId="10729" priority="2885" operator="lessThan">
      <formula>$C$4</formula>
    </cfRule>
  </conditionalFormatting>
  <conditionalFormatting sqref="L40">
    <cfRule type="cellIs" dxfId="10728" priority="2886" operator="lessThan">
      <formula>$C$4</formula>
    </cfRule>
  </conditionalFormatting>
  <conditionalFormatting sqref="L41">
    <cfRule type="cellIs" dxfId="10727" priority="2887" operator="lessThan">
      <formula>$C$4</formula>
    </cfRule>
  </conditionalFormatting>
  <conditionalFormatting sqref="L41">
    <cfRule type="cellIs" dxfId="10726" priority="2888" operator="lessThan">
      <formula>$C$4</formula>
    </cfRule>
  </conditionalFormatting>
  <conditionalFormatting sqref="L42">
    <cfRule type="cellIs" dxfId="10725" priority="2889" operator="lessThan">
      <formula>$C$4</formula>
    </cfRule>
  </conditionalFormatting>
  <conditionalFormatting sqref="L42">
    <cfRule type="cellIs" dxfId="10724" priority="2890" operator="lessThan">
      <formula>$C$4</formula>
    </cfRule>
  </conditionalFormatting>
  <conditionalFormatting sqref="L43">
    <cfRule type="cellIs" dxfId="10723" priority="2891" operator="lessThan">
      <formula>$C$4</formula>
    </cfRule>
  </conditionalFormatting>
  <conditionalFormatting sqref="L43">
    <cfRule type="cellIs" dxfId="10722" priority="2892" operator="lessThan">
      <formula>$C$4</formula>
    </cfRule>
  </conditionalFormatting>
  <conditionalFormatting sqref="L44">
    <cfRule type="cellIs" dxfId="10721" priority="2893" operator="lessThan">
      <formula>$C$4</formula>
    </cfRule>
  </conditionalFormatting>
  <conditionalFormatting sqref="L44">
    <cfRule type="cellIs" dxfId="10720" priority="2894" operator="lessThan">
      <formula>$C$4</formula>
    </cfRule>
  </conditionalFormatting>
  <conditionalFormatting sqref="L45">
    <cfRule type="cellIs" dxfId="10719" priority="2895" operator="lessThan">
      <formula>$C$4</formula>
    </cfRule>
  </conditionalFormatting>
  <conditionalFormatting sqref="L45">
    <cfRule type="cellIs" dxfId="10718" priority="2896" operator="lessThan">
      <formula>$C$4</formula>
    </cfRule>
  </conditionalFormatting>
  <conditionalFormatting sqref="L46">
    <cfRule type="cellIs" dxfId="10717" priority="2897" operator="lessThan">
      <formula>$C$4</formula>
    </cfRule>
  </conditionalFormatting>
  <conditionalFormatting sqref="L46">
    <cfRule type="cellIs" dxfId="10716" priority="2898" operator="lessThan">
      <formula>$C$4</formula>
    </cfRule>
  </conditionalFormatting>
  <conditionalFormatting sqref="L47">
    <cfRule type="cellIs" dxfId="10715" priority="2899" operator="lessThan">
      <formula>$C$4</formula>
    </cfRule>
  </conditionalFormatting>
  <conditionalFormatting sqref="L47">
    <cfRule type="cellIs" dxfId="10714" priority="2900" operator="lessThan">
      <formula>$C$4</formula>
    </cfRule>
  </conditionalFormatting>
  <conditionalFormatting sqref="L48">
    <cfRule type="cellIs" dxfId="10713" priority="2901" operator="lessThan">
      <formula>$C$4</formula>
    </cfRule>
  </conditionalFormatting>
  <conditionalFormatting sqref="L48">
    <cfRule type="cellIs" dxfId="10712" priority="2902" operator="lessThan">
      <formula>$C$4</formula>
    </cfRule>
  </conditionalFormatting>
  <conditionalFormatting sqref="L49">
    <cfRule type="cellIs" dxfId="10711" priority="2903" operator="lessThan">
      <formula>$C$4</formula>
    </cfRule>
  </conditionalFormatting>
  <conditionalFormatting sqref="L49">
    <cfRule type="cellIs" dxfId="10710" priority="2904" operator="lessThan">
      <formula>$C$4</formula>
    </cfRule>
  </conditionalFormatting>
  <conditionalFormatting sqref="L50">
    <cfRule type="cellIs" dxfId="10709" priority="2905" operator="lessThan">
      <formula>$C$4</formula>
    </cfRule>
  </conditionalFormatting>
  <conditionalFormatting sqref="L50">
    <cfRule type="cellIs" dxfId="10708" priority="2906" operator="lessThan">
      <formula>$C$4</formula>
    </cfRule>
  </conditionalFormatting>
  <conditionalFormatting sqref="L51">
    <cfRule type="cellIs" dxfId="10707" priority="2907" operator="lessThan">
      <formula>$C$4</formula>
    </cfRule>
  </conditionalFormatting>
  <conditionalFormatting sqref="L51">
    <cfRule type="cellIs" dxfId="10706" priority="2908" operator="lessThan">
      <formula>$C$4</formula>
    </cfRule>
  </conditionalFormatting>
  <conditionalFormatting sqref="L52">
    <cfRule type="cellIs" dxfId="10705" priority="2909" operator="lessThan">
      <formula>$C$4</formula>
    </cfRule>
  </conditionalFormatting>
  <conditionalFormatting sqref="L52">
    <cfRule type="cellIs" dxfId="10704" priority="2910" operator="lessThan">
      <formula>$C$4</formula>
    </cfRule>
  </conditionalFormatting>
  <conditionalFormatting sqref="L53">
    <cfRule type="cellIs" dxfId="10703" priority="2911" operator="lessThan">
      <formula>$C$4</formula>
    </cfRule>
  </conditionalFormatting>
  <conditionalFormatting sqref="L53">
    <cfRule type="cellIs" dxfId="10702" priority="2912" operator="lessThan">
      <formula>$C$4</formula>
    </cfRule>
  </conditionalFormatting>
  <conditionalFormatting sqref="L54">
    <cfRule type="cellIs" dxfId="10701" priority="2913" operator="lessThan">
      <formula>$C$4</formula>
    </cfRule>
  </conditionalFormatting>
  <conditionalFormatting sqref="L54">
    <cfRule type="cellIs" dxfId="10700" priority="2914" operator="lessThan">
      <formula>$C$4</formula>
    </cfRule>
  </conditionalFormatting>
  <conditionalFormatting sqref="L55">
    <cfRule type="cellIs" dxfId="10699" priority="2915" operator="lessThan">
      <formula>$C$4</formula>
    </cfRule>
  </conditionalFormatting>
  <conditionalFormatting sqref="L55">
    <cfRule type="cellIs" dxfId="10698" priority="2916" operator="lessThan">
      <formula>$C$4</formula>
    </cfRule>
  </conditionalFormatting>
  <conditionalFormatting sqref="L56">
    <cfRule type="cellIs" dxfId="10697" priority="2917" operator="lessThan">
      <formula>$C$4</formula>
    </cfRule>
  </conditionalFormatting>
  <conditionalFormatting sqref="L56">
    <cfRule type="cellIs" dxfId="10696" priority="2918" operator="lessThan">
      <formula>$C$4</formula>
    </cfRule>
  </conditionalFormatting>
  <conditionalFormatting sqref="L57">
    <cfRule type="cellIs" dxfId="10695" priority="2919" operator="lessThan">
      <formula>$C$4</formula>
    </cfRule>
  </conditionalFormatting>
  <conditionalFormatting sqref="L57">
    <cfRule type="cellIs" dxfId="10694" priority="2920" operator="lessThan">
      <formula>$C$4</formula>
    </cfRule>
  </conditionalFormatting>
  <conditionalFormatting sqref="L58">
    <cfRule type="cellIs" dxfId="10693" priority="2921" operator="lessThan">
      <formula>$C$4</formula>
    </cfRule>
  </conditionalFormatting>
  <conditionalFormatting sqref="L58">
    <cfRule type="cellIs" dxfId="10692" priority="2922" operator="lessThan">
      <formula>$C$4</formula>
    </cfRule>
  </conditionalFormatting>
  <conditionalFormatting sqref="L59">
    <cfRule type="cellIs" dxfId="10691" priority="2923" operator="lessThan">
      <formula>$C$4</formula>
    </cfRule>
  </conditionalFormatting>
  <conditionalFormatting sqref="L59">
    <cfRule type="cellIs" dxfId="10690" priority="2924" operator="lessThan">
      <formula>$C$4</formula>
    </cfRule>
  </conditionalFormatting>
  <conditionalFormatting sqref="L60">
    <cfRule type="cellIs" dxfId="10689" priority="2925" operator="lessThan">
      <formula>$C$4</formula>
    </cfRule>
  </conditionalFormatting>
  <conditionalFormatting sqref="L60">
    <cfRule type="cellIs" dxfId="10688" priority="2926" operator="lessThan">
      <formula>$C$4</formula>
    </cfRule>
  </conditionalFormatting>
  <conditionalFormatting sqref="M11">
    <cfRule type="cellIs" dxfId="10687" priority="2927" operator="lessThan">
      <formula>$C$4</formula>
    </cfRule>
  </conditionalFormatting>
  <conditionalFormatting sqref="M11">
    <cfRule type="cellIs" dxfId="10686" priority="2928" operator="lessThan">
      <formula>$C$4</formula>
    </cfRule>
  </conditionalFormatting>
  <conditionalFormatting sqref="M12">
    <cfRule type="cellIs" dxfId="10685" priority="2929" operator="lessThan">
      <formula>$C$4</formula>
    </cfRule>
  </conditionalFormatting>
  <conditionalFormatting sqref="M12">
    <cfRule type="cellIs" dxfId="10684" priority="2930" operator="lessThan">
      <formula>$C$4</formula>
    </cfRule>
  </conditionalFormatting>
  <conditionalFormatting sqref="M13">
    <cfRule type="cellIs" dxfId="10683" priority="2931" operator="lessThan">
      <formula>$C$4</formula>
    </cfRule>
  </conditionalFormatting>
  <conditionalFormatting sqref="M13">
    <cfRule type="cellIs" dxfId="10682" priority="2932" operator="lessThan">
      <formula>$C$4</formula>
    </cfRule>
  </conditionalFormatting>
  <conditionalFormatting sqref="M14">
    <cfRule type="cellIs" dxfId="10681" priority="2933" operator="lessThan">
      <formula>$C$4</formula>
    </cfRule>
  </conditionalFormatting>
  <conditionalFormatting sqref="M14">
    <cfRule type="cellIs" dxfId="10680" priority="2934" operator="lessThan">
      <formula>$C$4</formula>
    </cfRule>
  </conditionalFormatting>
  <conditionalFormatting sqref="M15">
    <cfRule type="cellIs" dxfId="10679" priority="2935" operator="lessThan">
      <formula>$C$4</formula>
    </cfRule>
  </conditionalFormatting>
  <conditionalFormatting sqref="M15">
    <cfRule type="cellIs" dxfId="10678" priority="2936" operator="lessThan">
      <formula>$C$4</formula>
    </cfRule>
  </conditionalFormatting>
  <conditionalFormatting sqref="M16">
    <cfRule type="cellIs" dxfId="10677" priority="2937" operator="lessThan">
      <formula>$C$4</formula>
    </cfRule>
  </conditionalFormatting>
  <conditionalFormatting sqref="M16">
    <cfRule type="cellIs" dxfId="10676" priority="2938" operator="lessThan">
      <formula>$C$4</formula>
    </cfRule>
  </conditionalFormatting>
  <conditionalFormatting sqref="M17">
    <cfRule type="cellIs" dxfId="10675" priority="2939" operator="lessThan">
      <formula>$C$4</formula>
    </cfRule>
  </conditionalFormatting>
  <conditionalFormatting sqref="M17">
    <cfRule type="cellIs" dxfId="10674" priority="2940" operator="lessThan">
      <formula>$C$4</formula>
    </cfRule>
  </conditionalFormatting>
  <conditionalFormatting sqref="M18">
    <cfRule type="cellIs" dxfId="10673" priority="2941" operator="lessThan">
      <formula>$C$4</formula>
    </cfRule>
  </conditionalFormatting>
  <conditionalFormatting sqref="M18">
    <cfRule type="cellIs" dxfId="10672" priority="2942" operator="lessThan">
      <formula>$C$4</formula>
    </cfRule>
  </conditionalFormatting>
  <conditionalFormatting sqref="M19">
    <cfRule type="cellIs" dxfId="10671" priority="2943" operator="lessThan">
      <formula>$C$4</formula>
    </cfRule>
  </conditionalFormatting>
  <conditionalFormatting sqref="M19">
    <cfRule type="cellIs" dxfId="10670" priority="2944" operator="lessThan">
      <formula>$C$4</formula>
    </cfRule>
  </conditionalFormatting>
  <conditionalFormatting sqref="M20">
    <cfRule type="cellIs" dxfId="10669" priority="2945" operator="lessThan">
      <formula>$C$4</formula>
    </cfRule>
  </conditionalFormatting>
  <conditionalFormatting sqref="M20">
    <cfRule type="cellIs" dxfId="10668" priority="2946" operator="lessThan">
      <formula>$C$4</formula>
    </cfRule>
  </conditionalFormatting>
  <conditionalFormatting sqref="M21">
    <cfRule type="cellIs" dxfId="10667" priority="2947" operator="lessThan">
      <formula>$C$4</formula>
    </cfRule>
  </conditionalFormatting>
  <conditionalFormatting sqref="M21">
    <cfRule type="cellIs" dxfId="10666" priority="2948" operator="lessThan">
      <formula>$C$4</formula>
    </cfRule>
  </conditionalFormatting>
  <conditionalFormatting sqref="M22">
    <cfRule type="cellIs" dxfId="10665" priority="2949" operator="lessThan">
      <formula>$C$4</formula>
    </cfRule>
  </conditionalFormatting>
  <conditionalFormatting sqref="M22">
    <cfRule type="cellIs" dxfId="10664" priority="2950" operator="lessThan">
      <formula>$C$4</formula>
    </cfRule>
  </conditionalFormatting>
  <conditionalFormatting sqref="M23">
    <cfRule type="cellIs" dxfId="10663" priority="2951" operator="lessThan">
      <formula>$C$4</formula>
    </cfRule>
  </conditionalFormatting>
  <conditionalFormatting sqref="M23">
    <cfRule type="cellIs" dxfId="10662" priority="2952" operator="lessThan">
      <formula>$C$4</formula>
    </cfRule>
  </conditionalFormatting>
  <conditionalFormatting sqref="M24">
    <cfRule type="cellIs" dxfId="10661" priority="2953" operator="lessThan">
      <formula>$C$4</formula>
    </cfRule>
  </conditionalFormatting>
  <conditionalFormatting sqref="M24">
    <cfRule type="cellIs" dxfId="10660" priority="2954" operator="lessThan">
      <formula>$C$4</formula>
    </cfRule>
  </conditionalFormatting>
  <conditionalFormatting sqref="M25">
    <cfRule type="cellIs" dxfId="10659" priority="2955" operator="lessThan">
      <formula>$C$4</formula>
    </cfRule>
  </conditionalFormatting>
  <conditionalFormatting sqref="M25">
    <cfRule type="cellIs" dxfId="10658" priority="2956" operator="lessThan">
      <formula>$C$4</formula>
    </cfRule>
  </conditionalFormatting>
  <conditionalFormatting sqref="M26">
    <cfRule type="cellIs" dxfId="10657" priority="2957" operator="lessThan">
      <formula>$C$4</formula>
    </cfRule>
  </conditionalFormatting>
  <conditionalFormatting sqref="M26">
    <cfRule type="cellIs" dxfId="10656" priority="2958" operator="lessThan">
      <formula>$C$4</formula>
    </cfRule>
  </conditionalFormatting>
  <conditionalFormatting sqref="M27">
    <cfRule type="cellIs" dxfId="10655" priority="2959" operator="lessThan">
      <formula>$C$4</formula>
    </cfRule>
  </conditionalFormatting>
  <conditionalFormatting sqref="M27">
    <cfRule type="cellIs" dxfId="10654" priority="2960" operator="lessThan">
      <formula>$C$4</formula>
    </cfRule>
  </conditionalFormatting>
  <conditionalFormatting sqref="M28">
    <cfRule type="cellIs" dxfId="10653" priority="2961" operator="lessThan">
      <formula>$C$4</formula>
    </cfRule>
  </conditionalFormatting>
  <conditionalFormatting sqref="M28">
    <cfRule type="cellIs" dxfId="10652" priority="2962" operator="lessThan">
      <formula>$C$4</formula>
    </cfRule>
  </conditionalFormatting>
  <conditionalFormatting sqref="M29">
    <cfRule type="cellIs" dxfId="10651" priority="2963" operator="lessThan">
      <formula>$C$4</formula>
    </cfRule>
  </conditionalFormatting>
  <conditionalFormatting sqref="M29">
    <cfRule type="cellIs" dxfId="10650" priority="2964" operator="lessThan">
      <formula>$C$4</formula>
    </cfRule>
  </conditionalFormatting>
  <conditionalFormatting sqref="M30">
    <cfRule type="cellIs" dxfId="10649" priority="2965" operator="lessThan">
      <formula>$C$4</formula>
    </cfRule>
  </conditionalFormatting>
  <conditionalFormatting sqref="M30">
    <cfRule type="cellIs" dxfId="10648" priority="2966" operator="lessThan">
      <formula>$C$4</formula>
    </cfRule>
  </conditionalFormatting>
  <conditionalFormatting sqref="M31">
    <cfRule type="cellIs" dxfId="10647" priority="2967" operator="lessThan">
      <formula>$C$4</formula>
    </cfRule>
  </conditionalFormatting>
  <conditionalFormatting sqref="M31">
    <cfRule type="cellIs" dxfId="10646" priority="2968" operator="lessThan">
      <formula>$C$4</formula>
    </cfRule>
  </conditionalFormatting>
  <conditionalFormatting sqref="M32">
    <cfRule type="cellIs" dxfId="10645" priority="2969" operator="lessThan">
      <formula>$C$4</formula>
    </cfRule>
  </conditionalFormatting>
  <conditionalFormatting sqref="M32">
    <cfRule type="cellIs" dxfId="10644" priority="2970" operator="lessThan">
      <formula>$C$4</formula>
    </cfRule>
  </conditionalFormatting>
  <conditionalFormatting sqref="M33">
    <cfRule type="cellIs" dxfId="10643" priority="2971" operator="lessThan">
      <formula>$C$4</formula>
    </cfRule>
  </conditionalFormatting>
  <conditionalFormatting sqref="M33">
    <cfRule type="cellIs" dxfId="10642" priority="2972" operator="lessThan">
      <formula>$C$4</formula>
    </cfRule>
  </conditionalFormatting>
  <conditionalFormatting sqref="M34">
    <cfRule type="cellIs" dxfId="10641" priority="2973" operator="lessThan">
      <formula>$C$4</formula>
    </cfRule>
  </conditionalFormatting>
  <conditionalFormatting sqref="M34">
    <cfRule type="cellIs" dxfId="10640" priority="2974" operator="lessThan">
      <formula>$C$4</formula>
    </cfRule>
  </conditionalFormatting>
  <conditionalFormatting sqref="M35">
    <cfRule type="cellIs" dxfId="10639" priority="2975" operator="lessThan">
      <formula>$C$4</formula>
    </cfRule>
  </conditionalFormatting>
  <conditionalFormatting sqref="M35">
    <cfRule type="cellIs" dxfId="10638" priority="2976" operator="lessThan">
      <formula>$C$4</formula>
    </cfRule>
  </conditionalFormatting>
  <conditionalFormatting sqref="M36">
    <cfRule type="cellIs" dxfId="10637" priority="2977" operator="lessThan">
      <formula>$C$4</formula>
    </cfRule>
  </conditionalFormatting>
  <conditionalFormatting sqref="M36">
    <cfRule type="cellIs" dxfId="10636" priority="2978" operator="lessThan">
      <formula>$C$4</formula>
    </cfRule>
  </conditionalFormatting>
  <conditionalFormatting sqref="M37">
    <cfRule type="cellIs" dxfId="10635" priority="2979" operator="lessThan">
      <formula>$C$4</formula>
    </cfRule>
  </conditionalFormatting>
  <conditionalFormatting sqref="M37">
    <cfRule type="cellIs" dxfId="10634" priority="2980" operator="lessThan">
      <formula>$C$4</formula>
    </cfRule>
  </conditionalFormatting>
  <conditionalFormatting sqref="M38">
    <cfRule type="cellIs" dxfId="10633" priority="2981" operator="lessThan">
      <formula>$C$4</formula>
    </cfRule>
  </conditionalFormatting>
  <conditionalFormatting sqref="M38">
    <cfRule type="cellIs" dxfId="10632" priority="2982" operator="lessThan">
      <formula>$C$4</formula>
    </cfRule>
  </conditionalFormatting>
  <conditionalFormatting sqref="M39">
    <cfRule type="cellIs" dxfId="10631" priority="2983" operator="lessThan">
      <formula>$C$4</formula>
    </cfRule>
  </conditionalFormatting>
  <conditionalFormatting sqref="M39">
    <cfRule type="cellIs" dxfId="10630" priority="2984" operator="lessThan">
      <formula>$C$4</formula>
    </cfRule>
  </conditionalFormatting>
  <conditionalFormatting sqref="M40">
    <cfRule type="cellIs" dxfId="10629" priority="2985" operator="lessThan">
      <formula>$C$4</formula>
    </cfRule>
  </conditionalFormatting>
  <conditionalFormatting sqref="M40">
    <cfRule type="cellIs" dxfId="10628" priority="2986" operator="lessThan">
      <formula>$C$4</formula>
    </cfRule>
  </conditionalFormatting>
  <conditionalFormatting sqref="M41">
    <cfRule type="cellIs" dxfId="10627" priority="2987" operator="lessThan">
      <formula>$C$4</formula>
    </cfRule>
  </conditionalFormatting>
  <conditionalFormatting sqref="M41">
    <cfRule type="cellIs" dxfId="10626" priority="2988" operator="lessThan">
      <formula>$C$4</formula>
    </cfRule>
  </conditionalFormatting>
  <conditionalFormatting sqref="M42">
    <cfRule type="cellIs" dxfId="10625" priority="2989" operator="lessThan">
      <formula>$C$4</formula>
    </cfRule>
  </conditionalFormatting>
  <conditionalFormatting sqref="M42">
    <cfRule type="cellIs" dxfId="10624" priority="2990" operator="lessThan">
      <formula>$C$4</formula>
    </cfRule>
  </conditionalFormatting>
  <conditionalFormatting sqref="M43">
    <cfRule type="cellIs" dxfId="10623" priority="2991" operator="lessThan">
      <formula>$C$4</formula>
    </cfRule>
  </conditionalFormatting>
  <conditionalFormatting sqref="M43">
    <cfRule type="cellIs" dxfId="10622" priority="2992" operator="lessThan">
      <formula>$C$4</formula>
    </cfRule>
  </conditionalFormatting>
  <conditionalFormatting sqref="M44">
    <cfRule type="cellIs" dxfId="10621" priority="2993" operator="lessThan">
      <formula>$C$4</formula>
    </cfRule>
  </conditionalFormatting>
  <conditionalFormatting sqref="M44">
    <cfRule type="cellIs" dxfId="10620" priority="2994" operator="lessThan">
      <formula>$C$4</formula>
    </cfRule>
  </conditionalFormatting>
  <conditionalFormatting sqref="M45">
    <cfRule type="cellIs" dxfId="10619" priority="2995" operator="lessThan">
      <formula>$C$4</formula>
    </cfRule>
  </conditionalFormatting>
  <conditionalFormatting sqref="M45">
    <cfRule type="cellIs" dxfId="10618" priority="2996" operator="lessThan">
      <formula>$C$4</formula>
    </cfRule>
  </conditionalFormatting>
  <conditionalFormatting sqref="M46">
    <cfRule type="cellIs" dxfId="10617" priority="2997" operator="lessThan">
      <formula>$C$4</formula>
    </cfRule>
  </conditionalFormatting>
  <conditionalFormatting sqref="M46">
    <cfRule type="cellIs" dxfId="10616" priority="2998" operator="lessThan">
      <formula>$C$4</formula>
    </cfRule>
  </conditionalFormatting>
  <conditionalFormatting sqref="M47">
    <cfRule type="cellIs" dxfId="10615" priority="2999" operator="lessThan">
      <formula>$C$4</formula>
    </cfRule>
  </conditionalFormatting>
  <conditionalFormatting sqref="M47">
    <cfRule type="cellIs" dxfId="10614" priority="3000" operator="lessThan">
      <formula>$C$4</formula>
    </cfRule>
  </conditionalFormatting>
  <conditionalFormatting sqref="M48">
    <cfRule type="cellIs" dxfId="10613" priority="3001" operator="lessThan">
      <formula>$C$4</formula>
    </cfRule>
  </conditionalFormatting>
  <conditionalFormatting sqref="M48">
    <cfRule type="cellIs" dxfId="10612" priority="3002" operator="lessThan">
      <formula>$C$4</formula>
    </cfRule>
  </conditionalFormatting>
  <conditionalFormatting sqref="M49">
    <cfRule type="cellIs" dxfId="10611" priority="3003" operator="lessThan">
      <formula>$C$4</formula>
    </cfRule>
  </conditionalFormatting>
  <conditionalFormatting sqref="M49">
    <cfRule type="cellIs" dxfId="10610" priority="3004" operator="lessThan">
      <formula>$C$4</formula>
    </cfRule>
  </conditionalFormatting>
  <conditionalFormatting sqref="M50">
    <cfRule type="cellIs" dxfId="10609" priority="3005" operator="lessThan">
      <formula>$C$4</formula>
    </cfRule>
  </conditionalFormatting>
  <conditionalFormatting sqref="M50">
    <cfRule type="cellIs" dxfId="10608" priority="3006" operator="lessThan">
      <formula>$C$4</formula>
    </cfRule>
  </conditionalFormatting>
  <conditionalFormatting sqref="M51">
    <cfRule type="cellIs" dxfId="10607" priority="3007" operator="lessThan">
      <formula>$C$4</formula>
    </cfRule>
  </conditionalFormatting>
  <conditionalFormatting sqref="M51">
    <cfRule type="cellIs" dxfId="10606" priority="3008" operator="lessThan">
      <formula>$C$4</formula>
    </cfRule>
  </conditionalFormatting>
  <conditionalFormatting sqref="M52">
    <cfRule type="cellIs" dxfId="10605" priority="3009" operator="lessThan">
      <formula>$C$4</formula>
    </cfRule>
  </conditionalFormatting>
  <conditionalFormatting sqref="M52">
    <cfRule type="cellIs" dxfId="10604" priority="3010" operator="lessThan">
      <formula>$C$4</formula>
    </cfRule>
  </conditionalFormatting>
  <conditionalFormatting sqref="M53">
    <cfRule type="cellIs" dxfId="10603" priority="3011" operator="lessThan">
      <formula>$C$4</formula>
    </cfRule>
  </conditionalFormatting>
  <conditionalFormatting sqref="M53">
    <cfRule type="cellIs" dxfId="10602" priority="3012" operator="lessThan">
      <formula>$C$4</formula>
    </cfRule>
  </conditionalFormatting>
  <conditionalFormatting sqref="M54">
    <cfRule type="cellIs" dxfId="10601" priority="3013" operator="lessThan">
      <formula>$C$4</formula>
    </cfRule>
  </conditionalFormatting>
  <conditionalFormatting sqref="M54">
    <cfRule type="cellIs" dxfId="10600" priority="3014" operator="lessThan">
      <formula>$C$4</formula>
    </cfRule>
  </conditionalFormatting>
  <conditionalFormatting sqref="M55">
    <cfRule type="cellIs" dxfId="10599" priority="3015" operator="lessThan">
      <formula>$C$4</formula>
    </cfRule>
  </conditionalFormatting>
  <conditionalFormatting sqref="M55">
    <cfRule type="cellIs" dxfId="10598" priority="3016" operator="lessThan">
      <formula>$C$4</formula>
    </cfRule>
  </conditionalFormatting>
  <conditionalFormatting sqref="M56">
    <cfRule type="cellIs" dxfId="10597" priority="3017" operator="lessThan">
      <formula>$C$4</formula>
    </cfRule>
  </conditionalFormatting>
  <conditionalFormatting sqref="M56">
    <cfRule type="cellIs" dxfId="10596" priority="3018" operator="lessThan">
      <formula>$C$4</formula>
    </cfRule>
  </conditionalFormatting>
  <conditionalFormatting sqref="M57">
    <cfRule type="cellIs" dxfId="10595" priority="3019" operator="lessThan">
      <formula>$C$4</formula>
    </cfRule>
  </conditionalFormatting>
  <conditionalFormatting sqref="M57">
    <cfRule type="cellIs" dxfId="10594" priority="3020" operator="lessThan">
      <formula>$C$4</formula>
    </cfRule>
  </conditionalFormatting>
  <conditionalFormatting sqref="M58">
    <cfRule type="cellIs" dxfId="10593" priority="3021" operator="lessThan">
      <formula>$C$4</formula>
    </cfRule>
  </conditionalFormatting>
  <conditionalFormatting sqref="M58">
    <cfRule type="cellIs" dxfId="10592" priority="3022" operator="lessThan">
      <formula>$C$4</formula>
    </cfRule>
  </conditionalFormatting>
  <conditionalFormatting sqref="M59">
    <cfRule type="cellIs" dxfId="10591" priority="3023" operator="lessThan">
      <formula>$C$4</formula>
    </cfRule>
  </conditionalFormatting>
  <conditionalFormatting sqref="M59">
    <cfRule type="cellIs" dxfId="10590" priority="3024" operator="lessThan">
      <formula>$C$4</formula>
    </cfRule>
  </conditionalFormatting>
  <conditionalFormatting sqref="M60">
    <cfRule type="cellIs" dxfId="10589" priority="3025" operator="lessThan">
      <formula>$C$4</formula>
    </cfRule>
  </conditionalFormatting>
  <conditionalFormatting sqref="M60">
    <cfRule type="cellIs" dxfId="10588" priority="3026" operator="lessThan">
      <formula>$C$4</formula>
    </cfRule>
  </conditionalFormatting>
  <conditionalFormatting sqref="CM15">
    <cfRule type="cellIs" dxfId="10587" priority="3032" operator="lessThan">
      <formula>1</formula>
    </cfRule>
  </conditionalFormatting>
  <conditionalFormatting sqref="CM16">
    <cfRule type="cellIs" dxfId="10586" priority="3033" operator="lessThan">
      <formula>1</formula>
    </cfRule>
  </conditionalFormatting>
  <conditionalFormatting sqref="CM17">
    <cfRule type="cellIs" dxfId="10585" priority="3034" operator="lessThan">
      <formula>1</formula>
    </cfRule>
  </conditionalFormatting>
  <conditionalFormatting sqref="CM18">
    <cfRule type="cellIs" dxfId="10584" priority="3035" operator="lessThan">
      <formula>1</formula>
    </cfRule>
  </conditionalFormatting>
  <conditionalFormatting sqref="CM19">
    <cfRule type="cellIs" dxfId="10583" priority="3036" operator="lessThan">
      <formula>1</formula>
    </cfRule>
  </conditionalFormatting>
  <conditionalFormatting sqref="CM27">
    <cfRule type="cellIs" dxfId="10582" priority="3041" operator="lessThan">
      <formula>1</formula>
    </cfRule>
  </conditionalFormatting>
  <conditionalFormatting sqref="CM28">
    <cfRule type="cellIs" dxfId="10581" priority="3042" operator="lessThan">
      <formula>1</formula>
    </cfRule>
  </conditionalFormatting>
  <conditionalFormatting sqref="CM29">
    <cfRule type="cellIs" dxfId="10580" priority="3043" operator="lessThan">
      <formula>1</formula>
    </cfRule>
  </conditionalFormatting>
  <conditionalFormatting sqref="CM30">
    <cfRule type="cellIs" dxfId="10579" priority="3044" operator="lessThan">
      <formula>1</formula>
    </cfRule>
  </conditionalFormatting>
  <conditionalFormatting sqref="CM31">
    <cfRule type="cellIs" dxfId="10578" priority="3045" operator="lessThan">
      <formula>1</formula>
    </cfRule>
  </conditionalFormatting>
  <conditionalFormatting sqref="CM32">
    <cfRule type="cellIs" dxfId="10577" priority="3046" operator="lessThan">
      <formula>1</formula>
    </cfRule>
  </conditionalFormatting>
  <conditionalFormatting sqref="AX11">
    <cfRule type="cellIs" dxfId="10576" priority="3047" operator="lessThan">
      <formula>$C$4</formula>
    </cfRule>
  </conditionalFormatting>
  <conditionalFormatting sqref="AX11">
    <cfRule type="cellIs" dxfId="10575" priority="3048" operator="lessThan">
      <formula>$C$4</formula>
    </cfRule>
  </conditionalFormatting>
  <conditionalFormatting sqref="AX12">
    <cfRule type="cellIs" dxfId="10574" priority="3049" operator="lessThan">
      <formula>$C$4</formula>
    </cfRule>
  </conditionalFormatting>
  <conditionalFormatting sqref="AX12">
    <cfRule type="cellIs" dxfId="10573" priority="3050" operator="lessThan">
      <formula>$C$4</formula>
    </cfRule>
  </conditionalFormatting>
  <conditionalFormatting sqref="AX13">
    <cfRule type="cellIs" dxfId="10572" priority="3051" operator="lessThan">
      <formula>$C$4</formula>
    </cfRule>
  </conditionalFormatting>
  <conditionalFormatting sqref="AX13">
    <cfRule type="cellIs" dxfId="10571" priority="3052" operator="lessThan">
      <formula>$C$4</formula>
    </cfRule>
  </conditionalFormatting>
  <conditionalFormatting sqref="AX14">
    <cfRule type="cellIs" dxfId="10570" priority="3053" operator="lessThan">
      <formula>$C$4</formula>
    </cfRule>
  </conditionalFormatting>
  <conditionalFormatting sqref="AX14">
    <cfRule type="cellIs" dxfId="10569" priority="3054" operator="lessThan">
      <formula>$C$4</formula>
    </cfRule>
  </conditionalFormatting>
  <conditionalFormatting sqref="AX15">
    <cfRule type="cellIs" dxfId="10568" priority="3055" operator="lessThan">
      <formula>$C$4</formula>
    </cfRule>
  </conditionalFormatting>
  <conditionalFormatting sqref="AX15">
    <cfRule type="cellIs" dxfId="10567" priority="3056" operator="lessThan">
      <formula>$C$4</formula>
    </cfRule>
  </conditionalFormatting>
  <conditionalFormatting sqref="AX16">
    <cfRule type="cellIs" dxfId="10566" priority="3057" operator="lessThan">
      <formula>$C$4</formula>
    </cfRule>
  </conditionalFormatting>
  <conditionalFormatting sqref="AX16">
    <cfRule type="cellIs" dxfId="10565" priority="3058" operator="lessThan">
      <formula>$C$4</formula>
    </cfRule>
  </conditionalFormatting>
  <conditionalFormatting sqref="AX17">
    <cfRule type="cellIs" dxfId="10564" priority="3059" operator="lessThan">
      <formula>$C$4</formula>
    </cfRule>
  </conditionalFormatting>
  <conditionalFormatting sqref="AX17">
    <cfRule type="cellIs" dxfId="10563" priority="3060" operator="lessThan">
      <formula>$C$4</formula>
    </cfRule>
  </conditionalFormatting>
  <conditionalFormatting sqref="AX18">
    <cfRule type="cellIs" dxfId="10562" priority="3061" operator="lessThan">
      <formula>$C$4</formula>
    </cfRule>
  </conditionalFormatting>
  <conditionalFormatting sqref="AX18">
    <cfRule type="cellIs" dxfId="10561" priority="3062" operator="lessThan">
      <formula>$C$4</formula>
    </cfRule>
  </conditionalFormatting>
  <conditionalFormatting sqref="AX19">
    <cfRule type="cellIs" dxfId="10560" priority="3063" operator="lessThan">
      <formula>$C$4</formula>
    </cfRule>
  </conditionalFormatting>
  <conditionalFormatting sqref="AX19">
    <cfRule type="cellIs" dxfId="10559" priority="3064" operator="lessThan">
      <formula>$C$4</formula>
    </cfRule>
  </conditionalFormatting>
  <conditionalFormatting sqref="AX20">
    <cfRule type="cellIs" dxfId="10558" priority="3065" operator="lessThan">
      <formula>$C$4</formula>
    </cfRule>
  </conditionalFormatting>
  <conditionalFormatting sqref="AX20">
    <cfRule type="cellIs" dxfId="10557" priority="3066" operator="lessThan">
      <formula>$C$4</formula>
    </cfRule>
  </conditionalFormatting>
  <conditionalFormatting sqref="AX21">
    <cfRule type="cellIs" dxfId="10556" priority="3067" operator="lessThan">
      <formula>$C$4</formula>
    </cfRule>
  </conditionalFormatting>
  <conditionalFormatting sqref="AX21">
    <cfRule type="cellIs" dxfId="10555" priority="3068" operator="lessThan">
      <formula>$C$4</formula>
    </cfRule>
  </conditionalFormatting>
  <conditionalFormatting sqref="AX22">
    <cfRule type="cellIs" dxfId="10554" priority="3069" operator="lessThan">
      <formula>$C$4</formula>
    </cfRule>
  </conditionalFormatting>
  <conditionalFormatting sqref="AX22">
    <cfRule type="cellIs" dxfId="10553" priority="3070" operator="lessThan">
      <formula>$C$4</formula>
    </cfRule>
  </conditionalFormatting>
  <conditionalFormatting sqref="AX23">
    <cfRule type="cellIs" dxfId="10552" priority="3071" operator="lessThan">
      <formula>$C$4</formula>
    </cfRule>
  </conditionalFormatting>
  <conditionalFormatting sqref="AX23">
    <cfRule type="cellIs" dxfId="10551" priority="3072" operator="lessThan">
      <formula>$C$4</formula>
    </cfRule>
  </conditionalFormatting>
  <conditionalFormatting sqref="AX24">
    <cfRule type="cellIs" dxfId="10550" priority="3073" operator="lessThan">
      <formula>$C$4</formula>
    </cfRule>
  </conditionalFormatting>
  <conditionalFormatting sqref="AX24">
    <cfRule type="cellIs" dxfId="10549" priority="3074" operator="lessThan">
      <formula>$C$4</formula>
    </cfRule>
  </conditionalFormatting>
  <conditionalFormatting sqref="AX25">
    <cfRule type="cellIs" dxfId="10548" priority="3075" operator="lessThan">
      <formula>$C$4</formula>
    </cfRule>
  </conditionalFormatting>
  <conditionalFormatting sqref="AX25">
    <cfRule type="cellIs" dxfId="10547" priority="3076" operator="lessThan">
      <formula>$C$4</formula>
    </cfRule>
  </conditionalFormatting>
  <conditionalFormatting sqref="AX26">
    <cfRule type="cellIs" dxfId="10546" priority="3077" operator="lessThan">
      <formula>$C$4</formula>
    </cfRule>
  </conditionalFormatting>
  <conditionalFormatting sqref="AX26">
    <cfRule type="cellIs" dxfId="10545" priority="3078" operator="lessThan">
      <formula>$C$4</formula>
    </cfRule>
  </conditionalFormatting>
  <conditionalFormatting sqref="AX27">
    <cfRule type="cellIs" dxfId="10544" priority="3079" operator="lessThan">
      <formula>$C$4</formula>
    </cfRule>
  </conditionalFormatting>
  <conditionalFormatting sqref="AX27">
    <cfRule type="cellIs" dxfId="10543" priority="3080" operator="lessThan">
      <formula>$C$4</formula>
    </cfRule>
  </conditionalFormatting>
  <conditionalFormatting sqref="AX28">
    <cfRule type="cellIs" dxfId="10542" priority="3081" operator="lessThan">
      <formula>$C$4</formula>
    </cfRule>
  </conditionalFormatting>
  <conditionalFormatting sqref="AX28">
    <cfRule type="cellIs" dxfId="10541" priority="3082" operator="lessThan">
      <formula>$C$4</formula>
    </cfRule>
  </conditionalFormatting>
  <conditionalFormatting sqref="AX29">
    <cfRule type="cellIs" dxfId="10540" priority="3083" operator="lessThan">
      <formula>$C$4</formula>
    </cfRule>
  </conditionalFormatting>
  <conditionalFormatting sqref="AX29">
    <cfRule type="cellIs" dxfId="10539" priority="3084" operator="lessThan">
      <formula>$C$4</formula>
    </cfRule>
  </conditionalFormatting>
  <conditionalFormatting sqref="AX30">
    <cfRule type="cellIs" dxfId="10538" priority="3085" operator="lessThan">
      <formula>$C$4</formula>
    </cfRule>
  </conditionalFormatting>
  <conditionalFormatting sqref="AX30">
    <cfRule type="cellIs" dxfId="10537" priority="3086" operator="lessThan">
      <formula>$C$4</formula>
    </cfRule>
  </conditionalFormatting>
  <conditionalFormatting sqref="AX31">
    <cfRule type="cellIs" dxfId="10536" priority="3087" operator="lessThan">
      <formula>$C$4</formula>
    </cfRule>
  </conditionalFormatting>
  <conditionalFormatting sqref="AX31">
    <cfRule type="cellIs" dxfId="10535" priority="3088" operator="lessThan">
      <formula>$C$4</formula>
    </cfRule>
  </conditionalFormatting>
  <conditionalFormatting sqref="AX32">
    <cfRule type="cellIs" dxfId="10534" priority="3089" operator="lessThan">
      <formula>$C$4</formula>
    </cfRule>
  </conditionalFormatting>
  <conditionalFormatting sqref="AX32">
    <cfRule type="cellIs" dxfId="10533" priority="3090" operator="lessThan">
      <formula>$C$4</formula>
    </cfRule>
  </conditionalFormatting>
  <conditionalFormatting sqref="AX33">
    <cfRule type="cellIs" dxfId="10532" priority="3091" operator="lessThan">
      <formula>$C$4</formula>
    </cfRule>
  </conditionalFormatting>
  <conditionalFormatting sqref="AX33">
    <cfRule type="cellIs" dxfId="10531" priority="3092" operator="lessThan">
      <formula>$C$4</formula>
    </cfRule>
  </conditionalFormatting>
  <conditionalFormatting sqref="AX34">
    <cfRule type="cellIs" dxfId="10530" priority="3093" operator="lessThan">
      <formula>$C$4</formula>
    </cfRule>
  </conditionalFormatting>
  <conditionalFormatting sqref="AX34">
    <cfRule type="cellIs" dxfId="10529" priority="3094" operator="lessThan">
      <formula>$C$4</formula>
    </cfRule>
  </conditionalFormatting>
  <conditionalFormatting sqref="AX35">
    <cfRule type="cellIs" dxfId="10528" priority="3095" operator="lessThan">
      <formula>$C$4</formula>
    </cfRule>
  </conditionalFormatting>
  <conditionalFormatting sqref="AX35">
    <cfRule type="cellIs" dxfId="10527" priority="3096" operator="lessThan">
      <formula>$C$4</formula>
    </cfRule>
  </conditionalFormatting>
  <conditionalFormatting sqref="AX36">
    <cfRule type="cellIs" dxfId="10526" priority="3097" operator="lessThan">
      <formula>$C$4</formula>
    </cfRule>
  </conditionalFormatting>
  <conditionalFormatting sqref="AX36">
    <cfRule type="cellIs" dxfId="10525" priority="3098" operator="lessThan">
      <formula>$C$4</formula>
    </cfRule>
  </conditionalFormatting>
  <conditionalFormatting sqref="AX37">
    <cfRule type="cellIs" dxfId="10524" priority="3099" operator="lessThan">
      <formula>$C$4</formula>
    </cfRule>
  </conditionalFormatting>
  <conditionalFormatting sqref="AX37">
    <cfRule type="cellIs" dxfId="10523" priority="3100" operator="lessThan">
      <formula>$C$4</formula>
    </cfRule>
  </conditionalFormatting>
  <conditionalFormatting sqref="AX38">
    <cfRule type="cellIs" dxfId="10522" priority="3101" operator="lessThan">
      <formula>$C$4</formula>
    </cfRule>
  </conditionalFormatting>
  <conditionalFormatting sqref="AX38">
    <cfRule type="cellIs" dxfId="10521" priority="3102" operator="lessThan">
      <formula>$C$4</formula>
    </cfRule>
  </conditionalFormatting>
  <conditionalFormatting sqref="AX39">
    <cfRule type="cellIs" dxfId="10520" priority="3103" operator="lessThan">
      <formula>$C$4</formula>
    </cfRule>
  </conditionalFormatting>
  <conditionalFormatting sqref="AX39">
    <cfRule type="cellIs" dxfId="10519" priority="3104" operator="lessThan">
      <formula>$C$4</formula>
    </cfRule>
  </conditionalFormatting>
  <conditionalFormatting sqref="AX40">
    <cfRule type="cellIs" dxfId="10518" priority="3105" operator="lessThan">
      <formula>$C$4</formula>
    </cfRule>
  </conditionalFormatting>
  <conditionalFormatting sqref="AX40">
    <cfRule type="cellIs" dxfId="10517" priority="3106" operator="lessThan">
      <formula>$C$4</formula>
    </cfRule>
  </conditionalFormatting>
  <conditionalFormatting sqref="AX41">
    <cfRule type="cellIs" dxfId="10516" priority="3107" operator="lessThan">
      <formula>$C$4</formula>
    </cfRule>
  </conditionalFormatting>
  <conditionalFormatting sqref="AX41">
    <cfRule type="cellIs" dxfId="10515" priority="3108" operator="lessThan">
      <formula>$C$4</formula>
    </cfRule>
  </conditionalFormatting>
  <conditionalFormatting sqref="AX42">
    <cfRule type="cellIs" dxfId="10514" priority="3109" operator="lessThan">
      <formula>$C$4</formula>
    </cfRule>
  </conditionalFormatting>
  <conditionalFormatting sqref="AX42">
    <cfRule type="cellIs" dxfId="10513" priority="3110" operator="lessThan">
      <formula>$C$4</formula>
    </cfRule>
  </conditionalFormatting>
  <conditionalFormatting sqref="AX43">
    <cfRule type="cellIs" dxfId="10512" priority="3111" operator="lessThan">
      <formula>$C$4</formula>
    </cfRule>
  </conditionalFormatting>
  <conditionalFormatting sqref="AX43">
    <cfRule type="cellIs" dxfId="10511" priority="3112" operator="lessThan">
      <formula>$C$4</formula>
    </cfRule>
  </conditionalFormatting>
  <conditionalFormatting sqref="AX44">
    <cfRule type="cellIs" dxfId="10510" priority="3113" operator="lessThan">
      <formula>$C$4</formula>
    </cfRule>
  </conditionalFormatting>
  <conditionalFormatting sqref="AX44">
    <cfRule type="cellIs" dxfId="10509" priority="3114" operator="lessThan">
      <formula>$C$4</formula>
    </cfRule>
  </conditionalFormatting>
  <conditionalFormatting sqref="AX45">
    <cfRule type="cellIs" dxfId="10508" priority="3115" operator="lessThan">
      <formula>$C$4</formula>
    </cfRule>
  </conditionalFormatting>
  <conditionalFormatting sqref="AX45">
    <cfRule type="cellIs" dxfId="10507" priority="3116" operator="lessThan">
      <formula>$C$4</formula>
    </cfRule>
  </conditionalFormatting>
  <conditionalFormatting sqref="AX46">
    <cfRule type="cellIs" dxfId="10506" priority="3117" operator="lessThan">
      <formula>$C$4</formula>
    </cfRule>
  </conditionalFormatting>
  <conditionalFormatting sqref="AX46">
    <cfRule type="cellIs" dxfId="10505" priority="3118" operator="lessThan">
      <formula>$C$4</formula>
    </cfRule>
  </conditionalFormatting>
  <conditionalFormatting sqref="AX47">
    <cfRule type="cellIs" dxfId="10504" priority="3119" operator="lessThan">
      <formula>$C$4</formula>
    </cfRule>
  </conditionalFormatting>
  <conditionalFormatting sqref="AX47">
    <cfRule type="cellIs" dxfId="10503" priority="3120" operator="lessThan">
      <formula>$C$4</formula>
    </cfRule>
  </conditionalFormatting>
  <conditionalFormatting sqref="AX48">
    <cfRule type="cellIs" dxfId="10502" priority="3121" operator="lessThan">
      <formula>$C$4</formula>
    </cfRule>
  </conditionalFormatting>
  <conditionalFormatting sqref="AX48">
    <cfRule type="cellIs" dxfId="10501" priority="3122" operator="lessThan">
      <formula>$C$4</formula>
    </cfRule>
  </conditionalFormatting>
  <conditionalFormatting sqref="AX49">
    <cfRule type="cellIs" dxfId="10500" priority="3123" operator="lessThan">
      <formula>$C$4</formula>
    </cfRule>
  </conditionalFormatting>
  <conditionalFormatting sqref="AX49">
    <cfRule type="cellIs" dxfId="10499" priority="3124" operator="lessThan">
      <formula>$C$4</formula>
    </cfRule>
  </conditionalFormatting>
  <conditionalFormatting sqref="AX50">
    <cfRule type="cellIs" dxfId="10498" priority="3125" operator="lessThan">
      <formula>$C$4</formula>
    </cfRule>
  </conditionalFormatting>
  <conditionalFormatting sqref="AX50">
    <cfRule type="cellIs" dxfId="10497" priority="3126" operator="lessThan">
      <formula>$C$4</formula>
    </cfRule>
  </conditionalFormatting>
  <conditionalFormatting sqref="AX51">
    <cfRule type="cellIs" dxfId="10496" priority="3127" operator="lessThan">
      <formula>$C$4</formula>
    </cfRule>
  </conditionalFormatting>
  <conditionalFormatting sqref="AX51">
    <cfRule type="cellIs" dxfId="10495" priority="3128" operator="lessThan">
      <formula>$C$4</formula>
    </cfRule>
  </conditionalFormatting>
  <conditionalFormatting sqref="AX52">
    <cfRule type="cellIs" dxfId="10494" priority="3129" operator="lessThan">
      <formula>$C$4</formula>
    </cfRule>
  </conditionalFormatting>
  <conditionalFormatting sqref="AX52">
    <cfRule type="cellIs" dxfId="10493" priority="3130" operator="lessThan">
      <formula>$C$4</formula>
    </cfRule>
  </conditionalFormatting>
  <conditionalFormatting sqref="AX53">
    <cfRule type="cellIs" dxfId="10492" priority="3131" operator="lessThan">
      <formula>$C$4</formula>
    </cfRule>
  </conditionalFormatting>
  <conditionalFormatting sqref="AX53">
    <cfRule type="cellIs" dxfId="10491" priority="3132" operator="lessThan">
      <formula>$C$4</formula>
    </cfRule>
  </conditionalFormatting>
  <conditionalFormatting sqref="AX54">
    <cfRule type="cellIs" dxfId="10490" priority="3133" operator="lessThan">
      <formula>$C$4</formula>
    </cfRule>
  </conditionalFormatting>
  <conditionalFormatting sqref="AX54">
    <cfRule type="cellIs" dxfId="10489" priority="3134" operator="lessThan">
      <formula>$C$4</formula>
    </cfRule>
  </conditionalFormatting>
  <conditionalFormatting sqref="AX55">
    <cfRule type="cellIs" dxfId="10488" priority="3135" operator="lessThan">
      <formula>$C$4</formula>
    </cfRule>
  </conditionalFormatting>
  <conditionalFormatting sqref="AX55">
    <cfRule type="cellIs" dxfId="10487" priority="3136" operator="lessThan">
      <formula>$C$4</formula>
    </cfRule>
  </conditionalFormatting>
  <conditionalFormatting sqref="AX56">
    <cfRule type="cellIs" dxfId="10486" priority="3137" operator="lessThan">
      <formula>$C$4</formula>
    </cfRule>
  </conditionalFormatting>
  <conditionalFormatting sqref="AX56">
    <cfRule type="cellIs" dxfId="10485" priority="3138" operator="lessThan">
      <formula>$C$4</formula>
    </cfRule>
  </conditionalFormatting>
  <conditionalFormatting sqref="AX57">
    <cfRule type="cellIs" dxfId="10484" priority="3139" operator="lessThan">
      <formula>$C$4</formula>
    </cfRule>
  </conditionalFormatting>
  <conditionalFormatting sqref="AX57">
    <cfRule type="cellIs" dxfId="10483" priority="3140" operator="lessThan">
      <formula>$C$4</formula>
    </cfRule>
  </conditionalFormatting>
  <conditionalFormatting sqref="AX58">
    <cfRule type="cellIs" dxfId="10482" priority="3141" operator="lessThan">
      <formula>$C$4</formula>
    </cfRule>
  </conditionalFormatting>
  <conditionalFormatting sqref="AX58">
    <cfRule type="cellIs" dxfId="10481" priority="3142" operator="lessThan">
      <formula>$C$4</formula>
    </cfRule>
  </conditionalFormatting>
  <conditionalFormatting sqref="AX59">
    <cfRule type="cellIs" dxfId="10480" priority="3143" operator="lessThan">
      <formula>$C$4</formula>
    </cfRule>
  </conditionalFormatting>
  <conditionalFormatting sqref="AX59">
    <cfRule type="cellIs" dxfId="10479" priority="3144" operator="lessThan">
      <formula>$C$4</formula>
    </cfRule>
  </conditionalFormatting>
  <conditionalFormatting sqref="AX60">
    <cfRule type="cellIs" dxfId="10478" priority="3145" operator="lessThan">
      <formula>$C$4</formula>
    </cfRule>
  </conditionalFormatting>
  <conditionalFormatting sqref="AX60">
    <cfRule type="cellIs" dxfId="10477" priority="3146" operator="lessThan">
      <formula>$C$4</formula>
    </cfRule>
  </conditionalFormatting>
  <conditionalFormatting sqref="AY11">
    <cfRule type="cellIs" dxfId="10476" priority="3147" operator="lessThan">
      <formula>$C$4</formula>
    </cfRule>
  </conditionalFormatting>
  <conditionalFormatting sqref="AY11">
    <cfRule type="cellIs" dxfId="10475" priority="3148" operator="lessThan">
      <formula>$C$4</formula>
    </cfRule>
  </conditionalFormatting>
  <conditionalFormatting sqref="AY12">
    <cfRule type="cellIs" dxfId="10474" priority="3149" operator="lessThan">
      <formula>$C$4</formula>
    </cfRule>
  </conditionalFormatting>
  <conditionalFormatting sqref="AY12">
    <cfRule type="cellIs" dxfId="10473" priority="3150" operator="lessThan">
      <formula>$C$4</formula>
    </cfRule>
  </conditionalFormatting>
  <conditionalFormatting sqref="AY13">
    <cfRule type="cellIs" dxfId="10472" priority="3151" operator="lessThan">
      <formula>$C$4</formula>
    </cfRule>
  </conditionalFormatting>
  <conditionalFormatting sqref="AY13">
    <cfRule type="cellIs" dxfId="10471" priority="3152" operator="lessThan">
      <formula>$C$4</formula>
    </cfRule>
  </conditionalFormatting>
  <conditionalFormatting sqref="AY14">
    <cfRule type="cellIs" dxfId="10470" priority="3153" operator="lessThan">
      <formula>$C$4</formula>
    </cfRule>
  </conditionalFormatting>
  <conditionalFormatting sqref="AY14">
    <cfRule type="cellIs" dxfId="10469" priority="3154" operator="lessThan">
      <formula>$C$4</formula>
    </cfRule>
  </conditionalFormatting>
  <conditionalFormatting sqref="AY15">
    <cfRule type="cellIs" dxfId="10468" priority="3155" operator="lessThan">
      <formula>$C$4</formula>
    </cfRule>
  </conditionalFormatting>
  <conditionalFormatting sqref="AY15">
    <cfRule type="cellIs" dxfId="10467" priority="3156" operator="lessThan">
      <formula>$C$4</formula>
    </cfRule>
  </conditionalFormatting>
  <conditionalFormatting sqref="AY16">
    <cfRule type="cellIs" dxfId="10466" priority="3157" operator="lessThan">
      <formula>$C$4</formula>
    </cfRule>
  </conditionalFormatting>
  <conditionalFormatting sqref="AY16">
    <cfRule type="cellIs" dxfId="10465" priority="3158" operator="lessThan">
      <formula>$C$4</formula>
    </cfRule>
  </conditionalFormatting>
  <conditionalFormatting sqref="AY17">
    <cfRule type="cellIs" dxfId="10464" priority="3159" operator="lessThan">
      <formula>$C$4</formula>
    </cfRule>
  </conditionalFormatting>
  <conditionalFormatting sqref="AY17">
    <cfRule type="cellIs" dxfId="10463" priority="3160" operator="lessThan">
      <formula>$C$4</formula>
    </cfRule>
  </conditionalFormatting>
  <conditionalFormatting sqref="AY18">
    <cfRule type="cellIs" dxfId="10462" priority="3161" operator="lessThan">
      <formula>$C$4</formula>
    </cfRule>
  </conditionalFormatting>
  <conditionalFormatting sqref="AY18">
    <cfRule type="cellIs" dxfId="10461" priority="3162" operator="lessThan">
      <formula>$C$4</formula>
    </cfRule>
  </conditionalFormatting>
  <conditionalFormatting sqref="AY19">
    <cfRule type="cellIs" dxfId="10460" priority="3163" operator="lessThan">
      <formula>$C$4</formula>
    </cfRule>
  </conditionalFormatting>
  <conditionalFormatting sqref="AY19">
    <cfRule type="cellIs" dxfId="10459" priority="3164" operator="lessThan">
      <formula>$C$4</formula>
    </cfRule>
  </conditionalFormatting>
  <conditionalFormatting sqref="AY20">
    <cfRule type="cellIs" dxfId="10458" priority="3165" operator="lessThan">
      <formula>$C$4</formula>
    </cfRule>
  </conditionalFormatting>
  <conditionalFormatting sqref="AY20">
    <cfRule type="cellIs" dxfId="10457" priority="3166" operator="lessThan">
      <formula>$C$4</formula>
    </cfRule>
  </conditionalFormatting>
  <conditionalFormatting sqref="AY21">
    <cfRule type="cellIs" dxfId="10456" priority="3167" operator="lessThan">
      <formula>$C$4</formula>
    </cfRule>
  </conditionalFormatting>
  <conditionalFormatting sqref="AY21">
    <cfRule type="cellIs" dxfId="10455" priority="3168" operator="lessThan">
      <formula>$C$4</formula>
    </cfRule>
  </conditionalFormatting>
  <conditionalFormatting sqref="AY22">
    <cfRule type="cellIs" dxfId="10454" priority="3169" operator="lessThan">
      <formula>$C$4</formula>
    </cfRule>
  </conditionalFormatting>
  <conditionalFormatting sqref="AY22">
    <cfRule type="cellIs" dxfId="10453" priority="3170" operator="lessThan">
      <formula>$C$4</formula>
    </cfRule>
  </conditionalFormatting>
  <conditionalFormatting sqref="AY23">
    <cfRule type="cellIs" dxfId="10452" priority="3171" operator="lessThan">
      <formula>$C$4</formula>
    </cfRule>
  </conditionalFormatting>
  <conditionalFormatting sqref="AY23">
    <cfRule type="cellIs" dxfId="10451" priority="3172" operator="lessThan">
      <formula>$C$4</formula>
    </cfRule>
  </conditionalFormatting>
  <conditionalFormatting sqref="AY24">
    <cfRule type="cellIs" dxfId="10450" priority="3173" operator="lessThan">
      <formula>$C$4</formula>
    </cfRule>
  </conditionalFormatting>
  <conditionalFormatting sqref="AY24">
    <cfRule type="cellIs" dxfId="10449" priority="3174" operator="lessThan">
      <formula>$C$4</formula>
    </cfRule>
  </conditionalFormatting>
  <conditionalFormatting sqref="AY25">
    <cfRule type="cellIs" dxfId="10448" priority="3175" operator="lessThan">
      <formula>$C$4</formula>
    </cfRule>
  </conditionalFormatting>
  <conditionalFormatting sqref="AY25">
    <cfRule type="cellIs" dxfId="10447" priority="3176" operator="lessThan">
      <formula>$C$4</formula>
    </cfRule>
  </conditionalFormatting>
  <conditionalFormatting sqref="AY26">
    <cfRule type="cellIs" dxfId="10446" priority="3177" operator="lessThan">
      <formula>$C$4</formula>
    </cfRule>
  </conditionalFormatting>
  <conditionalFormatting sqref="AY26">
    <cfRule type="cellIs" dxfId="10445" priority="3178" operator="lessThan">
      <formula>$C$4</formula>
    </cfRule>
  </conditionalFormatting>
  <conditionalFormatting sqref="AY27">
    <cfRule type="cellIs" dxfId="10444" priority="3179" operator="lessThan">
      <formula>$C$4</formula>
    </cfRule>
  </conditionalFormatting>
  <conditionalFormatting sqref="AY27">
    <cfRule type="cellIs" dxfId="10443" priority="3180" operator="lessThan">
      <formula>$C$4</formula>
    </cfRule>
  </conditionalFormatting>
  <conditionalFormatting sqref="AY28">
    <cfRule type="cellIs" dxfId="10442" priority="3181" operator="lessThan">
      <formula>$C$4</formula>
    </cfRule>
  </conditionalFormatting>
  <conditionalFormatting sqref="AY28">
    <cfRule type="cellIs" dxfId="10441" priority="3182" operator="lessThan">
      <formula>$C$4</formula>
    </cfRule>
  </conditionalFormatting>
  <conditionalFormatting sqref="AY29">
    <cfRule type="cellIs" dxfId="10440" priority="3183" operator="lessThan">
      <formula>$C$4</formula>
    </cfRule>
  </conditionalFormatting>
  <conditionalFormatting sqref="AY29">
    <cfRule type="cellIs" dxfId="10439" priority="3184" operator="lessThan">
      <formula>$C$4</formula>
    </cfRule>
  </conditionalFormatting>
  <conditionalFormatting sqref="AY30">
    <cfRule type="cellIs" dxfId="10438" priority="3185" operator="lessThan">
      <formula>$C$4</formula>
    </cfRule>
  </conditionalFormatting>
  <conditionalFormatting sqref="AY30">
    <cfRule type="cellIs" dxfId="10437" priority="3186" operator="lessThan">
      <formula>$C$4</formula>
    </cfRule>
  </conditionalFormatting>
  <conditionalFormatting sqref="AY31">
    <cfRule type="cellIs" dxfId="10436" priority="3187" operator="lessThan">
      <formula>$C$4</formula>
    </cfRule>
  </conditionalFormatting>
  <conditionalFormatting sqref="AY31">
    <cfRule type="cellIs" dxfId="10435" priority="3188" operator="lessThan">
      <formula>$C$4</formula>
    </cfRule>
  </conditionalFormatting>
  <conditionalFormatting sqref="AY32">
    <cfRule type="cellIs" dxfId="10434" priority="3189" operator="lessThan">
      <formula>$C$4</formula>
    </cfRule>
  </conditionalFormatting>
  <conditionalFormatting sqref="AY32">
    <cfRule type="cellIs" dxfId="10433" priority="3190" operator="lessThan">
      <formula>$C$4</formula>
    </cfRule>
  </conditionalFormatting>
  <conditionalFormatting sqref="AY33">
    <cfRule type="cellIs" dxfId="10432" priority="3191" operator="lessThan">
      <formula>$C$4</formula>
    </cfRule>
  </conditionalFormatting>
  <conditionalFormatting sqref="AY33">
    <cfRule type="cellIs" dxfId="10431" priority="3192" operator="lessThan">
      <formula>$C$4</formula>
    </cfRule>
  </conditionalFormatting>
  <conditionalFormatting sqref="AY34">
    <cfRule type="cellIs" dxfId="10430" priority="3193" operator="lessThan">
      <formula>$C$4</formula>
    </cfRule>
  </conditionalFormatting>
  <conditionalFormatting sqref="AY34">
    <cfRule type="cellIs" dxfId="10429" priority="3194" operator="lessThan">
      <formula>$C$4</formula>
    </cfRule>
  </conditionalFormatting>
  <conditionalFormatting sqref="AY35">
    <cfRule type="cellIs" dxfId="10428" priority="3195" operator="lessThan">
      <formula>$C$4</formula>
    </cfRule>
  </conditionalFormatting>
  <conditionalFormatting sqref="AY35">
    <cfRule type="cellIs" dxfId="10427" priority="3196" operator="lessThan">
      <formula>$C$4</formula>
    </cfRule>
  </conditionalFormatting>
  <conditionalFormatting sqref="AY36">
    <cfRule type="cellIs" dxfId="10426" priority="3197" operator="lessThan">
      <formula>$C$4</formula>
    </cfRule>
  </conditionalFormatting>
  <conditionalFormatting sqref="AY36">
    <cfRule type="cellIs" dxfId="10425" priority="3198" operator="lessThan">
      <formula>$C$4</formula>
    </cfRule>
  </conditionalFormatting>
  <conditionalFormatting sqref="AY37">
    <cfRule type="cellIs" dxfId="10424" priority="3199" operator="lessThan">
      <formula>$C$4</formula>
    </cfRule>
  </conditionalFormatting>
  <conditionalFormatting sqref="AY37">
    <cfRule type="cellIs" dxfId="10423" priority="3200" operator="lessThan">
      <formula>$C$4</formula>
    </cfRule>
  </conditionalFormatting>
  <conditionalFormatting sqref="AY38">
    <cfRule type="cellIs" dxfId="10422" priority="3201" operator="lessThan">
      <formula>$C$4</formula>
    </cfRule>
  </conditionalFormatting>
  <conditionalFormatting sqref="AY38">
    <cfRule type="cellIs" dxfId="10421" priority="3202" operator="lessThan">
      <formula>$C$4</formula>
    </cfRule>
  </conditionalFormatting>
  <conditionalFormatting sqref="AY39">
    <cfRule type="cellIs" dxfId="10420" priority="3203" operator="lessThan">
      <formula>$C$4</formula>
    </cfRule>
  </conditionalFormatting>
  <conditionalFormatting sqref="AY39">
    <cfRule type="cellIs" dxfId="10419" priority="3204" operator="lessThan">
      <formula>$C$4</formula>
    </cfRule>
  </conditionalFormatting>
  <conditionalFormatting sqref="AY40">
    <cfRule type="cellIs" dxfId="10418" priority="3205" operator="lessThan">
      <formula>$C$4</formula>
    </cfRule>
  </conditionalFormatting>
  <conditionalFormatting sqref="AY40">
    <cfRule type="cellIs" dxfId="10417" priority="3206" operator="lessThan">
      <formula>$C$4</formula>
    </cfRule>
  </conditionalFormatting>
  <conditionalFormatting sqref="AY41">
    <cfRule type="cellIs" dxfId="10416" priority="3207" operator="lessThan">
      <formula>$C$4</formula>
    </cfRule>
  </conditionalFormatting>
  <conditionalFormatting sqref="AY41">
    <cfRule type="cellIs" dxfId="10415" priority="3208" operator="lessThan">
      <formula>$C$4</formula>
    </cfRule>
  </conditionalFormatting>
  <conditionalFormatting sqref="AY42">
    <cfRule type="cellIs" dxfId="10414" priority="3209" operator="lessThan">
      <formula>$C$4</formula>
    </cfRule>
  </conditionalFormatting>
  <conditionalFormatting sqref="AY42">
    <cfRule type="cellIs" dxfId="10413" priority="3210" operator="lessThan">
      <formula>$C$4</formula>
    </cfRule>
  </conditionalFormatting>
  <conditionalFormatting sqref="AY43">
    <cfRule type="cellIs" dxfId="10412" priority="3211" operator="lessThan">
      <formula>$C$4</formula>
    </cfRule>
  </conditionalFormatting>
  <conditionalFormatting sqref="AY43">
    <cfRule type="cellIs" dxfId="10411" priority="3212" operator="lessThan">
      <formula>$C$4</formula>
    </cfRule>
  </conditionalFormatting>
  <conditionalFormatting sqref="AY44">
    <cfRule type="cellIs" dxfId="10410" priority="3213" operator="lessThan">
      <formula>$C$4</formula>
    </cfRule>
  </conditionalFormatting>
  <conditionalFormatting sqref="AY44">
    <cfRule type="cellIs" dxfId="10409" priority="3214" operator="lessThan">
      <formula>$C$4</formula>
    </cfRule>
  </conditionalFormatting>
  <conditionalFormatting sqref="AY45">
    <cfRule type="cellIs" dxfId="10408" priority="3215" operator="lessThan">
      <formula>$C$4</formula>
    </cfRule>
  </conditionalFormatting>
  <conditionalFormatting sqref="AY45">
    <cfRule type="cellIs" dxfId="10407" priority="3216" operator="lessThan">
      <formula>$C$4</formula>
    </cfRule>
  </conditionalFormatting>
  <conditionalFormatting sqref="AY46">
    <cfRule type="cellIs" dxfId="10406" priority="3217" operator="lessThan">
      <formula>$C$4</formula>
    </cfRule>
  </conditionalFormatting>
  <conditionalFormatting sqref="AY46">
    <cfRule type="cellIs" dxfId="10405" priority="3218" operator="lessThan">
      <formula>$C$4</formula>
    </cfRule>
  </conditionalFormatting>
  <conditionalFormatting sqref="AY47">
    <cfRule type="cellIs" dxfId="10404" priority="3219" operator="lessThan">
      <formula>$C$4</formula>
    </cfRule>
  </conditionalFormatting>
  <conditionalFormatting sqref="AY47">
    <cfRule type="cellIs" dxfId="10403" priority="3220" operator="lessThan">
      <formula>$C$4</formula>
    </cfRule>
  </conditionalFormatting>
  <conditionalFormatting sqref="AY48">
    <cfRule type="cellIs" dxfId="10402" priority="3221" operator="lessThan">
      <formula>$C$4</formula>
    </cfRule>
  </conditionalFormatting>
  <conditionalFormatting sqref="AY48">
    <cfRule type="cellIs" dxfId="10401" priority="3222" operator="lessThan">
      <formula>$C$4</formula>
    </cfRule>
  </conditionalFormatting>
  <conditionalFormatting sqref="AY49">
    <cfRule type="cellIs" dxfId="10400" priority="3223" operator="lessThan">
      <formula>$C$4</formula>
    </cfRule>
  </conditionalFormatting>
  <conditionalFormatting sqref="AY49">
    <cfRule type="cellIs" dxfId="10399" priority="3224" operator="lessThan">
      <formula>$C$4</formula>
    </cfRule>
  </conditionalFormatting>
  <conditionalFormatting sqref="AY50">
    <cfRule type="cellIs" dxfId="10398" priority="3225" operator="lessThan">
      <formula>$C$4</formula>
    </cfRule>
  </conditionalFormatting>
  <conditionalFormatting sqref="AY50">
    <cfRule type="cellIs" dxfId="10397" priority="3226" operator="lessThan">
      <formula>$C$4</formula>
    </cfRule>
  </conditionalFormatting>
  <conditionalFormatting sqref="AY51">
    <cfRule type="cellIs" dxfId="10396" priority="3227" operator="lessThan">
      <formula>$C$4</formula>
    </cfRule>
  </conditionalFormatting>
  <conditionalFormatting sqref="AY51">
    <cfRule type="cellIs" dxfId="10395" priority="3228" operator="lessThan">
      <formula>$C$4</formula>
    </cfRule>
  </conditionalFormatting>
  <conditionalFormatting sqref="AY52">
    <cfRule type="cellIs" dxfId="10394" priority="3229" operator="lessThan">
      <formula>$C$4</formula>
    </cfRule>
  </conditionalFormatting>
  <conditionalFormatting sqref="AY52">
    <cfRule type="cellIs" dxfId="10393" priority="3230" operator="lessThan">
      <formula>$C$4</formula>
    </cfRule>
  </conditionalFormatting>
  <conditionalFormatting sqref="AY53">
    <cfRule type="cellIs" dxfId="10392" priority="3231" operator="lessThan">
      <formula>$C$4</formula>
    </cfRule>
  </conditionalFormatting>
  <conditionalFormatting sqref="AY53">
    <cfRule type="cellIs" dxfId="10391" priority="3232" operator="lessThan">
      <formula>$C$4</formula>
    </cfRule>
  </conditionalFormatting>
  <conditionalFormatting sqref="AY54">
    <cfRule type="cellIs" dxfId="10390" priority="3233" operator="lessThan">
      <formula>$C$4</formula>
    </cfRule>
  </conditionalFormatting>
  <conditionalFormatting sqref="AY54">
    <cfRule type="cellIs" dxfId="10389" priority="3234" operator="lessThan">
      <formula>$C$4</formula>
    </cfRule>
  </conditionalFormatting>
  <conditionalFormatting sqref="AY55">
    <cfRule type="cellIs" dxfId="10388" priority="3235" operator="lessThan">
      <formula>$C$4</formula>
    </cfRule>
  </conditionalFormatting>
  <conditionalFormatting sqref="AY55">
    <cfRule type="cellIs" dxfId="10387" priority="3236" operator="lessThan">
      <formula>$C$4</formula>
    </cfRule>
  </conditionalFormatting>
  <conditionalFormatting sqref="AY56">
    <cfRule type="cellIs" dxfId="10386" priority="3237" operator="lessThan">
      <formula>$C$4</formula>
    </cfRule>
  </conditionalFormatting>
  <conditionalFormatting sqref="AY56">
    <cfRule type="cellIs" dxfId="10385" priority="3238" operator="lessThan">
      <formula>$C$4</formula>
    </cfRule>
  </conditionalFormatting>
  <conditionalFormatting sqref="AY57">
    <cfRule type="cellIs" dxfId="10384" priority="3239" operator="lessThan">
      <formula>$C$4</formula>
    </cfRule>
  </conditionalFormatting>
  <conditionalFormatting sqref="AY57">
    <cfRule type="cellIs" dxfId="10383" priority="3240" operator="lessThan">
      <formula>$C$4</formula>
    </cfRule>
  </conditionalFormatting>
  <conditionalFormatting sqref="AY58">
    <cfRule type="cellIs" dxfId="10382" priority="3241" operator="lessThan">
      <formula>$C$4</formula>
    </cfRule>
  </conditionalFormatting>
  <conditionalFormatting sqref="AY58">
    <cfRule type="cellIs" dxfId="10381" priority="3242" operator="lessThan">
      <formula>$C$4</formula>
    </cfRule>
  </conditionalFormatting>
  <conditionalFormatting sqref="AY59">
    <cfRule type="cellIs" dxfId="10380" priority="3243" operator="lessThan">
      <formula>$C$4</formula>
    </cfRule>
  </conditionalFormatting>
  <conditionalFormatting sqref="AY59">
    <cfRule type="cellIs" dxfId="10379" priority="3244" operator="lessThan">
      <formula>$C$4</formula>
    </cfRule>
  </conditionalFormatting>
  <conditionalFormatting sqref="AY60">
    <cfRule type="cellIs" dxfId="10378" priority="3245" operator="lessThan">
      <formula>$C$4</formula>
    </cfRule>
  </conditionalFormatting>
  <conditionalFormatting sqref="AY60">
    <cfRule type="cellIs" dxfId="10377" priority="3246" operator="lessThan">
      <formula>$C$4</formula>
    </cfRule>
  </conditionalFormatting>
  <conditionalFormatting sqref="AZ11">
    <cfRule type="cellIs" dxfId="10376" priority="3247" operator="lessThan">
      <formula>$C$4</formula>
    </cfRule>
  </conditionalFormatting>
  <conditionalFormatting sqref="AZ11">
    <cfRule type="cellIs" dxfId="10375" priority="3248" operator="lessThan">
      <formula>$C$4</formula>
    </cfRule>
  </conditionalFormatting>
  <conditionalFormatting sqref="AZ12">
    <cfRule type="cellIs" dxfId="10374" priority="3249" operator="lessThan">
      <formula>$C$4</formula>
    </cfRule>
  </conditionalFormatting>
  <conditionalFormatting sqref="AZ12">
    <cfRule type="cellIs" dxfId="10373" priority="3250" operator="lessThan">
      <formula>$C$4</formula>
    </cfRule>
  </conditionalFormatting>
  <conditionalFormatting sqref="AZ13">
    <cfRule type="cellIs" dxfId="10372" priority="3251" operator="lessThan">
      <formula>$C$4</formula>
    </cfRule>
  </conditionalFormatting>
  <conditionalFormatting sqref="AZ13">
    <cfRule type="cellIs" dxfId="10371" priority="3252" operator="lessThan">
      <formula>$C$4</formula>
    </cfRule>
  </conditionalFormatting>
  <conditionalFormatting sqref="AZ14">
    <cfRule type="cellIs" dxfId="10370" priority="3253" operator="lessThan">
      <formula>$C$4</formula>
    </cfRule>
  </conditionalFormatting>
  <conditionalFormatting sqref="AZ14">
    <cfRule type="cellIs" dxfId="10369" priority="3254" operator="lessThan">
      <formula>$C$4</formula>
    </cfRule>
  </conditionalFormatting>
  <conditionalFormatting sqref="AZ15">
    <cfRule type="cellIs" dxfId="10368" priority="3255" operator="lessThan">
      <formula>$C$4</formula>
    </cfRule>
  </conditionalFormatting>
  <conditionalFormatting sqref="AZ15">
    <cfRule type="cellIs" dxfId="10367" priority="3256" operator="lessThan">
      <formula>$C$4</formula>
    </cfRule>
  </conditionalFormatting>
  <conditionalFormatting sqref="AZ16">
    <cfRule type="cellIs" dxfId="10366" priority="3257" operator="lessThan">
      <formula>$C$4</formula>
    </cfRule>
  </conditionalFormatting>
  <conditionalFormatting sqref="AZ16">
    <cfRule type="cellIs" dxfId="10365" priority="3258" operator="lessThan">
      <formula>$C$4</formula>
    </cfRule>
  </conditionalFormatting>
  <conditionalFormatting sqref="AZ17">
    <cfRule type="cellIs" dxfId="10364" priority="3259" operator="lessThan">
      <formula>$C$4</formula>
    </cfRule>
  </conditionalFormatting>
  <conditionalFormatting sqref="AZ17">
    <cfRule type="cellIs" dxfId="10363" priority="3260" operator="lessThan">
      <formula>$C$4</formula>
    </cfRule>
  </conditionalFormatting>
  <conditionalFormatting sqref="AZ18">
    <cfRule type="cellIs" dxfId="10362" priority="3261" operator="lessThan">
      <formula>$C$4</formula>
    </cfRule>
  </conditionalFormatting>
  <conditionalFormatting sqref="AZ18">
    <cfRule type="cellIs" dxfId="10361" priority="3262" operator="lessThan">
      <formula>$C$4</formula>
    </cfRule>
  </conditionalFormatting>
  <conditionalFormatting sqref="AZ19">
    <cfRule type="cellIs" dxfId="10360" priority="3263" operator="lessThan">
      <formula>$C$4</formula>
    </cfRule>
  </conditionalFormatting>
  <conditionalFormatting sqref="AZ19">
    <cfRule type="cellIs" dxfId="10359" priority="3264" operator="lessThan">
      <formula>$C$4</formula>
    </cfRule>
  </conditionalFormatting>
  <conditionalFormatting sqref="AZ20">
    <cfRule type="cellIs" dxfId="10358" priority="3265" operator="lessThan">
      <formula>$C$4</formula>
    </cfRule>
  </conditionalFormatting>
  <conditionalFormatting sqref="AZ20">
    <cfRule type="cellIs" dxfId="10357" priority="3266" operator="lessThan">
      <formula>$C$4</formula>
    </cfRule>
  </conditionalFormatting>
  <conditionalFormatting sqref="AZ21">
    <cfRule type="cellIs" dxfId="10356" priority="3267" operator="lessThan">
      <formula>$C$4</formula>
    </cfRule>
  </conditionalFormatting>
  <conditionalFormatting sqref="AZ21">
    <cfRule type="cellIs" dxfId="10355" priority="3268" operator="lessThan">
      <formula>$C$4</formula>
    </cfRule>
  </conditionalFormatting>
  <conditionalFormatting sqref="AZ22">
    <cfRule type="cellIs" dxfId="10354" priority="3269" operator="lessThan">
      <formula>$C$4</formula>
    </cfRule>
  </conditionalFormatting>
  <conditionalFormatting sqref="AZ22">
    <cfRule type="cellIs" dxfId="10353" priority="3270" operator="lessThan">
      <formula>$C$4</formula>
    </cfRule>
  </conditionalFormatting>
  <conditionalFormatting sqref="AZ23">
    <cfRule type="cellIs" dxfId="10352" priority="3271" operator="lessThan">
      <formula>$C$4</formula>
    </cfRule>
  </conditionalFormatting>
  <conditionalFormatting sqref="AZ23">
    <cfRule type="cellIs" dxfId="10351" priority="3272" operator="lessThan">
      <formula>$C$4</formula>
    </cfRule>
  </conditionalFormatting>
  <conditionalFormatting sqref="AZ24">
    <cfRule type="cellIs" dxfId="10350" priority="3273" operator="lessThan">
      <formula>$C$4</formula>
    </cfRule>
  </conditionalFormatting>
  <conditionalFormatting sqref="AZ24">
    <cfRule type="cellIs" dxfId="10349" priority="3274" operator="lessThan">
      <formula>$C$4</formula>
    </cfRule>
  </conditionalFormatting>
  <conditionalFormatting sqref="AZ25">
    <cfRule type="cellIs" dxfId="10348" priority="3275" operator="lessThan">
      <formula>$C$4</formula>
    </cfRule>
  </conditionalFormatting>
  <conditionalFormatting sqref="AZ25">
    <cfRule type="cellIs" dxfId="10347" priority="3276" operator="lessThan">
      <formula>$C$4</formula>
    </cfRule>
  </conditionalFormatting>
  <conditionalFormatting sqref="AZ26">
    <cfRule type="cellIs" dxfId="10346" priority="3277" operator="lessThan">
      <formula>$C$4</formula>
    </cfRule>
  </conditionalFormatting>
  <conditionalFormatting sqref="AZ26">
    <cfRule type="cellIs" dxfId="10345" priority="3278" operator="lessThan">
      <formula>$C$4</formula>
    </cfRule>
  </conditionalFormatting>
  <conditionalFormatting sqref="AZ27">
    <cfRule type="cellIs" dxfId="10344" priority="3279" operator="lessThan">
      <formula>$C$4</formula>
    </cfRule>
  </conditionalFormatting>
  <conditionalFormatting sqref="AZ27">
    <cfRule type="cellIs" dxfId="10343" priority="3280" operator="lessThan">
      <formula>$C$4</formula>
    </cfRule>
  </conditionalFormatting>
  <conditionalFormatting sqref="AZ28">
    <cfRule type="cellIs" dxfId="10342" priority="3281" operator="lessThan">
      <formula>$C$4</formula>
    </cfRule>
  </conditionalFormatting>
  <conditionalFormatting sqref="AZ28">
    <cfRule type="cellIs" dxfId="10341" priority="3282" operator="lessThan">
      <formula>$C$4</formula>
    </cfRule>
  </conditionalFormatting>
  <conditionalFormatting sqref="AZ29">
    <cfRule type="cellIs" dxfId="10340" priority="3283" operator="lessThan">
      <formula>$C$4</formula>
    </cfRule>
  </conditionalFormatting>
  <conditionalFormatting sqref="AZ29">
    <cfRule type="cellIs" dxfId="10339" priority="3284" operator="lessThan">
      <formula>$C$4</formula>
    </cfRule>
  </conditionalFormatting>
  <conditionalFormatting sqref="AZ30">
    <cfRule type="cellIs" dxfId="10338" priority="3285" operator="lessThan">
      <formula>$C$4</formula>
    </cfRule>
  </conditionalFormatting>
  <conditionalFormatting sqref="AZ30">
    <cfRule type="cellIs" dxfId="10337" priority="3286" operator="lessThan">
      <formula>$C$4</formula>
    </cfRule>
  </conditionalFormatting>
  <conditionalFormatting sqref="AZ31">
    <cfRule type="cellIs" dxfId="10336" priority="3287" operator="lessThan">
      <formula>$C$4</formula>
    </cfRule>
  </conditionalFormatting>
  <conditionalFormatting sqref="AZ31">
    <cfRule type="cellIs" dxfId="10335" priority="3288" operator="lessThan">
      <formula>$C$4</formula>
    </cfRule>
  </conditionalFormatting>
  <conditionalFormatting sqref="AZ32">
    <cfRule type="cellIs" dxfId="10334" priority="3289" operator="lessThan">
      <formula>$C$4</formula>
    </cfRule>
  </conditionalFormatting>
  <conditionalFormatting sqref="AZ32">
    <cfRule type="cellIs" dxfId="10333" priority="3290" operator="lessThan">
      <formula>$C$4</formula>
    </cfRule>
  </conditionalFormatting>
  <conditionalFormatting sqref="AZ33">
    <cfRule type="cellIs" dxfId="10332" priority="3291" operator="lessThan">
      <formula>$C$4</formula>
    </cfRule>
  </conditionalFormatting>
  <conditionalFormatting sqref="AZ33">
    <cfRule type="cellIs" dxfId="10331" priority="3292" operator="lessThan">
      <formula>$C$4</formula>
    </cfRule>
  </conditionalFormatting>
  <conditionalFormatting sqref="AZ34">
    <cfRule type="cellIs" dxfId="10330" priority="3293" operator="lessThan">
      <formula>$C$4</formula>
    </cfRule>
  </conditionalFormatting>
  <conditionalFormatting sqref="AZ34">
    <cfRule type="cellIs" dxfId="10329" priority="3294" operator="lessThan">
      <formula>$C$4</formula>
    </cfRule>
  </conditionalFormatting>
  <conditionalFormatting sqref="AZ35">
    <cfRule type="cellIs" dxfId="10328" priority="3295" operator="lessThan">
      <formula>$C$4</formula>
    </cfRule>
  </conditionalFormatting>
  <conditionalFormatting sqref="AZ35">
    <cfRule type="cellIs" dxfId="10327" priority="3296" operator="lessThan">
      <formula>$C$4</formula>
    </cfRule>
  </conditionalFormatting>
  <conditionalFormatting sqref="AZ36">
    <cfRule type="cellIs" dxfId="10326" priority="3297" operator="lessThan">
      <formula>$C$4</formula>
    </cfRule>
  </conditionalFormatting>
  <conditionalFormatting sqref="AZ36">
    <cfRule type="cellIs" dxfId="10325" priority="3298" operator="lessThan">
      <formula>$C$4</formula>
    </cfRule>
  </conditionalFormatting>
  <conditionalFormatting sqref="AZ37">
    <cfRule type="cellIs" dxfId="10324" priority="3299" operator="lessThan">
      <formula>$C$4</formula>
    </cfRule>
  </conditionalFormatting>
  <conditionalFormatting sqref="AZ37">
    <cfRule type="cellIs" dxfId="10323" priority="3300" operator="lessThan">
      <formula>$C$4</formula>
    </cfRule>
  </conditionalFormatting>
  <conditionalFormatting sqref="AZ38">
    <cfRule type="cellIs" dxfId="10322" priority="3301" operator="lessThan">
      <formula>$C$4</formula>
    </cfRule>
  </conditionalFormatting>
  <conditionalFormatting sqref="AZ38">
    <cfRule type="cellIs" dxfId="10321" priority="3302" operator="lessThan">
      <formula>$C$4</formula>
    </cfRule>
  </conditionalFormatting>
  <conditionalFormatting sqref="AZ39">
    <cfRule type="cellIs" dxfId="10320" priority="3303" operator="lessThan">
      <formula>$C$4</formula>
    </cfRule>
  </conditionalFormatting>
  <conditionalFormatting sqref="AZ39">
    <cfRule type="cellIs" dxfId="10319" priority="3304" operator="lessThan">
      <formula>$C$4</formula>
    </cfRule>
  </conditionalFormatting>
  <conditionalFormatting sqref="AZ40">
    <cfRule type="cellIs" dxfId="10318" priority="3305" operator="lessThan">
      <formula>$C$4</formula>
    </cfRule>
  </conditionalFormatting>
  <conditionalFormatting sqref="AZ40">
    <cfRule type="cellIs" dxfId="10317" priority="3306" operator="lessThan">
      <formula>$C$4</formula>
    </cfRule>
  </conditionalFormatting>
  <conditionalFormatting sqref="AZ41">
    <cfRule type="cellIs" dxfId="10316" priority="3307" operator="lessThan">
      <formula>$C$4</formula>
    </cfRule>
  </conditionalFormatting>
  <conditionalFormatting sqref="AZ41">
    <cfRule type="cellIs" dxfId="10315" priority="3308" operator="lessThan">
      <formula>$C$4</formula>
    </cfRule>
  </conditionalFormatting>
  <conditionalFormatting sqref="AZ42">
    <cfRule type="cellIs" dxfId="10314" priority="3309" operator="lessThan">
      <formula>$C$4</formula>
    </cfRule>
  </conditionalFormatting>
  <conditionalFormatting sqref="AZ42">
    <cfRule type="cellIs" dxfId="10313" priority="3310" operator="lessThan">
      <formula>$C$4</formula>
    </cfRule>
  </conditionalFormatting>
  <conditionalFormatting sqref="AZ43">
    <cfRule type="cellIs" dxfId="10312" priority="3311" operator="lessThan">
      <formula>$C$4</formula>
    </cfRule>
  </conditionalFormatting>
  <conditionalFormatting sqref="AZ43">
    <cfRule type="cellIs" dxfId="10311" priority="3312" operator="lessThan">
      <formula>$C$4</formula>
    </cfRule>
  </conditionalFormatting>
  <conditionalFormatting sqref="AZ44">
    <cfRule type="cellIs" dxfId="10310" priority="3313" operator="lessThan">
      <formula>$C$4</formula>
    </cfRule>
  </conditionalFormatting>
  <conditionalFormatting sqref="AZ44">
    <cfRule type="cellIs" dxfId="10309" priority="3314" operator="lessThan">
      <formula>$C$4</formula>
    </cfRule>
  </conditionalFormatting>
  <conditionalFormatting sqref="AZ45">
    <cfRule type="cellIs" dxfId="10308" priority="3315" operator="lessThan">
      <formula>$C$4</formula>
    </cfRule>
  </conditionalFormatting>
  <conditionalFormatting sqref="AZ45">
    <cfRule type="cellIs" dxfId="10307" priority="3316" operator="lessThan">
      <formula>$C$4</formula>
    </cfRule>
  </conditionalFormatting>
  <conditionalFormatting sqref="AZ46">
    <cfRule type="cellIs" dxfId="10306" priority="3317" operator="lessThan">
      <formula>$C$4</formula>
    </cfRule>
  </conditionalFormatting>
  <conditionalFormatting sqref="AZ46">
    <cfRule type="cellIs" dxfId="10305" priority="3318" operator="lessThan">
      <formula>$C$4</formula>
    </cfRule>
  </conditionalFormatting>
  <conditionalFormatting sqref="AZ47">
    <cfRule type="cellIs" dxfId="10304" priority="3319" operator="lessThan">
      <formula>$C$4</formula>
    </cfRule>
  </conditionalFormatting>
  <conditionalFormatting sqref="AZ47">
    <cfRule type="cellIs" dxfId="10303" priority="3320" operator="lessThan">
      <formula>$C$4</formula>
    </cfRule>
  </conditionalFormatting>
  <conditionalFormatting sqref="AZ48">
    <cfRule type="cellIs" dxfId="10302" priority="3321" operator="lessThan">
      <formula>$C$4</formula>
    </cfRule>
  </conditionalFormatting>
  <conditionalFormatting sqref="AZ48">
    <cfRule type="cellIs" dxfId="10301" priority="3322" operator="lessThan">
      <formula>$C$4</formula>
    </cfRule>
  </conditionalFormatting>
  <conditionalFormatting sqref="AZ49">
    <cfRule type="cellIs" dxfId="10300" priority="3323" operator="lessThan">
      <formula>$C$4</formula>
    </cfRule>
  </conditionalFormatting>
  <conditionalFormatting sqref="AZ49">
    <cfRule type="cellIs" dxfId="10299" priority="3324" operator="lessThan">
      <formula>$C$4</formula>
    </cfRule>
  </conditionalFormatting>
  <conditionalFormatting sqref="AZ50">
    <cfRule type="cellIs" dxfId="10298" priority="3325" operator="lessThan">
      <formula>$C$4</formula>
    </cfRule>
  </conditionalFormatting>
  <conditionalFormatting sqref="AZ50">
    <cfRule type="cellIs" dxfId="10297" priority="3326" operator="lessThan">
      <formula>$C$4</formula>
    </cfRule>
  </conditionalFormatting>
  <conditionalFormatting sqref="AZ51">
    <cfRule type="cellIs" dxfId="10296" priority="3327" operator="lessThan">
      <formula>$C$4</formula>
    </cfRule>
  </conditionalFormatting>
  <conditionalFormatting sqref="AZ51">
    <cfRule type="cellIs" dxfId="10295" priority="3328" operator="lessThan">
      <formula>$C$4</formula>
    </cfRule>
  </conditionalFormatting>
  <conditionalFormatting sqref="AZ52">
    <cfRule type="cellIs" dxfId="10294" priority="3329" operator="lessThan">
      <formula>$C$4</formula>
    </cfRule>
  </conditionalFormatting>
  <conditionalFormatting sqref="AZ52">
    <cfRule type="cellIs" dxfId="10293" priority="3330" operator="lessThan">
      <formula>$C$4</formula>
    </cfRule>
  </conditionalFormatting>
  <conditionalFormatting sqref="AZ53">
    <cfRule type="cellIs" dxfId="10292" priority="3331" operator="lessThan">
      <formula>$C$4</formula>
    </cfRule>
  </conditionalFormatting>
  <conditionalFormatting sqref="AZ53">
    <cfRule type="cellIs" dxfId="10291" priority="3332" operator="lessThan">
      <formula>$C$4</formula>
    </cfRule>
  </conditionalFormatting>
  <conditionalFormatting sqref="AZ54">
    <cfRule type="cellIs" dxfId="10290" priority="3333" operator="lessThan">
      <formula>$C$4</formula>
    </cfRule>
  </conditionalFormatting>
  <conditionalFormatting sqref="AZ54">
    <cfRule type="cellIs" dxfId="10289" priority="3334" operator="lessThan">
      <formula>$C$4</formula>
    </cfRule>
  </conditionalFormatting>
  <conditionalFormatting sqref="AZ55">
    <cfRule type="cellIs" dxfId="10288" priority="3335" operator="lessThan">
      <formula>$C$4</formula>
    </cfRule>
  </conditionalFormatting>
  <conditionalFormatting sqref="AZ55">
    <cfRule type="cellIs" dxfId="10287" priority="3336" operator="lessThan">
      <formula>$C$4</formula>
    </cfRule>
  </conditionalFormatting>
  <conditionalFormatting sqref="AZ56">
    <cfRule type="cellIs" dxfId="10286" priority="3337" operator="lessThan">
      <formula>$C$4</formula>
    </cfRule>
  </conditionalFormatting>
  <conditionalFormatting sqref="AZ56">
    <cfRule type="cellIs" dxfId="10285" priority="3338" operator="lessThan">
      <formula>$C$4</formula>
    </cfRule>
  </conditionalFormatting>
  <conditionalFormatting sqref="AZ57">
    <cfRule type="cellIs" dxfId="10284" priority="3339" operator="lessThan">
      <formula>$C$4</formula>
    </cfRule>
  </conditionalFormatting>
  <conditionalFormatting sqref="AZ57">
    <cfRule type="cellIs" dxfId="10283" priority="3340" operator="lessThan">
      <formula>$C$4</formula>
    </cfRule>
  </conditionalFormatting>
  <conditionalFormatting sqref="AZ58">
    <cfRule type="cellIs" dxfId="10282" priority="3341" operator="lessThan">
      <formula>$C$4</formula>
    </cfRule>
  </conditionalFormatting>
  <conditionalFormatting sqref="AZ58">
    <cfRule type="cellIs" dxfId="10281" priority="3342" operator="lessThan">
      <formula>$C$4</formula>
    </cfRule>
  </conditionalFormatting>
  <conditionalFormatting sqref="AZ59">
    <cfRule type="cellIs" dxfId="10280" priority="3343" operator="lessThan">
      <formula>$C$4</formula>
    </cfRule>
  </conditionalFormatting>
  <conditionalFormatting sqref="AZ59">
    <cfRule type="cellIs" dxfId="10279" priority="3344" operator="lessThan">
      <formula>$C$4</formula>
    </cfRule>
  </conditionalFormatting>
  <conditionalFormatting sqref="AZ60">
    <cfRule type="cellIs" dxfId="10278" priority="3345" operator="lessThan">
      <formula>$C$4</formula>
    </cfRule>
  </conditionalFormatting>
  <conditionalFormatting sqref="AZ60">
    <cfRule type="cellIs" dxfId="10277" priority="3346" operator="lessThan">
      <formula>$C$4</formula>
    </cfRule>
  </conditionalFormatting>
  <conditionalFormatting sqref="BA11">
    <cfRule type="cellIs" dxfId="10276" priority="3347" operator="lessThan">
      <formula>$C$4</formula>
    </cfRule>
  </conditionalFormatting>
  <conditionalFormatting sqref="BA11">
    <cfRule type="cellIs" dxfId="10275" priority="3348" operator="lessThan">
      <formula>$C$4</formula>
    </cfRule>
  </conditionalFormatting>
  <conditionalFormatting sqref="BA12">
    <cfRule type="cellIs" dxfId="10274" priority="3349" operator="lessThan">
      <formula>$C$4</formula>
    </cfRule>
  </conditionalFormatting>
  <conditionalFormatting sqref="BA12">
    <cfRule type="cellIs" dxfId="10273" priority="3350" operator="lessThan">
      <formula>$C$4</formula>
    </cfRule>
  </conditionalFormatting>
  <conditionalFormatting sqref="BA13">
    <cfRule type="cellIs" dxfId="10272" priority="3351" operator="lessThan">
      <formula>$C$4</formula>
    </cfRule>
  </conditionalFormatting>
  <conditionalFormatting sqref="BA13">
    <cfRule type="cellIs" dxfId="10271" priority="3352" operator="lessThan">
      <formula>$C$4</formula>
    </cfRule>
  </conditionalFormatting>
  <conditionalFormatting sqref="BA14">
    <cfRule type="cellIs" dxfId="10270" priority="3353" operator="lessThan">
      <formula>$C$4</formula>
    </cfRule>
  </conditionalFormatting>
  <conditionalFormatting sqref="BA14">
    <cfRule type="cellIs" dxfId="10269" priority="3354" operator="lessThan">
      <formula>$C$4</formula>
    </cfRule>
  </conditionalFormatting>
  <conditionalFormatting sqref="BA15">
    <cfRule type="cellIs" dxfId="10268" priority="3355" operator="lessThan">
      <formula>$C$4</formula>
    </cfRule>
  </conditionalFormatting>
  <conditionalFormatting sqref="BA15">
    <cfRule type="cellIs" dxfId="10267" priority="3356" operator="lessThan">
      <formula>$C$4</formula>
    </cfRule>
  </conditionalFormatting>
  <conditionalFormatting sqref="BA16">
    <cfRule type="cellIs" dxfId="10266" priority="3357" operator="lessThan">
      <formula>$C$4</formula>
    </cfRule>
  </conditionalFormatting>
  <conditionalFormatting sqref="BA16">
    <cfRule type="cellIs" dxfId="10265" priority="3358" operator="lessThan">
      <formula>$C$4</formula>
    </cfRule>
  </conditionalFormatting>
  <conditionalFormatting sqref="BA17">
    <cfRule type="cellIs" dxfId="10264" priority="3359" operator="lessThan">
      <formula>$C$4</formula>
    </cfRule>
  </conditionalFormatting>
  <conditionalFormatting sqref="BA17">
    <cfRule type="cellIs" dxfId="10263" priority="3360" operator="lessThan">
      <formula>$C$4</formula>
    </cfRule>
  </conditionalFormatting>
  <conditionalFormatting sqref="BA18">
    <cfRule type="cellIs" dxfId="10262" priority="3361" operator="lessThan">
      <formula>$C$4</formula>
    </cfRule>
  </conditionalFormatting>
  <conditionalFormatting sqref="BA18">
    <cfRule type="cellIs" dxfId="10261" priority="3362" operator="lessThan">
      <formula>$C$4</formula>
    </cfRule>
  </conditionalFormatting>
  <conditionalFormatting sqref="BA19">
    <cfRule type="cellIs" dxfId="10260" priority="3363" operator="lessThan">
      <formula>$C$4</formula>
    </cfRule>
  </conditionalFormatting>
  <conditionalFormatting sqref="BA19">
    <cfRule type="cellIs" dxfId="10259" priority="3364" operator="lessThan">
      <formula>$C$4</formula>
    </cfRule>
  </conditionalFormatting>
  <conditionalFormatting sqref="BA20">
    <cfRule type="cellIs" dxfId="10258" priority="3365" operator="lessThan">
      <formula>$C$4</formula>
    </cfRule>
  </conditionalFormatting>
  <conditionalFormatting sqref="BA20">
    <cfRule type="cellIs" dxfId="10257" priority="3366" operator="lessThan">
      <formula>$C$4</formula>
    </cfRule>
  </conditionalFormatting>
  <conditionalFormatting sqref="BA21">
    <cfRule type="cellIs" dxfId="10256" priority="3367" operator="lessThan">
      <formula>$C$4</formula>
    </cfRule>
  </conditionalFormatting>
  <conditionalFormatting sqref="BA21">
    <cfRule type="cellIs" dxfId="10255" priority="3368" operator="lessThan">
      <formula>$C$4</formula>
    </cfRule>
  </conditionalFormatting>
  <conditionalFormatting sqref="BA22">
    <cfRule type="cellIs" dxfId="10254" priority="3369" operator="lessThan">
      <formula>$C$4</formula>
    </cfRule>
  </conditionalFormatting>
  <conditionalFormatting sqref="BA22">
    <cfRule type="cellIs" dxfId="10253" priority="3370" operator="lessThan">
      <formula>$C$4</formula>
    </cfRule>
  </conditionalFormatting>
  <conditionalFormatting sqref="BA23">
    <cfRule type="cellIs" dxfId="10252" priority="3371" operator="lessThan">
      <formula>$C$4</formula>
    </cfRule>
  </conditionalFormatting>
  <conditionalFormatting sqref="BA23">
    <cfRule type="cellIs" dxfId="10251" priority="3372" operator="lessThan">
      <formula>$C$4</formula>
    </cfRule>
  </conditionalFormatting>
  <conditionalFormatting sqref="BA24">
    <cfRule type="cellIs" dxfId="10250" priority="3373" operator="lessThan">
      <formula>$C$4</formula>
    </cfRule>
  </conditionalFormatting>
  <conditionalFormatting sqref="BA24">
    <cfRule type="cellIs" dxfId="10249" priority="3374" operator="lessThan">
      <formula>$C$4</formula>
    </cfRule>
  </conditionalFormatting>
  <conditionalFormatting sqref="BA25">
    <cfRule type="cellIs" dxfId="10248" priority="3375" operator="lessThan">
      <formula>$C$4</formula>
    </cfRule>
  </conditionalFormatting>
  <conditionalFormatting sqref="BA25">
    <cfRule type="cellIs" dxfId="10247" priority="3376" operator="lessThan">
      <formula>$C$4</formula>
    </cfRule>
  </conditionalFormatting>
  <conditionalFormatting sqref="BA26">
    <cfRule type="cellIs" dxfId="10246" priority="3377" operator="lessThan">
      <formula>$C$4</formula>
    </cfRule>
  </conditionalFormatting>
  <conditionalFormatting sqref="BA26">
    <cfRule type="cellIs" dxfId="10245" priority="3378" operator="lessThan">
      <formula>$C$4</formula>
    </cfRule>
  </conditionalFormatting>
  <conditionalFormatting sqref="BA27">
    <cfRule type="cellIs" dxfId="10244" priority="3379" operator="lessThan">
      <formula>$C$4</formula>
    </cfRule>
  </conditionalFormatting>
  <conditionalFormatting sqref="BA27">
    <cfRule type="cellIs" dxfId="10243" priority="3380" operator="lessThan">
      <formula>$C$4</formula>
    </cfRule>
  </conditionalFormatting>
  <conditionalFormatting sqref="BA28">
    <cfRule type="cellIs" dxfId="10242" priority="3381" operator="lessThan">
      <formula>$C$4</formula>
    </cfRule>
  </conditionalFormatting>
  <conditionalFormatting sqref="BA28">
    <cfRule type="cellIs" dxfId="10241" priority="3382" operator="lessThan">
      <formula>$C$4</formula>
    </cfRule>
  </conditionalFormatting>
  <conditionalFormatting sqref="BA29">
    <cfRule type="cellIs" dxfId="10240" priority="3383" operator="lessThan">
      <formula>$C$4</formula>
    </cfRule>
  </conditionalFormatting>
  <conditionalFormatting sqref="BA29">
    <cfRule type="cellIs" dxfId="10239" priority="3384" operator="lessThan">
      <formula>$C$4</formula>
    </cfRule>
  </conditionalFormatting>
  <conditionalFormatting sqref="BA30">
    <cfRule type="cellIs" dxfId="10238" priority="3385" operator="lessThan">
      <formula>$C$4</formula>
    </cfRule>
  </conditionalFormatting>
  <conditionalFormatting sqref="BA30">
    <cfRule type="cellIs" dxfId="10237" priority="3386" operator="lessThan">
      <formula>$C$4</formula>
    </cfRule>
  </conditionalFormatting>
  <conditionalFormatting sqref="BA31">
    <cfRule type="cellIs" dxfId="10236" priority="3387" operator="lessThan">
      <formula>$C$4</formula>
    </cfRule>
  </conditionalFormatting>
  <conditionalFormatting sqref="BA31">
    <cfRule type="cellIs" dxfId="10235" priority="3388" operator="lessThan">
      <formula>$C$4</formula>
    </cfRule>
  </conditionalFormatting>
  <conditionalFormatting sqref="BA32">
    <cfRule type="cellIs" dxfId="10234" priority="3389" operator="lessThan">
      <formula>$C$4</formula>
    </cfRule>
  </conditionalFormatting>
  <conditionalFormatting sqref="BA32">
    <cfRule type="cellIs" dxfId="10233" priority="3390" operator="lessThan">
      <formula>$C$4</formula>
    </cfRule>
  </conditionalFormatting>
  <conditionalFormatting sqref="BA33">
    <cfRule type="cellIs" dxfId="10232" priority="3391" operator="lessThan">
      <formula>$C$4</formula>
    </cfRule>
  </conditionalFormatting>
  <conditionalFormatting sqref="BA33">
    <cfRule type="cellIs" dxfId="10231" priority="3392" operator="lessThan">
      <formula>$C$4</formula>
    </cfRule>
  </conditionalFormatting>
  <conditionalFormatting sqref="BA34">
    <cfRule type="cellIs" dxfId="10230" priority="3393" operator="lessThan">
      <formula>$C$4</formula>
    </cfRule>
  </conditionalFormatting>
  <conditionalFormatting sqref="BA34">
    <cfRule type="cellIs" dxfId="10229" priority="3394" operator="lessThan">
      <formula>$C$4</formula>
    </cfRule>
  </conditionalFormatting>
  <conditionalFormatting sqref="BA35">
    <cfRule type="cellIs" dxfId="10228" priority="3395" operator="lessThan">
      <formula>$C$4</formula>
    </cfRule>
  </conditionalFormatting>
  <conditionalFormatting sqref="BA35">
    <cfRule type="cellIs" dxfId="10227" priority="3396" operator="lessThan">
      <formula>$C$4</formula>
    </cfRule>
  </conditionalFormatting>
  <conditionalFormatting sqref="BA36">
    <cfRule type="cellIs" dxfId="10226" priority="3397" operator="lessThan">
      <formula>$C$4</formula>
    </cfRule>
  </conditionalFormatting>
  <conditionalFormatting sqref="BA36">
    <cfRule type="cellIs" dxfId="10225" priority="3398" operator="lessThan">
      <formula>$C$4</formula>
    </cfRule>
  </conditionalFormatting>
  <conditionalFormatting sqref="BA37">
    <cfRule type="cellIs" dxfId="10224" priority="3399" operator="lessThan">
      <formula>$C$4</formula>
    </cfRule>
  </conditionalFormatting>
  <conditionalFormatting sqref="BA37">
    <cfRule type="cellIs" dxfId="10223" priority="3400" operator="lessThan">
      <formula>$C$4</formula>
    </cfRule>
  </conditionalFormatting>
  <conditionalFormatting sqref="BA38">
    <cfRule type="cellIs" dxfId="10222" priority="3401" operator="lessThan">
      <formula>$C$4</formula>
    </cfRule>
  </conditionalFormatting>
  <conditionalFormatting sqref="BA38">
    <cfRule type="cellIs" dxfId="10221" priority="3402" operator="lessThan">
      <formula>$C$4</formula>
    </cfRule>
  </conditionalFormatting>
  <conditionalFormatting sqref="BA39">
    <cfRule type="cellIs" dxfId="10220" priority="3403" operator="lessThan">
      <formula>$C$4</formula>
    </cfRule>
  </conditionalFormatting>
  <conditionalFormatting sqref="BA39">
    <cfRule type="cellIs" dxfId="10219" priority="3404" operator="lessThan">
      <formula>$C$4</formula>
    </cfRule>
  </conditionalFormatting>
  <conditionalFormatting sqref="BA40">
    <cfRule type="cellIs" dxfId="10218" priority="3405" operator="lessThan">
      <formula>$C$4</formula>
    </cfRule>
  </conditionalFormatting>
  <conditionalFormatting sqref="BA40">
    <cfRule type="cellIs" dxfId="10217" priority="3406" operator="lessThan">
      <formula>$C$4</formula>
    </cfRule>
  </conditionalFormatting>
  <conditionalFormatting sqref="BA41">
    <cfRule type="cellIs" dxfId="10216" priority="3407" operator="lessThan">
      <formula>$C$4</formula>
    </cfRule>
  </conditionalFormatting>
  <conditionalFormatting sqref="BA41">
    <cfRule type="cellIs" dxfId="10215" priority="3408" operator="lessThan">
      <formula>$C$4</formula>
    </cfRule>
  </conditionalFormatting>
  <conditionalFormatting sqref="BA42">
    <cfRule type="cellIs" dxfId="10214" priority="3409" operator="lessThan">
      <formula>$C$4</formula>
    </cfRule>
  </conditionalFormatting>
  <conditionalFormatting sqref="BA42">
    <cfRule type="cellIs" dxfId="10213" priority="3410" operator="lessThan">
      <formula>$C$4</formula>
    </cfRule>
  </conditionalFormatting>
  <conditionalFormatting sqref="BA43">
    <cfRule type="cellIs" dxfId="10212" priority="3411" operator="lessThan">
      <formula>$C$4</formula>
    </cfRule>
  </conditionalFormatting>
  <conditionalFormatting sqref="BA43">
    <cfRule type="cellIs" dxfId="10211" priority="3412" operator="lessThan">
      <formula>$C$4</formula>
    </cfRule>
  </conditionalFormatting>
  <conditionalFormatting sqref="BA44">
    <cfRule type="cellIs" dxfId="10210" priority="3413" operator="lessThan">
      <formula>$C$4</formula>
    </cfRule>
  </conditionalFormatting>
  <conditionalFormatting sqref="BA44">
    <cfRule type="cellIs" dxfId="10209" priority="3414" operator="lessThan">
      <formula>$C$4</formula>
    </cfRule>
  </conditionalFormatting>
  <conditionalFormatting sqref="BA45">
    <cfRule type="cellIs" dxfId="10208" priority="3415" operator="lessThan">
      <formula>$C$4</formula>
    </cfRule>
  </conditionalFormatting>
  <conditionalFormatting sqref="BA45">
    <cfRule type="cellIs" dxfId="10207" priority="3416" operator="lessThan">
      <formula>$C$4</formula>
    </cfRule>
  </conditionalFormatting>
  <conditionalFormatting sqref="BA46">
    <cfRule type="cellIs" dxfId="10206" priority="3417" operator="lessThan">
      <formula>$C$4</formula>
    </cfRule>
  </conditionalFormatting>
  <conditionalFormatting sqref="BA46">
    <cfRule type="cellIs" dxfId="10205" priority="3418" operator="lessThan">
      <formula>$C$4</formula>
    </cfRule>
  </conditionalFormatting>
  <conditionalFormatting sqref="BA47">
    <cfRule type="cellIs" dxfId="10204" priority="3419" operator="lessThan">
      <formula>$C$4</formula>
    </cfRule>
  </conditionalFormatting>
  <conditionalFormatting sqref="BA47">
    <cfRule type="cellIs" dxfId="10203" priority="3420" operator="lessThan">
      <formula>$C$4</formula>
    </cfRule>
  </conditionalFormatting>
  <conditionalFormatting sqref="BA48">
    <cfRule type="cellIs" dxfId="10202" priority="3421" operator="lessThan">
      <formula>$C$4</formula>
    </cfRule>
  </conditionalFormatting>
  <conditionalFormatting sqref="BA48">
    <cfRule type="cellIs" dxfId="10201" priority="3422" operator="lessThan">
      <formula>$C$4</formula>
    </cfRule>
  </conditionalFormatting>
  <conditionalFormatting sqref="BA49">
    <cfRule type="cellIs" dxfId="10200" priority="3423" operator="lessThan">
      <formula>$C$4</formula>
    </cfRule>
  </conditionalFormatting>
  <conditionalFormatting sqref="BA49">
    <cfRule type="cellIs" dxfId="10199" priority="3424" operator="lessThan">
      <formula>$C$4</formula>
    </cfRule>
  </conditionalFormatting>
  <conditionalFormatting sqref="BA50">
    <cfRule type="cellIs" dxfId="10198" priority="3425" operator="lessThan">
      <formula>$C$4</formula>
    </cfRule>
  </conditionalFormatting>
  <conditionalFormatting sqref="BA50">
    <cfRule type="cellIs" dxfId="10197" priority="3426" operator="lessThan">
      <formula>$C$4</formula>
    </cfRule>
  </conditionalFormatting>
  <conditionalFormatting sqref="BA51">
    <cfRule type="cellIs" dxfId="10196" priority="3427" operator="lessThan">
      <formula>$C$4</formula>
    </cfRule>
  </conditionalFormatting>
  <conditionalFormatting sqref="BA51">
    <cfRule type="cellIs" dxfId="10195" priority="3428" operator="lessThan">
      <formula>$C$4</formula>
    </cfRule>
  </conditionalFormatting>
  <conditionalFormatting sqref="BA52">
    <cfRule type="cellIs" dxfId="10194" priority="3429" operator="lessThan">
      <formula>$C$4</formula>
    </cfRule>
  </conditionalFormatting>
  <conditionalFormatting sqref="BA52">
    <cfRule type="cellIs" dxfId="10193" priority="3430" operator="lessThan">
      <formula>$C$4</formula>
    </cfRule>
  </conditionalFormatting>
  <conditionalFormatting sqref="BA53">
    <cfRule type="cellIs" dxfId="10192" priority="3431" operator="lessThan">
      <formula>$C$4</formula>
    </cfRule>
  </conditionalFormatting>
  <conditionalFormatting sqref="BA53">
    <cfRule type="cellIs" dxfId="10191" priority="3432" operator="lessThan">
      <formula>$C$4</formula>
    </cfRule>
  </conditionalFormatting>
  <conditionalFormatting sqref="BA54">
    <cfRule type="cellIs" dxfId="10190" priority="3433" operator="lessThan">
      <formula>$C$4</formula>
    </cfRule>
  </conditionalFormatting>
  <conditionalFormatting sqref="BA54">
    <cfRule type="cellIs" dxfId="10189" priority="3434" operator="lessThan">
      <formula>$C$4</formula>
    </cfRule>
  </conditionalFormatting>
  <conditionalFormatting sqref="BA55">
    <cfRule type="cellIs" dxfId="10188" priority="3435" operator="lessThan">
      <formula>$C$4</formula>
    </cfRule>
  </conditionalFormatting>
  <conditionalFormatting sqref="BA55">
    <cfRule type="cellIs" dxfId="10187" priority="3436" operator="lessThan">
      <formula>$C$4</formula>
    </cfRule>
  </conditionalFormatting>
  <conditionalFormatting sqref="BA56">
    <cfRule type="cellIs" dxfId="10186" priority="3437" operator="lessThan">
      <formula>$C$4</formula>
    </cfRule>
  </conditionalFormatting>
  <conditionalFormatting sqref="BA56">
    <cfRule type="cellIs" dxfId="10185" priority="3438" operator="lessThan">
      <formula>$C$4</formula>
    </cfRule>
  </conditionalFormatting>
  <conditionalFormatting sqref="BA57">
    <cfRule type="cellIs" dxfId="10184" priority="3439" operator="lessThan">
      <formula>$C$4</formula>
    </cfRule>
  </conditionalFormatting>
  <conditionalFormatting sqref="BA57">
    <cfRule type="cellIs" dxfId="10183" priority="3440" operator="lessThan">
      <formula>$C$4</formula>
    </cfRule>
  </conditionalFormatting>
  <conditionalFormatting sqref="BA58">
    <cfRule type="cellIs" dxfId="10182" priority="3441" operator="lessThan">
      <formula>$C$4</formula>
    </cfRule>
  </conditionalFormatting>
  <conditionalFormatting sqref="BA58">
    <cfRule type="cellIs" dxfId="10181" priority="3442" operator="lessThan">
      <formula>$C$4</formula>
    </cfRule>
  </conditionalFormatting>
  <conditionalFormatting sqref="BA59">
    <cfRule type="cellIs" dxfId="10180" priority="3443" operator="lessThan">
      <formula>$C$4</formula>
    </cfRule>
  </conditionalFormatting>
  <conditionalFormatting sqref="BA59">
    <cfRule type="cellIs" dxfId="10179" priority="3444" operator="lessThan">
      <formula>$C$4</formula>
    </cfRule>
  </conditionalFormatting>
  <conditionalFormatting sqref="BA60">
    <cfRule type="cellIs" dxfId="10178" priority="3445" operator="lessThan">
      <formula>$C$4</formula>
    </cfRule>
  </conditionalFormatting>
  <conditionalFormatting sqref="BA60">
    <cfRule type="cellIs" dxfId="10177" priority="3446" operator="lessThan">
      <formula>$C$4</formula>
    </cfRule>
  </conditionalFormatting>
  <conditionalFormatting sqref="BB11">
    <cfRule type="cellIs" dxfId="10176" priority="3447" operator="lessThan">
      <formula>$C$4</formula>
    </cfRule>
  </conditionalFormatting>
  <conditionalFormatting sqref="BB11">
    <cfRule type="cellIs" dxfId="10175" priority="3448" operator="lessThan">
      <formula>$C$4</formula>
    </cfRule>
  </conditionalFormatting>
  <conditionalFormatting sqref="BB12">
    <cfRule type="cellIs" dxfId="10174" priority="3449" operator="lessThan">
      <formula>$C$4</formula>
    </cfRule>
  </conditionalFormatting>
  <conditionalFormatting sqref="BB12">
    <cfRule type="cellIs" dxfId="10173" priority="3450" operator="lessThan">
      <formula>$C$4</formula>
    </cfRule>
  </conditionalFormatting>
  <conditionalFormatting sqref="BB13">
    <cfRule type="cellIs" dxfId="10172" priority="3451" operator="lessThan">
      <formula>$C$4</formula>
    </cfRule>
  </conditionalFormatting>
  <conditionalFormatting sqref="BB13">
    <cfRule type="cellIs" dxfId="10171" priority="3452" operator="lessThan">
      <formula>$C$4</formula>
    </cfRule>
  </conditionalFormatting>
  <conditionalFormatting sqref="BB14">
    <cfRule type="cellIs" dxfId="10170" priority="3453" operator="lessThan">
      <formula>$C$4</formula>
    </cfRule>
  </conditionalFormatting>
  <conditionalFormatting sqref="BB14">
    <cfRule type="cellIs" dxfId="10169" priority="3454" operator="lessThan">
      <formula>$C$4</formula>
    </cfRule>
  </conditionalFormatting>
  <conditionalFormatting sqref="BB15">
    <cfRule type="cellIs" dxfId="10168" priority="3455" operator="lessThan">
      <formula>$C$4</formula>
    </cfRule>
  </conditionalFormatting>
  <conditionalFormatting sqref="BB15">
    <cfRule type="cellIs" dxfId="10167" priority="3456" operator="lessThan">
      <formula>$C$4</formula>
    </cfRule>
  </conditionalFormatting>
  <conditionalFormatting sqref="BB16">
    <cfRule type="cellIs" dxfId="10166" priority="3457" operator="lessThan">
      <formula>$C$4</formula>
    </cfRule>
  </conditionalFormatting>
  <conditionalFormatting sqref="BB16">
    <cfRule type="cellIs" dxfId="10165" priority="3458" operator="lessThan">
      <formula>$C$4</formula>
    </cfRule>
  </conditionalFormatting>
  <conditionalFormatting sqref="BB17">
    <cfRule type="cellIs" dxfId="10164" priority="3459" operator="lessThan">
      <formula>$C$4</formula>
    </cfRule>
  </conditionalFormatting>
  <conditionalFormatting sqref="BB17">
    <cfRule type="cellIs" dxfId="10163" priority="3460" operator="lessThan">
      <formula>$C$4</formula>
    </cfRule>
  </conditionalFormatting>
  <conditionalFormatting sqref="BB18">
    <cfRule type="cellIs" dxfId="10162" priority="3461" operator="lessThan">
      <formula>$C$4</formula>
    </cfRule>
  </conditionalFormatting>
  <conditionalFormatting sqref="BB18">
    <cfRule type="cellIs" dxfId="10161" priority="3462" operator="lessThan">
      <formula>$C$4</formula>
    </cfRule>
  </conditionalFormatting>
  <conditionalFormatting sqref="BB19">
    <cfRule type="cellIs" dxfId="10160" priority="3463" operator="lessThan">
      <formula>$C$4</formula>
    </cfRule>
  </conditionalFormatting>
  <conditionalFormatting sqref="BB19">
    <cfRule type="cellIs" dxfId="10159" priority="3464" operator="lessThan">
      <formula>$C$4</formula>
    </cfRule>
  </conditionalFormatting>
  <conditionalFormatting sqref="BB20">
    <cfRule type="cellIs" dxfId="10158" priority="3465" operator="lessThan">
      <formula>$C$4</formula>
    </cfRule>
  </conditionalFormatting>
  <conditionalFormatting sqref="BB20">
    <cfRule type="cellIs" dxfId="10157" priority="3466" operator="lessThan">
      <formula>$C$4</formula>
    </cfRule>
  </conditionalFormatting>
  <conditionalFormatting sqref="BB21">
    <cfRule type="cellIs" dxfId="10156" priority="3467" operator="lessThan">
      <formula>$C$4</formula>
    </cfRule>
  </conditionalFormatting>
  <conditionalFormatting sqref="BB21">
    <cfRule type="cellIs" dxfId="10155" priority="3468" operator="lessThan">
      <formula>$C$4</formula>
    </cfRule>
  </conditionalFormatting>
  <conditionalFormatting sqref="BB22">
    <cfRule type="cellIs" dxfId="10154" priority="3469" operator="lessThan">
      <formula>$C$4</formula>
    </cfRule>
  </conditionalFormatting>
  <conditionalFormatting sqref="BB22">
    <cfRule type="cellIs" dxfId="10153" priority="3470" operator="lessThan">
      <formula>$C$4</formula>
    </cfRule>
  </conditionalFormatting>
  <conditionalFormatting sqref="BB23">
    <cfRule type="cellIs" dxfId="10152" priority="3471" operator="lessThan">
      <formula>$C$4</formula>
    </cfRule>
  </conditionalFormatting>
  <conditionalFormatting sqref="BB23">
    <cfRule type="cellIs" dxfId="10151" priority="3472" operator="lessThan">
      <formula>$C$4</formula>
    </cfRule>
  </conditionalFormatting>
  <conditionalFormatting sqref="BB24">
    <cfRule type="cellIs" dxfId="10150" priority="3473" operator="lessThan">
      <formula>$C$4</formula>
    </cfRule>
  </conditionalFormatting>
  <conditionalFormatting sqref="BB24">
    <cfRule type="cellIs" dxfId="10149" priority="3474" operator="lessThan">
      <formula>$C$4</formula>
    </cfRule>
  </conditionalFormatting>
  <conditionalFormatting sqref="BB25">
    <cfRule type="cellIs" dxfId="10148" priority="3475" operator="lessThan">
      <formula>$C$4</formula>
    </cfRule>
  </conditionalFormatting>
  <conditionalFormatting sqref="BB25">
    <cfRule type="cellIs" dxfId="10147" priority="3476" operator="lessThan">
      <formula>$C$4</formula>
    </cfRule>
  </conditionalFormatting>
  <conditionalFormatting sqref="BB26">
    <cfRule type="cellIs" dxfId="10146" priority="3477" operator="lessThan">
      <formula>$C$4</formula>
    </cfRule>
  </conditionalFormatting>
  <conditionalFormatting sqref="BB26">
    <cfRule type="cellIs" dxfId="10145" priority="3478" operator="lessThan">
      <formula>$C$4</formula>
    </cfRule>
  </conditionalFormatting>
  <conditionalFormatting sqref="BB27">
    <cfRule type="cellIs" dxfId="10144" priority="3479" operator="lessThan">
      <formula>$C$4</formula>
    </cfRule>
  </conditionalFormatting>
  <conditionalFormatting sqref="BB27">
    <cfRule type="cellIs" dxfId="10143" priority="3480" operator="lessThan">
      <formula>$C$4</formula>
    </cfRule>
  </conditionalFormatting>
  <conditionalFormatting sqref="BB28">
    <cfRule type="cellIs" dxfId="10142" priority="3481" operator="lessThan">
      <formula>$C$4</formula>
    </cfRule>
  </conditionalFormatting>
  <conditionalFormatting sqref="BB28">
    <cfRule type="cellIs" dxfId="10141" priority="3482" operator="lessThan">
      <formula>$C$4</formula>
    </cfRule>
  </conditionalFormatting>
  <conditionalFormatting sqref="BB29">
    <cfRule type="cellIs" dxfId="10140" priority="3483" operator="lessThan">
      <formula>$C$4</formula>
    </cfRule>
  </conditionalFormatting>
  <conditionalFormatting sqref="BB29">
    <cfRule type="cellIs" dxfId="10139" priority="3484" operator="lessThan">
      <formula>$C$4</formula>
    </cfRule>
  </conditionalFormatting>
  <conditionalFormatting sqref="BB30">
    <cfRule type="cellIs" dxfId="10138" priority="3485" operator="lessThan">
      <formula>$C$4</formula>
    </cfRule>
  </conditionalFormatting>
  <conditionalFormatting sqref="BB30">
    <cfRule type="cellIs" dxfId="10137" priority="3486" operator="lessThan">
      <formula>$C$4</formula>
    </cfRule>
  </conditionalFormatting>
  <conditionalFormatting sqref="BB31">
    <cfRule type="cellIs" dxfId="10136" priority="3487" operator="lessThan">
      <formula>$C$4</formula>
    </cfRule>
  </conditionalFormatting>
  <conditionalFormatting sqref="BB31">
    <cfRule type="cellIs" dxfId="10135" priority="3488" operator="lessThan">
      <formula>$C$4</formula>
    </cfRule>
  </conditionalFormatting>
  <conditionalFormatting sqref="BB32">
    <cfRule type="cellIs" dxfId="10134" priority="3489" operator="lessThan">
      <formula>$C$4</formula>
    </cfRule>
  </conditionalFormatting>
  <conditionalFormatting sqref="BB32">
    <cfRule type="cellIs" dxfId="10133" priority="3490" operator="lessThan">
      <formula>$C$4</formula>
    </cfRule>
  </conditionalFormatting>
  <conditionalFormatting sqref="BB33">
    <cfRule type="cellIs" dxfId="10132" priority="3491" operator="lessThan">
      <formula>$C$4</formula>
    </cfRule>
  </conditionalFormatting>
  <conditionalFormatting sqref="BB33">
    <cfRule type="cellIs" dxfId="10131" priority="3492" operator="lessThan">
      <formula>$C$4</formula>
    </cfRule>
  </conditionalFormatting>
  <conditionalFormatting sqref="BB34">
    <cfRule type="cellIs" dxfId="10130" priority="3493" operator="lessThan">
      <formula>$C$4</formula>
    </cfRule>
  </conditionalFormatting>
  <conditionalFormatting sqref="BB34">
    <cfRule type="cellIs" dxfId="10129" priority="3494" operator="lessThan">
      <formula>$C$4</formula>
    </cfRule>
  </conditionalFormatting>
  <conditionalFormatting sqref="BB35">
    <cfRule type="cellIs" dxfId="10128" priority="3495" operator="lessThan">
      <formula>$C$4</formula>
    </cfRule>
  </conditionalFormatting>
  <conditionalFormatting sqref="BB35">
    <cfRule type="cellIs" dxfId="10127" priority="3496" operator="lessThan">
      <formula>$C$4</formula>
    </cfRule>
  </conditionalFormatting>
  <conditionalFormatting sqref="BB36">
    <cfRule type="cellIs" dxfId="10126" priority="3497" operator="lessThan">
      <formula>$C$4</formula>
    </cfRule>
  </conditionalFormatting>
  <conditionalFormatting sqref="BB36">
    <cfRule type="cellIs" dxfId="10125" priority="3498" operator="lessThan">
      <formula>$C$4</formula>
    </cfRule>
  </conditionalFormatting>
  <conditionalFormatting sqref="BB37">
    <cfRule type="cellIs" dxfId="10124" priority="3499" operator="lessThan">
      <formula>$C$4</formula>
    </cfRule>
  </conditionalFormatting>
  <conditionalFormatting sqref="BB37">
    <cfRule type="cellIs" dxfId="10123" priority="3500" operator="lessThan">
      <formula>$C$4</formula>
    </cfRule>
  </conditionalFormatting>
  <conditionalFormatting sqref="BB38">
    <cfRule type="cellIs" dxfId="10122" priority="3501" operator="lessThan">
      <formula>$C$4</formula>
    </cfRule>
  </conditionalFormatting>
  <conditionalFormatting sqref="BB38">
    <cfRule type="cellIs" dxfId="10121" priority="3502" operator="lessThan">
      <formula>$C$4</formula>
    </cfRule>
  </conditionalFormatting>
  <conditionalFormatting sqref="BB39">
    <cfRule type="cellIs" dxfId="10120" priority="3503" operator="lessThan">
      <formula>$C$4</formula>
    </cfRule>
  </conditionalFormatting>
  <conditionalFormatting sqref="BB39">
    <cfRule type="cellIs" dxfId="10119" priority="3504" operator="lessThan">
      <formula>$C$4</formula>
    </cfRule>
  </conditionalFormatting>
  <conditionalFormatting sqref="BB40">
    <cfRule type="cellIs" dxfId="10118" priority="3505" operator="lessThan">
      <formula>$C$4</formula>
    </cfRule>
  </conditionalFormatting>
  <conditionalFormatting sqref="BB40">
    <cfRule type="cellIs" dxfId="10117" priority="3506" operator="lessThan">
      <formula>$C$4</formula>
    </cfRule>
  </conditionalFormatting>
  <conditionalFormatting sqref="BB41">
    <cfRule type="cellIs" dxfId="10116" priority="3507" operator="lessThan">
      <formula>$C$4</formula>
    </cfRule>
  </conditionalFormatting>
  <conditionalFormatting sqref="BB41">
    <cfRule type="cellIs" dxfId="10115" priority="3508" operator="lessThan">
      <formula>$C$4</formula>
    </cfRule>
  </conditionalFormatting>
  <conditionalFormatting sqref="BB42">
    <cfRule type="cellIs" dxfId="10114" priority="3509" operator="lessThan">
      <formula>$C$4</formula>
    </cfRule>
  </conditionalFormatting>
  <conditionalFormatting sqref="BB42">
    <cfRule type="cellIs" dxfId="10113" priority="3510" operator="lessThan">
      <formula>$C$4</formula>
    </cfRule>
  </conditionalFormatting>
  <conditionalFormatting sqref="BB43">
    <cfRule type="cellIs" dxfId="10112" priority="3511" operator="lessThan">
      <formula>$C$4</formula>
    </cfRule>
  </conditionalFormatting>
  <conditionalFormatting sqref="BB43">
    <cfRule type="cellIs" dxfId="10111" priority="3512" operator="lessThan">
      <formula>$C$4</formula>
    </cfRule>
  </conditionalFormatting>
  <conditionalFormatting sqref="BB44">
    <cfRule type="cellIs" dxfId="10110" priority="3513" operator="lessThan">
      <formula>$C$4</formula>
    </cfRule>
  </conditionalFormatting>
  <conditionalFormatting sqref="BB44">
    <cfRule type="cellIs" dxfId="10109" priority="3514" operator="lessThan">
      <formula>$C$4</formula>
    </cfRule>
  </conditionalFormatting>
  <conditionalFormatting sqref="BB45">
    <cfRule type="cellIs" dxfId="10108" priority="3515" operator="lessThan">
      <formula>$C$4</formula>
    </cfRule>
  </conditionalFormatting>
  <conditionalFormatting sqref="BB45">
    <cfRule type="cellIs" dxfId="10107" priority="3516" operator="lessThan">
      <formula>$C$4</formula>
    </cfRule>
  </conditionalFormatting>
  <conditionalFormatting sqref="BB46">
    <cfRule type="cellIs" dxfId="10106" priority="3517" operator="lessThan">
      <formula>$C$4</formula>
    </cfRule>
  </conditionalFormatting>
  <conditionalFormatting sqref="BB46">
    <cfRule type="cellIs" dxfId="10105" priority="3518" operator="lessThan">
      <formula>$C$4</formula>
    </cfRule>
  </conditionalFormatting>
  <conditionalFormatting sqref="BB47">
    <cfRule type="cellIs" dxfId="10104" priority="3519" operator="lessThan">
      <formula>$C$4</formula>
    </cfRule>
  </conditionalFormatting>
  <conditionalFormatting sqref="BB47">
    <cfRule type="cellIs" dxfId="10103" priority="3520" operator="lessThan">
      <formula>$C$4</formula>
    </cfRule>
  </conditionalFormatting>
  <conditionalFormatting sqref="BB48">
    <cfRule type="cellIs" dxfId="10102" priority="3521" operator="lessThan">
      <formula>$C$4</formula>
    </cfRule>
  </conditionalFormatting>
  <conditionalFormatting sqref="BB48">
    <cfRule type="cellIs" dxfId="10101" priority="3522" operator="lessThan">
      <formula>$C$4</formula>
    </cfRule>
  </conditionalFormatting>
  <conditionalFormatting sqref="BB49">
    <cfRule type="cellIs" dxfId="10100" priority="3523" operator="lessThan">
      <formula>$C$4</formula>
    </cfRule>
  </conditionalFormatting>
  <conditionalFormatting sqref="BB49">
    <cfRule type="cellIs" dxfId="10099" priority="3524" operator="lessThan">
      <formula>$C$4</formula>
    </cfRule>
  </conditionalFormatting>
  <conditionalFormatting sqref="BB50">
    <cfRule type="cellIs" dxfId="10098" priority="3525" operator="lessThan">
      <formula>$C$4</formula>
    </cfRule>
  </conditionalFormatting>
  <conditionalFormatting sqref="BB50">
    <cfRule type="cellIs" dxfId="10097" priority="3526" operator="lessThan">
      <formula>$C$4</formula>
    </cfRule>
  </conditionalFormatting>
  <conditionalFormatting sqref="BB51">
    <cfRule type="cellIs" dxfId="10096" priority="3527" operator="lessThan">
      <formula>$C$4</formula>
    </cfRule>
  </conditionalFormatting>
  <conditionalFormatting sqref="BB51">
    <cfRule type="cellIs" dxfId="10095" priority="3528" operator="lessThan">
      <formula>$C$4</formula>
    </cfRule>
  </conditionalFormatting>
  <conditionalFormatting sqref="BB52">
    <cfRule type="cellIs" dxfId="10094" priority="3529" operator="lessThan">
      <formula>$C$4</formula>
    </cfRule>
  </conditionalFormatting>
  <conditionalFormatting sqref="BB52">
    <cfRule type="cellIs" dxfId="10093" priority="3530" operator="lessThan">
      <formula>$C$4</formula>
    </cfRule>
  </conditionalFormatting>
  <conditionalFormatting sqref="BB53">
    <cfRule type="cellIs" dxfId="10092" priority="3531" operator="lessThan">
      <formula>$C$4</formula>
    </cfRule>
  </conditionalFormatting>
  <conditionalFormatting sqref="BB53">
    <cfRule type="cellIs" dxfId="10091" priority="3532" operator="lessThan">
      <formula>$C$4</formula>
    </cfRule>
  </conditionalFormatting>
  <conditionalFormatting sqref="BB54">
    <cfRule type="cellIs" dxfId="10090" priority="3533" operator="lessThan">
      <formula>$C$4</formula>
    </cfRule>
  </conditionalFormatting>
  <conditionalFormatting sqref="BB54">
    <cfRule type="cellIs" dxfId="10089" priority="3534" operator="lessThan">
      <formula>$C$4</formula>
    </cfRule>
  </conditionalFormatting>
  <conditionalFormatting sqref="BB55">
    <cfRule type="cellIs" dxfId="10088" priority="3535" operator="lessThan">
      <formula>$C$4</formula>
    </cfRule>
  </conditionalFormatting>
  <conditionalFormatting sqref="BB55">
    <cfRule type="cellIs" dxfId="10087" priority="3536" operator="lessThan">
      <formula>$C$4</formula>
    </cfRule>
  </conditionalFormatting>
  <conditionalFormatting sqref="BB56">
    <cfRule type="cellIs" dxfId="10086" priority="3537" operator="lessThan">
      <formula>$C$4</formula>
    </cfRule>
  </conditionalFormatting>
  <conditionalFormatting sqref="BB56">
    <cfRule type="cellIs" dxfId="10085" priority="3538" operator="lessThan">
      <formula>$C$4</formula>
    </cfRule>
  </conditionalFormatting>
  <conditionalFormatting sqref="BB57">
    <cfRule type="cellIs" dxfId="10084" priority="3539" operator="lessThan">
      <formula>$C$4</formula>
    </cfRule>
  </conditionalFormatting>
  <conditionalFormatting sqref="BB57">
    <cfRule type="cellIs" dxfId="10083" priority="3540" operator="lessThan">
      <formula>$C$4</formula>
    </cfRule>
  </conditionalFormatting>
  <conditionalFormatting sqref="BB58">
    <cfRule type="cellIs" dxfId="10082" priority="3541" operator="lessThan">
      <formula>$C$4</formula>
    </cfRule>
  </conditionalFormatting>
  <conditionalFormatting sqref="BB58">
    <cfRule type="cellIs" dxfId="10081" priority="3542" operator="lessThan">
      <formula>$C$4</formula>
    </cfRule>
  </conditionalFormatting>
  <conditionalFormatting sqref="BB59">
    <cfRule type="cellIs" dxfId="10080" priority="3543" operator="lessThan">
      <formula>$C$4</formula>
    </cfRule>
  </conditionalFormatting>
  <conditionalFormatting sqref="BB59">
    <cfRule type="cellIs" dxfId="10079" priority="3544" operator="lessThan">
      <formula>$C$4</formula>
    </cfRule>
  </conditionalFormatting>
  <conditionalFormatting sqref="BB60">
    <cfRule type="cellIs" dxfId="10078" priority="3545" operator="lessThan">
      <formula>$C$4</formula>
    </cfRule>
  </conditionalFormatting>
  <conditionalFormatting sqref="BB60">
    <cfRule type="cellIs" dxfId="10077" priority="3546" operator="lessThan">
      <formula>$C$4</formula>
    </cfRule>
  </conditionalFormatting>
  <conditionalFormatting sqref="BC11">
    <cfRule type="cellIs" dxfId="10076" priority="3547" operator="lessThan">
      <formula>$C$4</formula>
    </cfRule>
  </conditionalFormatting>
  <conditionalFormatting sqref="BC11">
    <cfRule type="cellIs" dxfId="10075" priority="3548" operator="lessThan">
      <formula>$C$4</formula>
    </cfRule>
  </conditionalFormatting>
  <conditionalFormatting sqref="BC12">
    <cfRule type="cellIs" dxfId="10074" priority="3549" operator="lessThan">
      <formula>$C$4</formula>
    </cfRule>
  </conditionalFormatting>
  <conditionalFormatting sqref="BC12">
    <cfRule type="cellIs" dxfId="10073" priority="3550" operator="lessThan">
      <formula>$C$4</formula>
    </cfRule>
  </conditionalFormatting>
  <conditionalFormatting sqref="BC13">
    <cfRule type="cellIs" dxfId="10072" priority="3551" operator="lessThan">
      <formula>$C$4</formula>
    </cfRule>
  </conditionalFormatting>
  <conditionalFormatting sqref="BC13">
    <cfRule type="cellIs" dxfId="10071" priority="3552" operator="lessThan">
      <formula>$C$4</formula>
    </cfRule>
  </conditionalFormatting>
  <conditionalFormatting sqref="BC14">
    <cfRule type="cellIs" dxfId="10070" priority="3553" operator="lessThan">
      <formula>$C$4</formula>
    </cfRule>
  </conditionalFormatting>
  <conditionalFormatting sqref="BC14">
    <cfRule type="cellIs" dxfId="10069" priority="3554" operator="lessThan">
      <formula>$C$4</formula>
    </cfRule>
  </conditionalFormatting>
  <conditionalFormatting sqref="BC15">
    <cfRule type="cellIs" dxfId="10068" priority="3555" operator="lessThan">
      <formula>$C$4</formula>
    </cfRule>
  </conditionalFormatting>
  <conditionalFormatting sqref="BC15">
    <cfRule type="cellIs" dxfId="10067" priority="3556" operator="lessThan">
      <formula>$C$4</formula>
    </cfRule>
  </conditionalFormatting>
  <conditionalFormatting sqref="BC16">
    <cfRule type="cellIs" dxfId="10066" priority="3557" operator="lessThan">
      <formula>$C$4</formula>
    </cfRule>
  </conditionalFormatting>
  <conditionalFormatting sqref="BC16">
    <cfRule type="cellIs" dxfId="10065" priority="3558" operator="lessThan">
      <formula>$C$4</formula>
    </cfRule>
  </conditionalFormatting>
  <conditionalFormatting sqref="BC17">
    <cfRule type="cellIs" dxfId="10064" priority="3559" operator="lessThan">
      <formula>$C$4</formula>
    </cfRule>
  </conditionalFormatting>
  <conditionalFormatting sqref="BC17">
    <cfRule type="cellIs" dxfId="10063" priority="3560" operator="lessThan">
      <formula>$C$4</formula>
    </cfRule>
  </conditionalFormatting>
  <conditionalFormatting sqref="BC18">
    <cfRule type="cellIs" dxfId="10062" priority="3561" operator="lessThan">
      <formula>$C$4</formula>
    </cfRule>
  </conditionalFormatting>
  <conditionalFormatting sqref="BC18">
    <cfRule type="cellIs" dxfId="10061" priority="3562" operator="lessThan">
      <formula>$C$4</formula>
    </cfRule>
  </conditionalFormatting>
  <conditionalFormatting sqref="BC19">
    <cfRule type="cellIs" dxfId="10060" priority="3563" operator="lessThan">
      <formula>$C$4</formula>
    </cfRule>
  </conditionalFormatting>
  <conditionalFormatting sqref="BC19">
    <cfRule type="cellIs" dxfId="10059" priority="3564" operator="lessThan">
      <formula>$C$4</formula>
    </cfRule>
  </conditionalFormatting>
  <conditionalFormatting sqref="BC20">
    <cfRule type="cellIs" dxfId="10058" priority="3565" operator="lessThan">
      <formula>$C$4</formula>
    </cfRule>
  </conditionalFormatting>
  <conditionalFormatting sqref="BC20">
    <cfRule type="cellIs" dxfId="10057" priority="3566" operator="lessThan">
      <formula>$C$4</formula>
    </cfRule>
  </conditionalFormatting>
  <conditionalFormatting sqref="BC21">
    <cfRule type="cellIs" dxfId="10056" priority="3567" operator="lessThan">
      <formula>$C$4</formula>
    </cfRule>
  </conditionalFormatting>
  <conditionalFormatting sqref="BC21">
    <cfRule type="cellIs" dxfId="10055" priority="3568" operator="lessThan">
      <formula>$C$4</formula>
    </cfRule>
  </conditionalFormatting>
  <conditionalFormatting sqref="BC22">
    <cfRule type="cellIs" dxfId="10054" priority="3569" operator="lessThan">
      <formula>$C$4</formula>
    </cfRule>
  </conditionalFormatting>
  <conditionalFormatting sqref="BC22">
    <cfRule type="cellIs" dxfId="10053" priority="3570" operator="lessThan">
      <formula>$C$4</formula>
    </cfRule>
  </conditionalFormatting>
  <conditionalFormatting sqref="BC23">
    <cfRule type="cellIs" dxfId="10052" priority="3571" operator="lessThan">
      <formula>$C$4</formula>
    </cfRule>
  </conditionalFormatting>
  <conditionalFormatting sqref="BC23">
    <cfRule type="cellIs" dxfId="10051" priority="3572" operator="lessThan">
      <formula>$C$4</formula>
    </cfRule>
  </conditionalFormatting>
  <conditionalFormatting sqref="BC24">
    <cfRule type="cellIs" dxfId="10050" priority="3573" operator="lessThan">
      <formula>$C$4</formula>
    </cfRule>
  </conditionalFormatting>
  <conditionalFormatting sqref="BC24">
    <cfRule type="cellIs" dxfId="10049" priority="3574" operator="lessThan">
      <formula>$C$4</formula>
    </cfRule>
  </conditionalFormatting>
  <conditionalFormatting sqref="BC25">
    <cfRule type="cellIs" dxfId="10048" priority="3575" operator="lessThan">
      <formula>$C$4</formula>
    </cfRule>
  </conditionalFormatting>
  <conditionalFormatting sqref="BC25">
    <cfRule type="cellIs" dxfId="10047" priority="3576" operator="lessThan">
      <formula>$C$4</formula>
    </cfRule>
  </conditionalFormatting>
  <conditionalFormatting sqref="BC26">
    <cfRule type="cellIs" dxfId="10046" priority="3577" operator="lessThan">
      <formula>$C$4</formula>
    </cfRule>
  </conditionalFormatting>
  <conditionalFormatting sqref="BC26">
    <cfRule type="cellIs" dxfId="10045" priority="3578" operator="lessThan">
      <formula>$C$4</formula>
    </cfRule>
  </conditionalFormatting>
  <conditionalFormatting sqref="BC27">
    <cfRule type="cellIs" dxfId="10044" priority="3579" operator="lessThan">
      <formula>$C$4</formula>
    </cfRule>
  </conditionalFormatting>
  <conditionalFormatting sqref="BC27">
    <cfRule type="cellIs" dxfId="10043" priority="3580" operator="lessThan">
      <formula>$C$4</formula>
    </cfRule>
  </conditionalFormatting>
  <conditionalFormatting sqref="BC28">
    <cfRule type="cellIs" dxfId="10042" priority="3581" operator="lessThan">
      <formula>$C$4</formula>
    </cfRule>
  </conditionalFormatting>
  <conditionalFormatting sqref="BC28">
    <cfRule type="cellIs" dxfId="10041" priority="3582" operator="lessThan">
      <formula>$C$4</formula>
    </cfRule>
  </conditionalFormatting>
  <conditionalFormatting sqref="BC29">
    <cfRule type="cellIs" dxfId="10040" priority="3583" operator="lessThan">
      <formula>$C$4</formula>
    </cfRule>
  </conditionalFormatting>
  <conditionalFormatting sqref="BC29">
    <cfRule type="cellIs" dxfId="10039" priority="3584" operator="lessThan">
      <formula>$C$4</formula>
    </cfRule>
  </conditionalFormatting>
  <conditionalFormatting sqref="BC30">
    <cfRule type="cellIs" dxfId="10038" priority="3585" operator="lessThan">
      <formula>$C$4</formula>
    </cfRule>
  </conditionalFormatting>
  <conditionalFormatting sqref="BC30">
    <cfRule type="cellIs" dxfId="10037" priority="3586" operator="lessThan">
      <formula>$C$4</formula>
    </cfRule>
  </conditionalFormatting>
  <conditionalFormatting sqref="BC31">
    <cfRule type="cellIs" dxfId="10036" priority="3587" operator="lessThan">
      <formula>$C$4</formula>
    </cfRule>
  </conditionalFormatting>
  <conditionalFormatting sqref="BC31">
    <cfRule type="cellIs" dxfId="10035" priority="3588" operator="lessThan">
      <formula>$C$4</formula>
    </cfRule>
  </conditionalFormatting>
  <conditionalFormatting sqref="BC32">
    <cfRule type="cellIs" dxfId="10034" priority="3589" operator="lessThan">
      <formula>$C$4</formula>
    </cfRule>
  </conditionalFormatting>
  <conditionalFormatting sqref="BC32">
    <cfRule type="cellIs" dxfId="10033" priority="3590" operator="lessThan">
      <formula>$C$4</formula>
    </cfRule>
  </conditionalFormatting>
  <conditionalFormatting sqref="BC33">
    <cfRule type="cellIs" dxfId="10032" priority="3591" operator="lessThan">
      <formula>$C$4</formula>
    </cfRule>
  </conditionalFormatting>
  <conditionalFormatting sqref="BC33">
    <cfRule type="cellIs" dxfId="10031" priority="3592" operator="lessThan">
      <formula>$C$4</formula>
    </cfRule>
  </conditionalFormatting>
  <conditionalFormatting sqref="BC34">
    <cfRule type="cellIs" dxfId="10030" priority="3593" operator="lessThan">
      <formula>$C$4</formula>
    </cfRule>
  </conditionalFormatting>
  <conditionalFormatting sqref="BC34">
    <cfRule type="cellIs" dxfId="10029" priority="3594" operator="lessThan">
      <formula>$C$4</formula>
    </cfRule>
  </conditionalFormatting>
  <conditionalFormatting sqref="BC35">
    <cfRule type="cellIs" dxfId="10028" priority="3595" operator="lessThan">
      <formula>$C$4</formula>
    </cfRule>
  </conditionalFormatting>
  <conditionalFormatting sqref="BC35">
    <cfRule type="cellIs" dxfId="10027" priority="3596" operator="lessThan">
      <formula>$C$4</formula>
    </cfRule>
  </conditionalFormatting>
  <conditionalFormatting sqref="BC36">
    <cfRule type="cellIs" dxfId="10026" priority="3597" operator="lessThan">
      <formula>$C$4</formula>
    </cfRule>
  </conditionalFormatting>
  <conditionalFormatting sqref="BC36">
    <cfRule type="cellIs" dxfId="10025" priority="3598" operator="lessThan">
      <formula>$C$4</formula>
    </cfRule>
  </conditionalFormatting>
  <conditionalFormatting sqref="BC37">
    <cfRule type="cellIs" dxfId="10024" priority="3599" operator="lessThan">
      <formula>$C$4</formula>
    </cfRule>
  </conditionalFormatting>
  <conditionalFormatting sqref="BC37">
    <cfRule type="cellIs" dxfId="10023" priority="3600" operator="lessThan">
      <formula>$C$4</formula>
    </cfRule>
  </conditionalFormatting>
  <conditionalFormatting sqref="BC38">
    <cfRule type="cellIs" dxfId="10022" priority="3601" operator="lessThan">
      <formula>$C$4</formula>
    </cfRule>
  </conditionalFormatting>
  <conditionalFormatting sqref="BC38">
    <cfRule type="cellIs" dxfId="10021" priority="3602" operator="lessThan">
      <formula>$C$4</formula>
    </cfRule>
  </conditionalFormatting>
  <conditionalFormatting sqref="BC39">
    <cfRule type="cellIs" dxfId="10020" priority="3603" operator="lessThan">
      <formula>$C$4</formula>
    </cfRule>
  </conditionalFormatting>
  <conditionalFormatting sqref="BC39">
    <cfRule type="cellIs" dxfId="10019" priority="3604" operator="lessThan">
      <formula>$C$4</formula>
    </cfRule>
  </conditionalFormatting>
  <conditionalFormatting sqref="BC40">
    <cfRule type="cellIs" dxfId="10018" priority="3605" operator="lessThan">
      <formula>$C$4</formula>
    </cfRule>
  </conditionalFormatting>
  <conditionalFormatting sqref="BC40">
    <cfRule type="cellIs" dxfId="10017" priority="3606" operator="lessThan">
      <formula>$C$4</formula>
    </cfRule>
  </conditionalFormatting>
  <conditionalFormatting sqref="BC41">
    <cfRule type="cellIs" dxfId="10016" priority="3607" operator="lessThan">
      <formula>$C$4</formula>
    </cfRule>
  </conditionalFormatting>
  <conditionalFormatting sqref="BC41">
    <cfRule type="cellIs" dxfId="10015" priority="3608" operator="lessThan">
      <formula>$C$4</formula>
    </cfRule>
  </conditionalFormatting>
  <conditionalFormatting sqref="BC42">
    <cfRule type="cellIs" dxfId="10014" priority="3609" operator="lessThan">
      <formula>$C$4</formula>
    </cfRule>
  </conditionalFormatting>
  <conditionalFormatting sqref="BC42">
    <cfRule type="cellIs" dxfId="10013" priority="3610" operator="lessThan">
      <formula>$C$4</formula>
    </cfRule>
  </conditionalFormatting>
  <conditionalFormatting sqref="BC43">
    <cfRule type="cellIs" dxfId="10012" priority="3611" operator="lessThan">
      <formula>$C$4</formula>
    </cfRule>
  </conditionalFormatting>
  <conditionalFormatting sqref="BC43">
    <cfRule type="cellIs" dxfId="10011" priority="3612" operator="lessThan">
      <formula>$C$4</formula>
    </cfRule>
  </conditionalFormatting>
  <conditionalFormatting sqref="BC44">
    <cfRule type="cellIs" dxfId="10010" priority="3613" operator="lessThan">
      <formula>$C$4</formula>
    </cfRule>
  </conditionalFormatting>
  <conditionalFormatting sqref="BC44">
    <cfRule type="cellIs" dxfId="10009" priority="3614" operator="lessThan">
      <formula>$C$4</formula>
    </cfRule>
  </conditionalFormatting>
  <conditionalFormatting sqref="BC45">
    <cfRule type="cellIs" dxfId="10008" priority="3615" operator="lessThan">
      <formula>$C$4</formula>
    </cfRule>
  </conditionalFormatting>
  <conditionalFormatting sqref="BC45">
    <cfRule type="cellIs" dxfId="10007" priority="3616" operator="lessThan">
      <formula>$C$4</formula>
    </cfRule>
  </conditionalFormatting>
  <conditionalFormatting sqref="BC46">
    <cfRule type="cellIs" dxfId="10006" priority="3617" operator="lessThan">
      <formula>$C$4</formula>
    </cfRule>
  </conditionalFormatting>
  <conditionalFormatting sqref="BC46">
    <cfRule type="cellIs" dxfId="10005" priority="3618" operator="lessThan">
      <formula>$C$4</formula>
    </cfRule>
  </conditionalFormatting>
  <conditionalFormatting sqref="BC47">
    <cfRule type="cellIs" dxfId="10004" priority="3619" operator="lessThan">
      <formula>$C$4</formula>
    </cfRule>
  </conditionalFormatting>
  <conditionalFormatting sqref="BC47">
    <cfRule type="cellIs" dxfId="10003" priority="3620" operator="lessThan">
      <formula>$C$4</formula>
    </cfRule>
  </conditionalFormatting>
  <conditionalFormatting sqref="BC48">
    <cfRule type="cellIs" dxfId="10002" priority="3621" operator="lessThan">
      <formula>$C$4</formula>
    </cfRule>
  </conditionalFormatting>
  <conditionalFormatting sqref="BC48">
    <cfRule type="cellIs" dxfId="10001" priority="3622" operator="lessThan">
      <formula>$C$4</formula>
    </cfRule>
  </conditionalFormatting>
  <conditionalFormatting sqref="BC49">
    <cfRule type="cellIs" dxfId="10000" priority="3623" operator="lessThan">
      <formula>$C$4</formula>
    </cfRule>
  </conditionalFormatting>
  <conditionalFormatting sqref="BC49">
    <cfRule type="cellIs" dxfId="9999" priority="3624" operator="lessThan">
      <formula>$C$4</formula>
    </cfRule>
  </conditionalFormatting>
  <conditionalFormatting sqref="BC50">
    <cfRule type="cellIs" dxfId="9998" priority="3625" operator="lessThan">
      <formula>$C$4</formula>
    </cfRule>
  </conditionalFormatting>
  <conditionalFormatting sqref="BC50">
    <cfRule type="cellIs" dxfId="9997" priority="3626" operator="lessThan">
      <formula>$C$4</formula>
    </cfRule>
  </conditionalFormatting>
  <conditionalFormatting sqref="BC51">
    <cfRule type="cellIs" dxfId="9996" priority="3627" operator="lessThan">
      <formula>$C$4</formula>
    </cfRule>
  </conditionalFormatting>
  <conditionalFormatting sqref="BC51">
    <cfRule type="cellIs" dxfId="9995" priority="3628" operator="lessThan">
      <formula>$C$4</formula>
    </cfRule>
  </conditionalFormatting>
  <conditionalFormatting sqref="BC52">
    <cfRule type="cellIs" dxfId="9994" priority="3629" operator="lessThan">
      <formula>$C$4</formula>
    </cfRule>
  </conditionalFormatting>
  <conditionalFormatting sqref="BC52">
    <cfRule type="cellIs" dxfId="9993" priority="3630" operator="lessThan">
      <formula>$C$4</formula>
    </cfRule>
  </conditionalFormatting>
  <conditionalFormatting sqref="BC53">
    <cfRule type="cellIs" dxfId="9992" priority="3631" operator="lessThan">
      <formula>$C$4</formula>
    </cfRule>
  </conditionalFormatting>
  <conditionalFormatting sqref="BC53">
    <cfRule type="cellIs" dxfId="9991" priority="3632" operator="lessThan">
      <formula>$C$4</formula>
    </cfRule>
  </conditionalFormatting>
  <conditionalFormatting sqref="BC54">
    <cfRule type="cellIs" dxfId="9990" priority="3633" operator="lessThan">
      <formula>$C$4</formula>
    </cfRule>
  </conditionalFormatting>
  <conditionalFormatting sqref="BC54">
    <cfRule type="cellIs" dxfId="9989" priority="3634" operator="lessThan">
      <formula>$C$4</formula>
    </cfRule>
  </conditionalFormatting>
  <conditionalFormatting sqref="BC55">
    <cfRule type="cellIs" dxfId="9988" priority="3635" operator="lessThan">
      <formula>$C$4</formula>
    </cfRule>
  </conditionalFormatting>
  <conditionalFormatting sqref="BC55">
    <cfRule type="cellIs" dxfId="9987" priority="3636" operator="lessThan">
      <formula>$C$4</formula>
    </cfRule>
  </conditionalFormatting>
  <conditionalFormatting sqref="BC56">
    <cfRule type="cellIs" dxfId="9986" priority="3637" operator="lessThan">
      <formula>$C$4</formula>
    </cfRule>
  </conditionalFormatting>
  <conditionalFormatting sqref="BC56">
    <cfRule type="cellIs" dxfId="9985" priority="3638" operator="lessThan">
      <formula>$C$4</formula>
    </cfRule>
  </conditionalFormatting>
  <conditionalFormatting sqref="BC57">
    <cfRule type="cellIs" dxfId="9984" priority="3639" operator="lessThan">
      <formula>$C$4</formula>
    </cfRule>
  </conditionalFormatting>
  <conditionalFormatting sqref="BC57">
    <cfRule type="cellIs" dxfId="9983" priority="3640" operator="lessThan">
      <formula>$C$4</formula>
    </cfRule>
  </conditionalFormatting>
  <conditionalFormatting sqref="BC58">
    <cfRule type="cellIs" dxfId="9982" priority="3641" operator="lessThan">
      <formula>$C$4</formula>
    </cfRule>
  </conditionalFormatting>
  <conditionalFormatting sqref="BC58">
    <cfRule type="cellIs" dxfId="9981" priority="3642" operator="lessThan">
      <formula>$C$4</formula>
    </cfRule>
  </conditionalFormatting>
  <conditionalFormatting sqref="BC59">
    <cfRule type="cellIs" dxfId="9980" priority="3643" operator="lessThan">
      <formula>$C$4</formula>
    </cfRule>
  </conditionalFormatting>
  <conditionalFormatting sqref="BC59">
    <cfRule type="cellIs" dxfId="9979" priority="3644" operator="lessThan">
      <formula>$C$4</formula>
    </cfRule>
  </conditionalFormatting>
  <conditionalFormatting sqref="BC60">
    <cfRule type="cellIs" dxfId="9978" priority="3645" operator="lessThan">
      <formula>$C$4</formula>
    </cfRule>
  </conditionalFormatting>
  <conditionalFormatting sqref="BC60">
    <cfRule type="cellIs" dxfId="9977" priority="3646" operator="lessThan">
      <formula>$C$4</formula>
    </cfRule>
  </conditionalFormatting>
  <conditionalFormatting sqref="BD11">
    <cfRule type="cellIs" dxfId="9976" priority="3647" operator="lessThan">
      <formula>$C$4</formula>
    </cfRule>
  </conditionalFormatting>
  <conditionalFormatting sqref="BD11">
    <cfRule type="cellIs" dxfId="9975" priority="3648" operator="lessThan">
      <formula>$C$4</formula>
    </cfRule>
  </conditionalFormatting>
  <conditionalFormatting sqref="BD12">
    <cfRule type="cellIs" dxfId="9974" priority="3649" operator="lessThan">
      <formula>$C$4</formula>
    </cfRule>
  </conditionalFormatting>
  <conditionalFormatting sqref="BD12">
    <cfRule type="cellIs" dxfId="9973" priority="3650" operator="lessThan">
      <formula>$C$4</formula>
    </cfRule>
  </conditionalFormatting>
  <conditionalFormatting sqref="BD13">
    <cfRule type="cellIs" dxfId="9972" priority="3651" operator="lessThan">
      <formula>$C$4</formula>
    </cfRule>
  </conditionalFormatting>
  <conditionalFormatting sqref="BD13">
    <cfRule type="cellIs" dxfId="9971" priority="3652" operator="lessThan">
      <formula>$C$4</formula>
    </cfRule>
  </conditionalFormatting>
  <conditionalFormatting sqref="BD14">
    <cfRule type="cellIs" dxfId="9970" priority="3653" operator="lessThan">
      <formula>$C$4</formula>
    </cfRule>
  </conditionalFormatting>
  <conditionalFormatting sqref="BD14">
    <cfRule type="cellIs" dxfId="9969" priority="3654" operator="lessThan">
      <formula>$C$4</formula>
    </cfRule>
  </conditionalFormatting>
  <conditionalFormatting sqref="BD15">
    <cfRule type="cellIs" dxfId="9968" priority="3655" operator="lessThan">
      <formula>$C$4</formula>
    </cfRule>
  </conditionalFormatting>
  <conditionalFormatting sqref="BD15">
    <cfRule type="cellIs" dxfId="9967" priority="3656" operator="lessThan">
      <formula>$C$4</formula>
    </cfRule>
  </conditionalFormatting>
  <conditionalFormatting sqref="BD16">
    <cfRule type="cellIs" dxfId="9966" priority="3657" operator="lessThan">
      <formula>$C$4</formula>
    </cfRule>
  </conditionalFormatting>
  <conditionalFormatting sqref="BD16">
    <cfRule type="cellIs" dxfId="9965" priority="3658" operator="lessThan">
      <formula>$C$4</formula>
    </cfRule>
  </conditionalFormatting>
  <conditionalFormatting sqref="BD17">
    <cfRule type="cellIs" dxfId="9964" priority="3659" operator="lessThan">
      <formula>$C$4</formula>
    </cfRule>
  </conditionalFormatting>
  <conditionalFormatting sqref="BD17">
    <cfRule type="cellIs" dxfId="9963" priority="3660" operator="lessThan">
      <formula>$C$4</formula>
    </cfRule>
  </conditionalFormatting>
  <conditionalFormatting sqref="BD18">
    <cfRule type="cellIs" dxfId="9962" priority="3661" operator="lessThan">
      <formula>$C$4</formula>
    </cfRule>
  </conditionalFormatting>
  <conditionalFormatting sqref="BD18">
    <cfRule type="cellIs" dxfId="9961" priority="3662" operator="lessThan">
      <formula>$C$4</formula>
    </cfRule>
  </conditionalFormatting>
  <conditionalFormatting sqref="BD19">
    <cfRule type="cellIs" dxfId="9960" priority="3663" operator="lessThan">
      <formula>$C$4</formula>
    </cfRule>
  </conditionalFormatting>
  <conditionalFormatting sqref="BD19">
    <cfRule type="cellIs" dxfId="9959" priority="3664" operator="lessThan">
      <formula>$C$4</formula>
    </cfRule>
  </conditionalFormatting>
  <conditionalFormatting sqref="BD20">
    <cfRule type="cellIs" dxfId="9958" priority="3665" operator="lessThan">
      <formula>$C$4</formula>
    </cfRule>
  </conditionalFormatting>
  <conditionalFormatting sqref="BD20">
    <cfRule type="cellIs" dxfId="9957" priority="3666" operator="lessThan">
      <formula>$C$4</formula>
    </cfRule>
  </conditionalFormatting>
  <conditionalFormatting sqref="BD21">
    <cfRule type="cellIs" dxfId="9956" priority="3667" operator="lessThan">
      <formula>$C$4</formula>
    </cfRule>
  </conditionalFormatting>
  <conditionalFormatting sqref="BD21">
    <cfRule type="cellIs" dxfId="9955" priority="3668" operator="lessThan">
      <formula>$C$4</formula>
    </cfRule>
  </conditionalFormatting>
  <conditionalFormatting sqref="BD22">
    <cfRule type="cellIs" dxfId="9954" priority="3669" operator="lessThan">
      <formula>$C$4</formula>
    </cfRule>
  </conditionalFormatting>
  <conditionalFormatting sqref="BD22">
    <cfRule type="cellIs" dxfId="9953" priority="3670" operator="lessThan">
      <formula>$C$4</formula>
    </cfRule>
  </conditionalFormatting>
  <conditionalFormatting sqref="BD23">
    <cfRule type="cellIs" dxfId="9952" priority="3671" operator="lessThan">
      <formula>$C$4</formula>
    </cfRule>
  </conditionalFormatting>
  <conditionalFormatting sqref="BD23">
    <cfRule type="cellIs" dxfId="9951" priority="3672" operator="lessThan">
      <formula>$C$4</formula>
    </cfRule>
  </conditionalFormatting>
  <conditionalFormatting sqref="BD24">
    <cfRule type="cellIs" dxfId="9950" priority="3673" operator="lessThan">
      <formula>$C$4</formula>
    </cfRule>
  </conditionalFormatting>
  <conditionalFormatting sqref="BD24">
    <cfRule type="cellIs" dxfId="9949" priority="3674" operator="lessThan">
      <formula>$C$4</formula>
    </cfRule>
  </conditionalFormatting>
  <conditionalFormatting sqref="BD25">
    <cfRule type="cellIs" dxfId="9948" priority="3675" operator="lessThan">
      <formula>$C$4</formula>
    </cfRule>
  </conditionalFormatting>
  <conditionalFormatting sqref="BD25">
    <cfRule type="cellIs" dxfId="9947" priority="3676" operator="lessThan">
      <formula>$C$4</formula>
    </cfRule>
  </conditionalFormatting>
  <conditionalFormatting sqref="BD26">
    <cfRule type="cellIs" dxfId="9946" priority="3677" operator="lessThan">
      <formula>$C$4</formula>
    </cfRule>
  </conditionalFormatting>
  <conditionalFormatting sqref="BD26">
    <cfRule type="cellIs" dxfId="9945" priority="3678" operator="lessThan">
      <formula>$C$4</formula>
    </cfRule>
  </conditionalFormatting>
  <conditionalFormatting sqref="BD27">
    <cfRule type="cellIs" dxfId="9944" priority="3679" operator="lessThan">
      <formula>$C$4</formula>
    </cfRule>
  </conditionalFormatting>
  <conditionalFormatting sqref="BD27">
    <cfRule type="cellIs" dxfId="9943" priority="3680" operator="lessThan">
      <formula>$C$4</formula>
    </cfRule>
  </conditionalFormatting>
  <conditionalFormatting sqref="BD28">
    <cfRule type="cellIs" dxfId="9942" priority="3681" operator="lessThan">
      <formula>$C$4</formula>
    </cfRule>
  </conditionalFormatting>
  <conditionalFormatting sqref="BD28">
    <cfRule type="cellIs" dxfId="9941" priority="3682" operator="lessThan">
      <formula>$C$4</formula>
    </cfRule>
  </conditionalFormatting>
  <conditionalFormatting sqref="BD29">
    <cfRule type="cellIs" dxfId="9940" priority="3683" operator="lessThan">
      <formula>$C$4</formula>
    </cfRule>
  </conditionalFormatting>
  <conditionalFormatting sqref="BD29">
    <cfRule type="cellIs" dxfId="9939" priority="3684" operator="lessThan">
      <formula>$C$4</formula>
    </cfRule>
  </conditionalFormatting>
  <conditionalFormatting sqref="BD30">
    <cfRule type="cellIs" dxfId="9938" priority="3685" operator="lessThan">
      <formula>$C$4</formula>
    </cfRule>
  </conditionalFormatting>
  <conditionalFormatting sqref="BD30">
    <cfRule type="cellIs" dxfId="9937" priority="3686" operator="lessThan">
      <formula>$C$4</formula>
    </cfRule>
  </conditionalFormatting>
  <conditionalFormatting sqref="BD31">
    <cfRule type="cellIs" dxfId="9936" priority="3687" operator="lessThan">
      <formula>$C$4</formula>
    </cfRule>
  </conditionalFormatting>
  <conditionalFormatting sqref="BD31">
    <cfRule type="cellIs" dxfId="9935" priority="3688" operator="lessThan">
      <formula>$C$4</formula>
    </cfRule>
  </conditionalFormatting>
  <conditionalFormatting sqref="BD32">
    <cfRule type="cellIs" dxfId="9934" priority="3689" operator="lessThan">
      <formula>$C$4</formula>
    </cfRule>
  </conditionalFormatting>
  <conditionalFormatting sqref="BD32">
    <cfRule type="cellIs" dxfId="9933" priority="3690" operator="lessThan">
      <formula>$C$4</formula>
    </cfRule>
  </conditionalFormatting>
  <conditionalFormatting sqref="BD33">
    <cfRule type="cellIs" dxfId="9932" priority="3691" operator="lessThan">
      <formula>$C$4</formula>
    </cfRule>
  </conditionalFormatting>
  <conditionalFormatting sqref="BD33">
    <cfRule type="cellIs" dxfId="9931" priority="3692" operator="lessThan">
      <formula>$C$4</formula>
    </cfRule>
  </conditionalFormatting>
  <conditionalFormatting sqref="BD34">
    <cfRule type="cellIs" dxfId="9930" priority="3693" operator="lessThan">
      <formula>$C$4</formula>
    </cfRule>
  </conditionalFormatting>
  <conditionalFormatting sqref="BD34">
    <cfRule type="cellIs" dxfId="9929" priority="3694" operator="lessThan">
      <formula>$C$4</formula>
    </cfRule>
  </conditionalFormatting>
  <conditionalFormatting sqref="BD35">
    <cfRule type="cellIs" dxfId="9928" priority="3695" operator="lessThan">
      <formula>$C$4</formula>
    </cfRule>
  </conditionalFormatting>
  <conditionalFormatting sqref="BD35">
    <cfRule type="cellIs" dxfId="9927" priority="3696" operator="lessThan">
      <formula>$C$4</formula>
    </cfRule>
  </conditionalFormatting>
  <conditionalFormatting sqref="BD36">
    <cfRule type="cellIs" dxfId="9926" priority="3697" operator="lessThan">
      <formula>$C$4</formula>
    </cfRule>
  </conditionalFormatting>
  <conditionalFormatting sqref="BD36">
    <cfRule type="cellIs" dxfId="9925" priority="3698" operator="lessThan">
      <formula>$C$4</formula>
    </cfRule>
  </conditionalFormatting>
  <conditionalFormatting sqref="BD37">
    <cfRule type="cellIs" dxfId="9924" priority="3699" operator="lessThan">
      <formula>$C$4</formula>
    </cfRule>
  </conditionalFormatting>
  <conditionalFormatting sqref="BD37">
    <cfRule type="cellIs" dxfId="9923" priority="3700" operator="lessThan">
      <formula>$C$4</formula>
    </cfRule>
  </conditionalFormatting>
  <conditionalFormatting sqref="BD38">
    <cfRule type="cellIs" dxfId="9922" priority="3701" operator="lessThan">
      <formula>$C$4</formula>
    </cfRule>
  </conditionalFormatting>
  <conditionalFormatting sqref="BD38">
    <cfRule type="cellIs" dxfId="9921" priority="3702" operator="lessThan">
      <formula>$C$4</formula>
    </cfRule>
  </conditionalFormatting>
  <conditionalFormatting sqref="BD39">
    <cfRule type="cellIs" dxfId="9920" priority="3703" operator="lessThan">
      <formula>$C$4</formula>
    </cfRule>
  </conditionalFormatting>
  <conditionalFormatting sqref="BD39">
    <cfRule type="cellIs" dxfId="9919" priority="3704" operator="lessThan">
      <formula>$C$4</formula>
    </cfRule>
  </conditionalFormatting>
  <conditionalFormatting sqref="BD40">
    <cfRule type="cellIs" dxfId="9918" priority="3705" operator="lessThan">
      <formula>$C$4</formula>
    </cfRule>
  </conditionalFormatting>
  <conditionalFormatting sqref="BD40">
    <cfRule type="cellIs" dxfId="9917" priority="3706" operator="lessThan">
      <formula>$C$4</formula>
    </cfRule>
  </conditionalFormatting>
  <conditionalFormatting sqref="BD41">
    <cfRule type="cellIs" dxfId="9916" priority="3707" operator="lessThan">
      <formula>$C$4</formula>
    </cfRule>
  </conditionalFormatting>
  <conditionalFormatting sqref="BD41">
    <cfRule type="cellIs" dxfId="9915" priority="3708" operator="lessThan">
      <formula>$C$4</formula>
    </cfRule>
  </conditionalFormatting>
  <conditionalFormatting sqref="BD42">
    <cfRule type="cellIs" dxfId="9914" priority="3709" operator="lessThan">
      <formula>$C$4</formula>
    </cfRule>
  </conditionalFormatting>
  <conditionalFormatting sqref="BD42">
    <cfRule type="cellIs" dxfId="9913" priority="3710" operator="lessThan">
      <formula>$C$4</formula>
    </cfRule>
  </conditionalFormatting>
  <conditionalFormatting sqref="BD43">
    <cfRule type="cellIs" dxfId="9912" priority="3711" operator="lessThan">
      <formula>$C$4</formula>
    </cfRule>
  </conditionalFormatting>
  <conditionalFormatting sqref="BD43">
    <cfRule type="cellIs" dxfId="9911" priority="3712" operator="lessThan">
      <formula>$C$4</formula>
    </cfRule>
  </conditionalFormatting>
  <conditionalFormatting sqref="BD44">
    <cfRule type="cellIs" dxfId="9910" priority="3713" operator="lessThan">
      <formula>$C$4</formula>
    </cfRule>
  </conditionalFormatting>
  <conditionalFormatting sqref="BD44">
    <cfRule type="cellIs" dxfId="9909" priority="3714" operator="lessThan">
      <formula>$C$4</formula>
    </cfRule>
  </conditionalFormatting>
  <conditionalFormatting sqref="BD45">
    <cfRule type="cellIs" dxfId="9908" priority="3715" operator="lessThan">
      <formula>$C$4</formula>
    </cfRule>
  </conditionalFormatting>
  <conditionalFormatting sqref="BD45">
    <cfRule type="cellIs" dxfId="9907" priority="3716" operator="lessThan">
      <formula>$C$4</formula>
    </cfRule>
  </conditionalFormatting>
  <conditionalFormatting sqref="BD46">
    <cfRule type="cellIs" dxfId="9906" priority="3717" operator="lessThan">
      <formula>$C$4</formula>
    </cfRule>
  </conditionalFormatting>
  <conditionalFormatting sqref="BD46">
    <cfRule type="cellIs" dxfId="9905" priority="3718" operator="lessThan">
      <formula>$C$4</formula>
    </cfRule>
  </conditionalFormatting>
  <conditionalFormatting sqref="BD47">
    <cfRule type="cellIs" dxfId="9904" priority="3719" operator="lessThan">
      <formula>$C$4</formula>
    </cfRule>
  </conditionalFormatting>
  <conditionalFormatting sqref="BD47">
    <cfRule type="cellIs" dxfId="9903" priority="3720" operator="lessThan">
      <formula>$C$4</formula>
    </cfRule>
  </conditionalFormatting>
  <conditionalFormatting sqref="BD48">
    <cfRule type="cellIs" dxfId="9902" priority="3721" operator="lessThan">
      <formula>$C$4</formula>
    </cfRule>
  </conditionalFormatting>
  <conditionalFormatting sqref="BD48">
    <cfRule type="cellIs" dxfId="9901" priority="3722" operator="lessThan">
      <formula>$C$4</formula>
    </cfRule>
  </conditionalFormatting>
  <conditionalFormatting sqref="BD49">
    <cfRule type="cellIs" dxfId="9900" priority="3723" operator="lessThan">
      <formula>$C$4</formula>
    </cfRule>
  </conditionalFormatting>
  <conditionalFormatting sqref="BD49">
    <cfRule type="cellIs" dxfId="9899" priority="3724" operator="lessThan">
      <formula>$C$4</formula>
    </cfRule>
  </conditionalFormatting>
  <conditionalFormatting sqref="BD50">
    <cfRule type="cellIs" dxfId="9898" priority="3725" operator="lessThan">
      <formula>$C$4</formula>
    </cfRule>
  </conditionalFormatting>
  <conditionalFormatting sqref="BD50">
    <cfRule type="cellIs" dxfId="9897" priority="3726" operator="lessThan">
      <formula>$C$4</formula>
    </cfRule>
  </conditionalFormatting>
  <conditionalFormatting sqref="BD51">
    <cfRule type="cellIs" dxfId="9896" priority="3727" operator="lessThan">
      <formula>$C$4</formula>
    </cfRule>
  </conditionalFormatting>
  <conditionalFormatting sqref="BD51">
    <cfRule type="cellIs" dxfId="9895" priority="3728" operator="lessThan">
      <formula>$C$4</formula>
    </cfRule>
  </conditionalFormatting>
  <conditionalFormatting sqref="BD52">
    <cfRule type="cellIs" dxfId="9894" priority="3729" operator="lessThan">
      <formula>$C$4</formula>
    </cfRule>
  </conditionalFormatting>
  <conditionalFormatting sqref="BD52">
    <cfRule type="cellIs" dxfId="9893" priority="3730" operator="lessThan">
      <formula>$C$4</formula>
    </cfRule>
  </conditionalFormatting>
  <conditionalFormatting sqref="BD53">
    <cfRule type="cellIs" dxfId="9892" priority="3731" operator="lessThan">
      <formula>$C$4</formula>
    </cfRule>
  </conditionalFormatting>
  <conditionalFormatting sqref="BD53">
    <cfRule type="cellIs" dxfId="9891" priority="3732" operator="lessThan">
      <formula>$C$4</formula>
    </cfRule>
  </conditionalFormatting>
  <conditionalFormatting sqref="BD54">
    <cfRule type="cellIs" dxfId="9890" priority="3733" operator="lessThan">
      <formula>$C$4</formula>
    </cfRule>
  </conditionalFormatting>
  <conditionalFormatting sqref="BD54">
    <cfRule type="cellIs" dxfId="9889" priority="3734" operator="lessThan">
      <formula>$C$4</formula>
    </cfRule>
  </conditionalFormatting>
  <conditionalFormatting sqref="BD55">
    <cfRule type="cellIs" dxfId="9888" priority="3735" operator="lessThan">
      <formula>$C$4</formula>
    </cfRule>
  </conditionalFormatting>
  <conditionalFormatting sqref="BD55">
    <cfRule type="cellIs" dxfId="9887" priority="3736" operator="lessThan">
      <formula>$C$4</formula>
    </cfRule>
  </conditionalFormatting>
  <conditionalFormatting sqref="BD56">
    <cfRule type="cellIs" dxfId="9886" priority="3737" operator="lessThan">
      <formula>$C$4</formula>
    </cfRule>
  </conditionalFormatting>
  <conditionalFormatting sqref="BD56">
    <cfRule type="cellIs" dxfId="9885" priority="3738" operator="lessThan">
      <formula>$C$4</formula>
    </cfRule>
  </conditionalFormatting>
  <conditionalFormatting sqref="BD57">
    <cfRule type="cellIs" dxfId="9884" priority="3739" operator="lessThan">
      <formula>$C$4</formula>
    </cfRule>
  </conditionalFormatting>
  <conditionalFormatting sqref="BD57">
    <cfRule type="cellIs" dxfId="9883" priority="3740" operator="lessThan">
      <formula>$C$4</formula>
    </cfRule>
  </conditionalFormatting>
  <conditionalFormatting sqref="BD58">
    <cfRule type="cellIs" dxfId="9882" priority="3741" operator="lessThan">
      <formula>$C$4</formula>
    </cfRule>
  </conditionalFormatting>
  <conditionalFormatting sqref="BD58">
    <cfRule type="cellIs" dxfId="9881" priority="3742" operator="lessThan">
      <formula>$C$4</formula>
    </cfRule>
  </conditionalFormatting>
  <conditionalFormatting sqref="BD59">
    <cfRule type="cellIs" dxfId="9880" priority="3743" operator="lessThan">
      <formula>$C$4</formula>
    </cfRule>
  </conditionalFormatting>
  <conditionalFormatting sqref="BD59">
    <cfRule type="cellIs" dxfId="9879" priority="3744" operator="lessThan">
      <formula>$C$4</formula>
    </cfRule>
  </conditionalFormatting>
  <conditionalFormatting sqref="BD60">
    <cfRule type="cellIs" dxfId="9878" priority="3745" operator="lessThan">
      <formula>$C$4</formula>
    </cfRule>
  </conditionalFormatting>
  <conditionalFormatting sqref="BD60">
    <cfRule type="cellIs" dxfId="9877" priority="3746" operator="lessThan">
      <formula>$C$4</formula>
    </cfRule>
  </conditionalFormatting>
  <conditionalFormatting sqref="BE11">
    <cfRule type="cellIs" dxfId="9876" priority="3747" operator="lessThan">
      <formula>$C$4</formula>
    </cfRule>
  </conditionalFormatting>
  <conditionalFormatting sqref="BE11">
    <cfRule type="cellIs" dxfId="9875" priority="3748" operator="lessThan">
      <formula>$C$4</formula>
    </cfRule>
  </conditionalFormatting>
  <conditionalFormatting sqref="BE12">
    <cfRule type="cellIs" dxfId="9874" priority="3749" operator="lessThan">
      <formula>$C$4</formula>
    </cfRule>
  </conditionalFormatting>
  <conditionalFormatting sqref="BE12">
    <cfRule type="cellIs" dxfId="9873" priority="3750" operator="lessThan">
      <formula>$C$4</formula>
    </cfRule>
  </conditionalFormatting>
  <conditionalFormatting sqref="BE13">
    <cfRule type="cellIs" dxfId="9872" priority="3751" operator="lessThan">
      <formula>$C$4</formula>
    </cfRule>
  </conditionalFormatting>
  <conditionalFormatting sqref="BE13">
    <cfRule type="cellIs" dxfId="9871" priority="3752" operator="lessThan">
      <formula>$C$4</formula>
    </cfRule>
  </conditionalFormatting>
  <conditionalFormatting sqref="BE14">
    <cfRule type="cellIs" dxfId="9870" priority="3753" operator="lessThan">
      <formula>$C$4</formula>
    </cfRule>
  </conditionalFormatting>
  <conditionalFormatting sqref="BE14">
    <cfRule type="cellIs" dxfId="9869" priority="3754" operator="lessThan">
      <formula>$C$4</formula>
    </cfRule>
  </conditionalFormatting>
  <conditionalFormatting sqref="BE15">
    <cfRule type="cellIs" dxfId="9868" priority="3755" operator="lessThan">
      <formula>$C$4</formula>
    </cfRule>
  </conditionalFormatting>
  <conditionalFormatting sqref="BE15">
    <cfRule type="cellIs" dxfId="9867" priority="3756" operator="lessThan">
      <formula>$C$4</formula>
    </cfRule>
  </conditionalFormatting>
  <conditionalFormatting sqref="BE16">
    <cfRule type="cellIs" dxfId="9866" priority="3757" operator="lessThan">
      <formula>$C$4</formula>
    </cfRule>
  </conditionalFormatting>
  <conditionalFormatting sqref="BE16">
    <cfRule type="cellIs" dxfId="9865" priority="3758" operator="lessThan">
      <formula>$C$4</formula>
    </cfRule>
  </conditionalFormatting>
  <conditionalFormatting sqref="BE17">
    <cfRule type="cellIs" dxfId="9864" priority="3759" operator="lessThan">
      <formula>$C$4</formula>
    </cfRule>
  </conditionalFormatting>
  <conditionalFormatting sqref="BE17">
    <cfRule type="cellIs" dxfId="9863" priority="3760" operator="lessThan">
      <formula>$C$4</formula>
    </cfRule>
  </conditionalFormatting>
  <conditionalFormatting sqref="BE18">
    <cfRule type="cellIs" dxfId="9862" priority="3761" operator="lessThan">
      <formula>$C$4</formula>
    </cfRule>
  </conditionalFormatting>
  <conditionalFormatting sqref="BE18">
    <cfRule type="cellIs" dxfId="9861" priority="3762" operator="lessThan">
      <formula>$C$4</formula>
    </cfRule>
  </conditionalFormatting>
  <conditionalFormatting sqref="BE19">
    <cfRule type="cellIs" dxfId="9860" priority="3763" operator="lessThan">
      <formula>$C$4</formula>
    </cfRule>
  </conditionalFormatting>
  <conditionalFormatting sqref="BE19">
    <cfRule type="cellIs" dxfId="9859" priority="3764" operator="lessThan">
      <formula>$C$4</formula>
    </cfRule>
  </conditionalFormatting>
  <conditionalFormatting sqref="BE20">
    <cfRule type="cellIs" dxfId="9858" priority="3765" operator="lessThan">
      <formula>$C$4</formula>
    </cfRule>
  </conditionalFormatting>
  <conditionalFormatting sqref="BE20">
    <cfRule type="cellIs" dxfId="9857" priority="3766" operator="lessThan">
      <formula>$C$4</formula>
    </cfRule>
  </conditionalFormatting>
  <conditionalFormatting sqref="BE21">
    <cfRule type="cellIs" dxfId="9856" priority="3767" operator="lessThan">
      <formula>$C$4</formula>
    </cfRule>
  </conditionalFormatting>
  <conditionalFormatting sqref="BE21">
    <cfRule type="cellIs" dxfId="9855" priority="3768" operator="lessThan">
      <formula>$C$4</formula>
    </cfRule>
  </conditionalFormatting>
  <conditionalFormatting sqref="BE22">
    <cfRule type="cellIs" dxfId="9854" priority="3769" operator="lessThan">
      <formula>$C$4</formula>
    </cfRule>
  </conditionalFormatting>
  <conditionalFormatting sqref="BE22">
    <cfRule type="cellIs" dxfId="9853" priority="3770" operator="lessThan">
      <formula>$C$4</formula>
    </cfRule>
  </conditionalFormatting>
  <conditionalFormatting sqref="BE23">
    <cfRule type="cellIs" dxfId="9852" priority="3771" operator="lessThan">
      <formula>$C$4</formula>
    </cfRule>
  </conditionalFormatting>
  <conditionalFormatting sqref="BE23">
    <cfRule type="cellIs" dxfId="9851" priority="3772" operator="lessThan">
      <formula>$C$4</formula>
    </cfRule>
  </conditionalFormatting>
  <conditionalFormatting sqref="BE24">
    <cfRule type="cellIs" dxfId="9850" priority="3773" operator="lessThan">
      <formula>$C$4</formula>
    </cfRule>
  </conditionalFormatting>
  <conditionalFormatting sqref="BE24">
    <cfRule type="cellIs" dxfId="9849" priority="3774" operator="lessThan">
      <formula>$C$4</formula>
    </cfRule>
  </conditionalFormatting>
  <conditionalFormatting sqref="BE25">
    <cfRule type="cellIs" dxfId="9848" priority="3775" operator="lessThan">
      <formula>$C$4</formula>
    </cfRule>
  </conditionalFormatting>
  <conditionalFormatting sqref="BE25">
    <cfRule type="cellIs" dxfId="9847" priority="3776" operator="lessThan">
      <formula>$C$4</formula>
    </cfRule>
  </conditionalFormatting>
  <conditionalFormatting sqref="BE26">
    <cfRule type="cellIs" dxfId="9846" priority="3777" operator="lessThan">
      <formula>$C$4</formula>
    </cfRule>
  </conditionalFormatting>
  <conditionalFormatting sqref="BE26">
    <cfRule type="cellIs" dxfId="9845" priority="3778" operator="lessThan">
      <formula>$C$4</formula>
    </cfRule>
  </conditionalFormatting>
  <conditionalFormatting sqref="BE27">
    <cfRule type="cellIs" dxfId="9844" priority="3779" operator="lessThan">
      <formula>$C$4</formula>
    </cfRule>
  </conditionalFormatting>
  <conditionalFormatting sqref="BE27">
    <cfRule type="cellIs" dxfId="9843" priority="3780" operator="lessThan">
      <formula>$C$4</formula>
    </cfRule>
  </conditionalFormatting>
  <conditionalFormatting sqref="BE28">
    <cfRule type="cellIs" dxfId="9842" priority="3781" operator="lessThan">
      <formula>$C$4</formula>
    </cfRule>
  </conditionalFormatting>
  <conditionalFormatting sqref="BE28">
    <cfRule type="cellIs" dxfId="9841" priority="3782" operator="lessThan">
      <formula>$C$4</formula>
    </cfRule>
  </conditionalFormatting>
  <conditionalFormatting sqref="BE29">
    <cfRule type="cellIs" dxfId="9840" priority="3783" operator="lessThan">
      <formula>$C$4</formula>
    </cfRule>
  </conditionalFormatting>
  <conditionalFormatting sqref="BE29">
    <cfRule type="cellIs" dxfId="9839" priority="3784" operator="lessThan">
      <formula>$C$4</formula>
    </cfRule>
  </conditionalFormatting>
  <conditionalFormatting sqref="BE30">
    <cfRule type="cellIs" dxfId="9838" priority="3785" operator="lessThan">
      <formula>$C$4</formula>
    </cfRule>
  </conditionalFormatting>
  <conditionalFormatting sqref="BE30">
    <cfRule type="cellIs" dxfId="9837" priority="3786" operator="lessThan">
      <formula>$C$4</formula>
    </cfRule>
  </conditionalFormatting>
  <conditionalFormatting sqref="BE31">
    <cfRule type="cellIs" dxfId="9836" priority="3787" operator="lessThan">
      <formula>$C$4</formula>
    </cfRule>
  </conditionalFormatting>
  <conditionalFormatting sqref="BE31">
    <cfRule type="cellIs" dxfId="9835" priority="3788" operator="lessThan">
      <formula>$C$4</formula>
    </cfRule>
  </conditionalFormatting>
  <conditionalFormatting sqref="BE32">
    <cfRule type="cellIs" dxfId="9834" priority="3789" operator="lessThan">
      <formula>$C$4</formula>
    </cfRule>
  </conditionalFormatting>
  <conditionalFormatting sqref="BE32">
    <cfRule type="cellIs" dxfId="9833" priority="3790" operator="lessThan">
      <formula>$C$4</formula>
    </cfRule>
  </conditionalFormatting>
  <conditionalFormatting sqref="BE33">
    <cfRule type="cellIs" dxfId="9832" priority="3791" operator="lessThan">
      <formula>$C$4</formula>
    </cfRule>
  </conditionalFormatting>
  <conditionalFormatting sqref="BE33">
    <cfRule type="cellIs" dxfId="9831" priority="3792" operator="lessThan">
      <formula>$C$4</formula>
    </cfRule>
  </conditionalFormatting>
  <conditionalFormatting sqref="BE34">
    <cfRule type="cellIs" dxfId="9830" priority="3793" operator="lessThan">
      <formula>$C$4</formula>
    </cfRule>
  </conditionalFormatting>
  <conditionalFormatting sqref="BE34">
    <cfRule type="cellIs" dxfId="9829" priority="3794" operator="lessThan">
      <formula>$C$4</formula>
    </cfRule>
  </conditionalFormatting>
  <conditionalFormatting sqref="BE35">
    <cfRule type="cellIs" dxfId="9828" priority="3795" operator="lessThan">
      <formula>$C$4</formula>
    </cfRule>
  </conditionalFormatting>
  <conditionalFormatting sqref="BE35">
    <cfRule type="cellIs" dxfId="9827" priority="3796" operator="lessThan">
      <formula>$C$4</formula>
    </cfRule>
  </conditionalFormatting>
  <conditionalFormatting sqref="BE36">
    <cfRule type="cellIs" dxfId="9826" priority="3797" operator="lessThan">
      <formula>$C$4</formula>
    </cfRule>
  </conditionalFormatting>
  <conditionalFormatting sqref="BE36">
    <cfRule type="cellIs" dxfId="9825" priority="3798" operator="lessThan">
      <formula>$C$4</formula>
    </cfRule>
  </conditionalFormatting>
  <conditionalFormatting sqref="BE37">
    <cfRule type="cellIs" dxfId="9824" priority="3799" operator="lessThan">
      <formula>$C$4</formula>
    </cfRule>
  </conditionalFormatting>
  <conditionalFormatting sqref="BE37">
    <cfRule type="cellIs" dxfId="9823" priority="3800" operator="lessThan">
      <formula>$C$4</formula>
    </cfRule>
  </conditionalFormatting>
  <conditionalFormatting sqref="BE38">
    <cfRule type="cellIs" dxfId="9822" priority="3801" operator="lessThan">
      <formula>$C$4</formula>
    </cfRule>
  </conditionalFormatting>
  <conditionalFormatting sqref="BE38">
    <cfRule type="cellIs" dxfId="9821" priority="3802" operator="lessThan">
      <formula>$C$4</formula>
    </cfRule>
  </conditionalFormatting>
  <conditionalFormatting sqref="BE39">
    <cfRule type="cellIs" dxfId="9820" priority="3803" operator="lessThan">
      <formula>$C$4</formula>
    </cfRule>
  </conditionalFormatting>
  <conditionalFormatting sqref="BE39">
    <cfRule type="cellIs" dxfId="9819" priority="3804" operator="lessThan">
      <formula>$C$4</formula>
    </cfRule>
  </conditionalFormatting>
  <conditionalFormatting sqref="BE40">
    <cfRule type="cellIs" dxfId="9818" priority="3805" operator="lessThan">
      <formula>$C$4</formula>
    </cfRule>
  </conditionalFormatting>
  <conditionalFormatting sqref="BE40">
    <cfRule type="cellIs" dxfId="9817" priority="3806" operator="lessThan">
      <formula>$C$4</formula>
    </cfRule>
  </conditionalFormatting>
  <conditionalFormatting sqref="BE41">
    <cfRule type="cellIs" dxfId="9816" priority="3807" operator="lessThan">
      <formula>$C$4</formula>
    </cfRule>
  </conditionalFormatting>
  <conditionalFormatting sqref="BE41">
    <cfRule type="cellIs" dxfId="9815" priority="3808" operator="lessThan">
      <formula>$C$4</formula>
    </cfRule>
  </conditionalFormatting>
  <conditionalFormatting sqref="BE42">
    <cfRule type="cellIs" dxfId="9814" priority="3809" operator="lessThan">
      <formula>$C$4</formula>
    </cfRule>
  </conditionalFormatting>
  <conditionalFormatting sqref="BE42">
    <cfRule type="cellIs" dxfId="9813" priority="3810" operator="lessThan">
      <formula>$C$4</formula>
    </cfRule>
  </conditionalFormatting>
  <conditionalFormatting sqref="BE43">
    <cfRule type="cellIs" dxfId="9812" priority="3811" operator="lessThan">
      <formula>$C$4</formula>
    </cfRule>
  </conditionalFormatting>
  <conditionalFormatting sqref="BE43">
    <cfRule type="cellIs" dxfId="9811" priority="3812" operator="lessThan">
      <formula>$C$4</formula>
    </cfRule>
  </conditionalFormatting>
  <conditionalFormatting sqref="BE44">
    <cfRule type="cellIs" dxfId="9810" priority="3813" operator="lessThan">
      <formula>$C$4</formula>
    </cfRule>
  </conditionalFormatting>
  <conditionalFormatting sqref="BE44">
    <cfRule type="cellIs" dxfId="9809" priority="3814" operator="lessThan">
      <formula>$C$4</formula>
    </cfRule>
  </conditionalFormatting>
  <conditionalFormatting sqref="BE45">
    <cfRule type="cellIs" dxfId="9808" priority="3815" operator="lessThan">
      <formula>$C$4</formula>
    </cfRule>
  </conditionalFormatting>
  <conditionalFormatting sqref="BE45">
    <cfRule type="cellIs" dxfId="9807" priority="3816" operator="lessThan">
      <formula>$C$4</formula>
    </cfRule>
  </conditionalFormatting>
  <conditionalFormatting sqref="BE46">
    <cfRule type="cellIs" dxfId="9806" priority="3817" operator="lessThan">
      <formula>$C$4</formula>
    </cfRule>
  </conditionalFormatting>
  <conditionalFormatting sqref="BE46">
    <cfRule type="cellIs" dxfId="9805" priority="3818" operator="lessThan">
      <formula>$C$4</formula>
    </cfRule>
  </conditionalFormatting>
  <conditionalFormatting sqref="BE47">
    <cfRule type="cellIs" dxfId="9804" priority="3819" operator="lessThan">
      <formula>$C$4</formula>
    </cfRule>
  </conditionalFormatting>
  <conditionalFormatting sqref="BE47">
    <cfRule type="cellIs" dxfId="9803" priority="3820" operator="lessThan">
      <formula>$C$4</formula>
    </cfRule>
  </conditionalFormatting>
  <conditionalFormatting sqref="BE48">
    <cfRule type="cellIs" dxfId="9802" priority="3821" operator="lessThan">
      <formula>$C$4</formula>
    </cfRule>
  </conditionalFormatting>
  <conditionalFormatting sqref="BE48">
    <cfRule type="cellIs" dxfId="9801" priority="3822" operator="lessThan">
      <formula>$C$4</formula>
    </cfRule>
  </conditionalFormatting>
  <conditionalFormatting sqref="BE49">
    <cfRule type="cellIs" dxfId="9800" priority="3823" operator="lessThan">
      <formula>$C$4</formula>
    </cfRule>
  </conditionalFormatting>
  <conditionalFormatting sqref="BE49">
    <cfRule type="cellIs" dxfId="9799" priority="3824" operator="lessThan">
      <formula>$C$4</formula>
    </cfRule>
  </conditionalFormatting>
  <conditionalFormatting sqref="BE50">
    <cfRule type="cellIs" dxfId="9798" priority="3825" operator="lessThan">
      <formula>$C$4</formula>
    </cfRule>
  </conditionalFormatting>
  <conditionalFormatting sqref="BE50">
    <cfRule type="cellIs" dxfId="9797" priority="3826" operator="lessThan">
      <formula>$C$4</formula>
    </cfRule>
  </conditionalFormatting>
  <conditionalFormatting sqref="BE51">
    <cfRule type="cellIs" dxfId="9796" priority="3827" operator="lessThan">
      <formula>$C$4</formula>
    </cfRule>
  </conditionalFormatting>
  <conditionalFormatting sqref="BE51">
    <cfRule type="cellIs" dxfId="9795" priority="3828" operator="lessThan">
      <formula>$C$4</formula>
    </cfRule>
  </conditionalFormatting>
  <conditionalFormatting sqref="BE52">
    <cfRule type="cellIs" dxfId="9794" priority="3829" operator="lessThan">
      <formula>$C$4</formula>
    </cfRule>
  </conditionalFormatting>
  <conditionalFormatting sqref="BE52">
    <cfRule type="cellIs" dxfId="9793" priority="3830" operator="lessThan">
      <formula>$C$4</formula>
    </cfRule>
  </conditionalFormatting>
  <conditionalFormatting sqref="BE53">
    <cfRule type="cellIs" dxfId="9792" priority="3831" operator="lessThan">
      <formula>$C$4</formula>
    </cfRule>
  </conditionalFormatting>
  <conditionalFormatting sqref="BE53">
    <cfRule type="cellIs" dxfId="9791" priority="3832" operator="lessThan">
      <formula>$C$4</formula>
    </cfRule>
  </conditionalFormatting>
  <conditionalFormatting sqref="BE54">
    <cfRule type="cellIs" dxfId="9790" priority="3833" operator="lessThan">
      <formula>$C$4</formula>
    </cfRule>
  </conditionalFormatting>
  <conditionalFormatting sqref="BE54">
    <cfRule type="cellIs" dxfId="9789" priority="3834" operator="lessThan">
      <formula>$C$4</formula>
    </cfRule>
  </conditionalFormatting>
  <conditionalFormatting sqref="BE55">
    <cfRule type="cellIs" dxfId="9788" priority="3835" operator="lessThan">
      <formula>$C$4</formula>
    </cfRule>
  </conditionalFormatting>
  <conditionalFormatting sqref="BE55">
    <cfRule type="cellIs" dxfId="9787" priority="3836" operator="lessThan">
      <formula>$C$4</formula>
    </cfRule>
  </conditionalFormatting>
  <conditionalFormatting sqref="BE56">
    <cfRule type="cellIs" dxfId="9786" priority="3837" operator="lessThan">
      <formula>$C$4</formula>
    </cfRule>
  </conditionalFormatting>
  <conditionalFormatting sqref="BE56">
    <cfRule type="cellIs" dxfId="9785" priority="3838" operator="lessThan">
      <formula>$C$4</formula>
    </cfRule>
  </conditionalFormatting>
  <conditionalFormatting sqref="BE57">
    <cfRule type="cellIs" dxfId="9784" priority="3839" operator="lessThan">
      <formula>$C$4</formula>
    </cfRule>
  </conditionalFormatting>
  <conditionalFormatting sqref="BE57">
    <cfRule type="cellIs" dxfId="9783" priority="3840" operator="lessThan">
      <formula>$C$4</formula>
    </cfRule>
  </conditionalFormatting>
  <conditionalFormatting sqref="BE58">
    <cfRule type="cellIs" dxfId="9782" priority="3841" operator="lessThan">
      <formula>$C$4</formula>
    </cfRule>
  </conditionalFormatting>
  <conditionalFormatting sqref="BE58">
    <cfRule type="cellIs" dxfId="9781" priority="3842" operator="lessThan">
      <formula>$C$4</formula>
    </cfRule>
  </conditionalFormatting>
  <conditionalFormatting sqref="BE59">
    <cfRule type="cellIs" dxfId="9780" priority="3843" operator="lessThan">
      <formula>$C$4</formula>
    </cfRule>
  </conditionalFormatting>
  <conditionalFormatting sqref="BE59">
    <cfRule type="cellIs" dxfId="9779" priority="3844" operator="lessThan">
      <formula>$C$4</formula>
    </cfRule>
  </conditionalFormatting>
  <conditionalFormatting sqref="BE60">
    <cfRule type="cellIs" dxfId="9778" priority="3845" operator="lessThan">
      <formula>$C$4</formula>
    </cfRule>
  </conditionalFormatting>
  <conditionalFormatting sqref="BE60">
    <cfRule type="cellIs" dxfId="9777" priority="3846" operator="lessThan">
      <formula>$C$4</formula>
    </cfRule>
  </conditionalFormatting>
  <conditionalFormatting sqref="BF11">
    <cfRule type="cellIs" dxfId="9776" priority="3847" operator="lessThan">
      <formula>$C$4</formula>
    </cfRule>
  </conditionalFormatting>
  <conditionalFormatting sqref="BF11">
    <cfRule type="cellIs" dxfId="9775" priority="3848" operator="lessThan">
      <formula>$C$4</formula>
    </cfRule>
  </conditionalFormatting>
  <conditionalFormatting sqref="BF12">
    <cfRule type="cellIs" dxfId="9774" priority="3849" operator="lessThan">
      <formula>$C$4</formula>
    </cfRule>
  </conditionalFormatting>
  <conditionalFormatting sqref="BF12">
    <cfRule type="cellIs" dxfId="9773" priority="3850" operator="lessThan">
      <formula>$C$4</formula>
    </cfRule>
  </conditionalFormatting>
  <conditionalFormatting sqref="BF13">
    <cfRule type="cellIs" dxfId="9772" priority="3851" operator="lessThan">
      <formula>$C$4</formula>
    </cfRule>
  </conditionalFormatting>
  <conditionalFormatting sqref="BF13">
    <cfRule type="cellIs" dxfId="9771" priority="3852" operator="lessThan">
      <formula>$C$4</formula>
    </cfRule>
  </conditionalFormatting>
  <conditionalFormatting sqref="BF14">
    <cfRule type="cellIs" dxfId="9770" priority="3853" operator="lessThan">
      <formula>$C$4</formula>
    </cfRule>
  </conditionalFormatting>
  <conditionalFormatting sqref="BF14">
    <cfRule type="cellIs" dxfId="9769" priority="3854" operator="lessThan">
      <formula>$C$4</formula>
    </cfRule>
  </conditionalFormatting>
  <conditionalFormatting sqref="BF15">
    <cfRule type="cellIs" dxfId="9768" priority="3855" operator="lessThan">
      <formula>$C$4</formula>
    </cfRule>
  </conditionalFormatting>
  <conditionalFormatting sqref="BF15">
    <cfRule type="cellIs" dxfId="9767" priority="3856" operator="lessThan">
      <formula>$C$4</formula>
    </cfRule>
  </conditionalFormatting>
  <conditionalFormatting sqref="BF16">
    <cfRule type="cellIs" dxfId="9766" priority="3857" operator="lessThan">
      <formula>$C$4</formula>
    </cfRule>
  </conditionalFormatting>
  <conditionalFormatting sqref="BF16">
    <cfRule type="cellIs" dxfId="9765" priority="3858" operator="lessThan">
      <formula>$C$4</formula>
    </cfRule>
  </conditionalFormatting>
  <conditionalFormatting sqref="BF17">
    <cfRule type="cellIs" dxfId="9764" priority="3859" operator="lessThan">
      <formula>$C$4</formula>
    </cfRule>
  </conditionalFormatting>
  <conditionalFormatting sqref="BF17">
    <cfRule type="cellIs" dxfId="9763" priority="3860" operator="lessThan">
      <formula>$C$4</formula>
    </cfRule>
  </conditionalFormatting>
  <conditionalFormatting sqref="BF18">
    <cfRule type="cellIs" dxfId="9762" priority="3861" operator="lessThan">
      <formula>$C$4</formula>
    </cfRule>
  </conditionalFormatting>
  <conditionalFormatting sqref="BF18">
    <cfRule type="cellIs" dxfId="9761" priority="3862" operator="lessThan">
      <formula>$C$4</formula>
    </cfRule>
  </conditionalFormatting>
  <conditionalFormatting sqref="BF19">
    <cfRule type="cellIs" dxfId="9760" priority="3863" operator="lessThan">
      <formula>$C$4</formula>
    </cfRule>
  </conditionalFormatting>
  <conditionalFormatting sqref="BF19">
    <cfRule type="cellIs" dxfId="9759" priority="3864" operator="lessThan">
      <formula>$C$4</formula>
    </cfRule>
  </conditionalFormatting>
  <conditionalFormatting sqref="BF20">
    <cfRule type="cellIs" dxfId="9758" priority="3865" operator="lessThan">
      <formula>$C$4</formula>
    </cfRule>
  </conditionalFormatting>
  <conditionalFormatting sqref="BF20">
    <cfRule type="cellIs" dxfId="9757" priority="3866" operator="lessThan">
      <formula>$C$4</formula>
    </cfRule>
  </conditionalFormatting>
  <conditionalFormatting sqref="BF21">
    <cfRule type="cellIs" dxfId="9756" priority="3867" operator="lessThan">
      <formula>$C$4</formula>
    </cfRule>
  </conditionalFormatting>
  <conditionalFormatting sqref="BF21">
    <cfRule type="cellIs" dxfId="9755" priority="3868" operator="lessThan">
      <formula>$C$4</formula>
    </cfRule>
  </conditionalFormatting>
  <conditionalFormatting sqref="BF22">
    <cfRule type="cellIs" dxfId="9754" priority="3869" operator="lessThan">
      <formula>$C$4</formula>
    </cfRule>
  </conditionalFormatting>
  <conditionalFormatting sqref="BF22">
    <cfRule type="cellIs" dxfId="9753" priority="3870" operator="lessThan">
      <formula>$C$4</formula>
    </cfRule>
  </conditionalFormatting>
  <conditionalFormatting sqref="BF23">
    <cfRule type="cellIs" dxfId="9752" priority="3871" operator="lessThan">
      <formula>$C$4</formula>
    </cfRule>
  </conditionalFormatting>
  <conditionalFormatting sqref="BF23">
    <cfRule type="cellIs" dxfId="9751" priority="3872" operator="lessThan">
      <formula>$C$4</formula>
    </cfRule>
  </conditionalFormatting>
  <conditionalFormatting sqref="BF24">
    <cfRule type="cellIs" dxfId="9750" priority="3873" operator="lessThan">
      <formula>$C$4</formula>
    </cfRule>
  </conditionalFormatting>
  <conditionalFormatting sqref="BF24">
    <cfRule type="cellIs" dxfId="9749" priority="3874" operator="lessThan">
      <formula>$C$4</formula>
    </cfRule>
  </conditionalFormatting>
  <conditionalFormatting sqref="BF25">
    <cfRule type="cellIs" dxfId="9748" priority="3875" operator="lessThan">
      <formula>$C$4</formula>
    </cfRule>
  </conditionalFormatting>
  <conditionalFormatting sqref="BF25">
    <cfRule type="cellIs" dxfId="9747" priority="3876" operator="lessThan">
      <formula>$C$4</formula>
    </cfRule>
  </conditionalFormatting>
  <conditionalFormatting sqref="BF26">
    <cfRule type="cellIs" dxfId="9746" priority="3877" operator="lessThan">
      <formula>$C$4</formula>
    </cfRule>
  </conditionalFormatting>
  <conditionalFormatting sqref="BF26">
    <cfRule type="cellIs" dxfId="9745" priority="3878" operator="lessThan">
      <formula>$C$4</formula>
    </cfRule>
  </conditionalFormatting>
  <conditionalFormatting sqref="BF27">
    <cfRule type="cellIs" dxfId="9744" priority="3879" operator="lessThan">
      <formula>$C$4</formula>
    </cfRule>
  </conditionalFormatting>
  <conditionalFormatting sqref="BF27">
    <cfRule type="cellIs" dxfId="9743" priority="3880" operator="lessThan">
      <formula>$C$4</formula>
    </cfRule>
  </conditionalFormatting>
  <conditionalFormatting sqref="BF28">
    <cfRule type="cellIs" dxfId="9742" priority="3881" operator="lessThan">
      <formula>$C$4</formula>
    </cfRule>
  </conditionalFormatting>
  <conditionalFormatting sqref="BF28">
    <cfRule type="cellIs" dxfId="9741" priority="3882" operator="lessThan">
      <formula>$C$4</formula>
    </cfRule>
  </conditionalFormatting>
  <conditionalFormatting sqref="BF29">
    <cfRule type="cellIs" dxfId="9740" priority="3883" operator="lessThan">
      <formula>$C$4</formula>
    </cfRule>
  </conditionalFormatting>
  <conditionalFormatting sqref="BF29">
    <cfRule type="cellIs" dxfId="9739" priority="3884" operator="lessThan">
      <formula>$C$4</formula>
    </cfRule>
  </conditionalFormatting>
  <conditionalFormatting sqref="BF30">
    <cfRule type="cellIs" dxfId="9738" priority="3885" operator="lessThan">
      <formula>$C$4</formula>
    </cfRule>
  </conditionalFormatting>
  <conditionalFormatting sqref="BF30">
    <cfRule type="cellIs" dxfId="9737" priority="3886" operator="lessThan">
      <formula>$C$4</formula>
    </cfRule>
  </conditionalFormatting>
  <conditionalFormatting sqref="BF31">
    <cfRule type="cellIs" dxfId="9736" priority="3887" operator="lessThan">
      <formula>$C$4</formula>
    </cfRule>
  </conditionalFormatting>
  <conditionalFormatting sqref="BF31">
    <cfRule type="cellIs" dxfId="9735" priority="3888" operator="lessThan">
      <formula>$C$4</formula>
    </cfRule>
  </conditionalFormatting>
  <conditionalFormatting sqref="BF32">
    <cfRule type="cellIs" dxfId="9734" priority="3889" operator="lessThan">
      <formula>$C$4</formula>
    </cfRule>
  </conditionalFormatting>
  <conditionalFormatting sqref="BF32">
    <cfRule type="cellIs" dxfId="9733" priority="3890" operator="lessThan">
      <formula>$C$4</formula>
    </cfRule>
  </conditionalFormatting>
  <conditionalFormatting sqref="BF33">
    <cfRule type="cellIs" dxfId="9732" priority="3891" operator="lessThan">
      <formula>$C$4</formula>
    </cfRule>
  </conditionalFormatting>
  <conditionalFormatting sqref="BF33">
    <cfRule type="cellIs" dxfId="9731" priority="3892" operator="lessThan">
      <formula>$C$4</formula>
    </cfRule>
  </conditionalFormatting>
  <conditionalFormatting sqref="BF34">
    <cfRule type="cellIs" dxfId="9730" priority="3893" operator="lessThan">
      <formula>$C$4</formula>
    </cfRule>
  </conditionalFormatting>
  <conditionalFormatting sqref="BF34">
    <cfRule type="cellIs" dxfId="9729" priority="3894" operator="lessThan">
      <formula>$C$4</formula>
    </cfRule>
  </conditionalFormatting>
  <conditionalFormatting sqref="BF35">
    <cfRule type="cellIs" dxfId="9728" priority="3895" operator="lessThan">
      <formula>$C$4</formula>
    </cfRule>
  </conditionalFormatting>
  <conditionalFormatting sqref="BF35">
    <cfRule type="cellIs" dxfId="9727" priority="3896" operator="lessThan">
      <formula>$C$4</formula>
    </cfRule>
  </conditionalFormatting>
  <conditionalFormatting sqref="BF36">
    <cfRule type="cellIs" dxfId="9726" priority="3897" operator="lessThan">
      <formula>$C$4</formula>
    </cfRule>
  </conditionalFormatting>
  <conditionalFormatting sqref="BF36">
    <cfRule type="cellIs" dxfId="9725" priority="3898" operator="lessThan">
      <formula>$C$4</formula>
    </cfRule>
  </conditionalFormatting>
  <conditionalFormatting sqref="BF37">
    <cfRule type="cellIs" dxfId="9724" priority="3899" operator="lessThan">
      <formula>$C$4</formula>
    </cfRule>
  </conditionalFormatting>
  <conditionalFormatting sqref="BF37">
    <cfRule type="cellIs" dxfId="9723" priority="3900" operator="lessThan">
      <formula>$C$4</formula>
    </cfRule>
  </conditionalFormatting>
  <conditionalFormatting sqref="BF38">
    <cfRule type="cellIs" dxfId="9722" priority="3901" operator="lessThan">
      <formula>$C$4</formula>
    </cfRule>
  </conditionalFormatting>
  <conditionalFormatting sqref="BF38">
    <cfRule type="cellIs" dxfId="9721" priority="3902" operator="lessThan">
      <formula>$C$4</formula>
    </cfRule>
  </conditionalFormatting>
  <conditionalFormatting sqref="BF39">
    <cfRule type="cellIs" dxfId="9720" priority="3903" operator="lessThan">
      <formula>$C$4</formula>
    </cfRule>
  </conditionalFormatting>
  <conditionalFormatting sqref="BF39">
    <cfRule type="cellIs" dxfId="9719" priority="3904" operator="lessThan">
      <formula>$C$4</formula>
    </cfRule>
  </conditionalFormatting>
  <conditionalFormatting sqref="BF40">
    <cfRule type="cellIs" dxfId="9718" priority="3905" operator="lessThan">
      <formula>$C$4</formula>
    </cfRule>
  </conditionalFormatting>
  <conditionalFormatting sqref="BF40">
    <cfRule type="cellIs" dxfId="9717" priority="3906" operator="lessThan">
      <formula>$C$4</formula>
    </cfRule>
  </conditionalFormatting>
  <conditionalFormatting sqref="BF41">
    <cfRule type="cellIs" dxfId="9716" priority="3907" operator="lessThan">
      <formula>$C$4</formula>
    </cfRule>
  </conditionalFormatting>
  <conditionalFormatting sqref="BF41">
    <cfRule type="cellIs" dxfId="9715" priority="3908" operator="lessThan">
      <formula>$C$4</formula>
    </cfRule>
  </conditionalFormatting>
  <conditionalFormatting sqref="BF42">
    <cfRule type="cellIs" dxfId="9714" priority="3909" operator="lessThan">
      <formula>$C$4</formula>
    </cfRule>
  </conditionalFormatting>
  <conditionalFormatting sqref="BF42">
    <cfRule type="cellIs" dxfId="9713" priority="3910" operator="lessThan">
      <formula>$C$4</formula>
    </cfRule>
  </conditionalFormatting>
  <conditionalFormatting sqref="BF43">
    <cfRule type="cellIs" dxfId="9712" priority="3911" operator="lessThan">
      <formula>$C$4</formula>
    </cfRule>
  </conditionalFormatting>
  <conditionalFormatting sqref="BF43">
    <cfRule type="cellIs" dxfId="9711" priority="3912" operator="lessThan">
      <formula>$C$4</formula>
    </cfRule>
  </conditionalFormatting>
  <conditionalFormatting sqref="BF44">
    <cfRule type="cellIs" dxfId="9710" priority="3913" operator="lessThan">
      <formula>$C$4</formula>
    </cfRule>
  </conditionalFormatting>
  <conditionalFormatting sqref="BF44">
    <cfRule type="cellIs" dxfId="9709" priority="3914" operator="lessThan">
      <formula>$C$4</formula>
    </cfRule>
  </conditionalFormatting>
  <conditionalFormatting sqref="BF45">
    <cfRule type="cellIs" dxfId="9708" priority="3915" operator="lessThan">
      <formula>$C$4</formula>
    </cfRule>
  </conditionalFormatting>
  <conditionalFormatting sqref="BF45">
    <cfRule type="cellIs" dxfId="9707" priority="3916" operator="lessThan">
      <formula>$C$4</formula>
    </cfRule>
  </conditionalFormatting>
  <conditionalFormatting sqref="BF46">
    <cfRule type="cellIs" dxfId="9706" priority="3917" operator="lessThan">
      <formula>$C$4</formula>
    </cfRule>
  </conditionalFormatting>
  <conditionalFormatting sqref="BF46">
    <cfRule type="cellIs" dxfId="9705" priority="3918" operator="lessThan">
      <formula>$C$4</formula>
    </cfRule>
  </conditionalFormatting>
  <conditionalFormatting sqref="BF47">
    <cfRule type="cellIs" dxfId="9704" priority="3919" operator="lessThan">
      <formula>$C$4</formula>
    </cfRule>
  </conditionalFormatting>
  <conditionalFormatting sqref="BF47">
    <cfRule type="cellIs" dxfId="9703" priority="3920" operator="lessThan">
      <formula>$C$4</formula>
    </cfRule>
  </conditionalFormatting>
  <conditionalFormatting sqref="BF48">
    <cfRule type="cellIs" dxfId="9702" priority="3921" operator="lessThan">
      <formula>$C$4</formula>
    </cfRule>
  </conditionalFormatting>
  <conditionalFormatting sqref="BF48">
    <cfRule type="cellIs" dxfId="9701" priority="3922" operator="lessThan">
      <formula>$C$4</formula>
    </cfRule>
  </conditionalFormatting>
  <conditionalFormatting sqref="BF49">
    <cfRule type="cellIs" dxfId="9700" priority="3923" operator="lessThan">
      <formula>$C$4</formula>
    </cfRule>
  </conditionalFormatting>
  <conditionalFormatting sqref="BF49">
    <cfRule type="cellIs" dxfId="9699" priority="3924" operator="lessThan">
      <formula>$C$4</formula>
    </cfRule>
  </conditionalFormatting>
  <conditionalFormatting sqref="BF50">
    <cfRule type="cellIs" dxfId="9698" priority="3925" operator="lessThan">
      <formula>$C$4</formula>
    </cfRule>
  </conditionalFormatting>
  <conditionalFormatting sqref="BF50">
    <cfRule type="cellIs" dxfId="9697" priority="3926" operator="lessThan">
      <formula>$C$4</formula>
    </cfRule>
  </conditionalFormatting>
  <conditionalFormatting sqref="BF51">
    <cfRule type="cellIs" dxfId="9696" priority="3927" operator="lessThan">
      <formula>$C$4</formula>
    </cfRule>
  </conditionalFormatting>
  <conditionalFormatting sqref="BF51">
    <cfRule type="cellIs" dxfId="9695" priority="3928" operator="lessThan">
      <formula>$C$4</formula>
    </cfRule>
  </conditionalFormatting>
  <conditionalFormatting sqref="BF52">
    <cfRule type="cellIs" dxfId="9694" priority="3929" operator="lessThan">
      <formula>$C$4</formula>
    </cfRule>
  </conditionalFormatting>
  <conditionalFormatting sqref="BF52">
    <cfRule type="cellIs" dxfId="9693" priority="3930" operator="lessThan">
      <formula>$C$4</formula>
    </cfRule>
  </conditionalFormatting>
  <conditionalFormatting sqref="BF53">
    <cfRule type="cellIs" dxfId="9692" priority="3931" operator="lessThan">
      <formula>$C$4</formula>
    </cfRule>
  </conditionalFormatting>
  <conditionalFormatting sqref="BF53">
    <cfRule type="cellIs" dxfId="9691" priority="3932" operator="lessThan">
      <formula>$C$4</formula>
    </cfRule>
  </conditionalFormatting>
  <conditionalFormatting sqref="BF54">
    <cfRule type="cellIs" dxfId="9690" priority="3933" operator="lessThan">
      <formula>$C$4</formula>
    </cfRule>
  </conditionalFormatting>
  <conditionalFormatting sqref="BF54">
    <cfRule type="cellIs" dxfId="9689" priority="3934" operator="lessThan">
      <formula>$C$4</formula>
    </cfRule>
  </conditionalFormatting>
  <conditionalFormatting sqref="BF55">
    <cfRule type="cellIs" dxfId="9688" priority="3935" operator="lessThan">
      <formula>$C$4</formula>
    </cfRule>
  </conditionalFormatting>
  <conditionalFormatting sqref="BF55">
    <cfRule type="cellIs" dxfId="9687" priority="3936" operator="lessThan">
      <formula>$C$4</formula>
    </cfRule>
  </conditionalFormatting>
  <conditionalFormatting sqref="BF56">
    <cfRule type="cellIs" dxfId="9686" priority="3937" operator="lessThan">
      <formula>$C$4</formula>
    </cfRule>
  </conditionalFormatting>
  <conditionalFormatting sqref="BF56">
    <cfRule type="cellIs" dxfId="9685" priority="3938" operator="lessThan">
      <formula>$C$4</formula>
    </cfRule>
  </conditionalFormatting>
  <conditionalFormatting sqref="BF57">
    <cfRule type="cellIs" dxfId="9684" priority="3939" operator="lessThan">
      <formula>$C$4</formula>
    </cfRule>
  </conditionalFormatting>
  <conditionalFormatting sqref="BF57">
    <cfRule type="cellIs" dxfId="9683" priority="3940" operator="lessThan">
      <formula>$C$4</formula>
    </cfRule>
  </conditionalFormatting>
  <conditionalFormatting sqref="BF58">
    <cfRule type="cellIs" dxfId="9682" priority="3941" operator="lessThan">
      <formula>$C$4</formula>
    </cfRule>
  </conditionalFormatting>
  <conditionalFormatting sqref="BF58">
    <cfRule type="cellIs" dxfId="9681" priority="3942" operator="lessThan">
      <formula>$C$4</formula>
    </cfRule>
  </conditionalFormatting>
  <conditionalFormatting sqref="BF59">
    <cfRule type="cellIs" dxfId="9680" priority="3943" operator="lessThan">
      <formula>$C$4</formula>
    </cfRule>
  </conditionalFormatting>
  <conditionalFormatting sqref="BF59">
    <cfRule type="cellIs" dxfId="9679" priority="3944" operator="lessThan">
      <formula>$C$4</formula>
    </cfRule>
  </conditionalFormatting>
  <conditionalFormatting sqref="BF60">
    <cfRule type="cellIs" dxfId="9678" priority="3945" operator="lessThan">
      <formula>$C$4</formula>
    </cfRule>
  </conditionalFormatting>
  <conditionalFormatting sqref="BF60">
    <cfRule type="cellIs" dxfId="9677" priority="3946" operator="lessThan">
      <formula>$C$4</formula>
    </cfRule>
  </conditionalFormatting>
  <conditionalFormatting sqref="BG11">
    <cfRule type="cellIs" dxfId="9676" priority="3947" operator="lessThan">
      <formula>$C$4</formula>
    </cfRule>
  </conditionalFormatting>
  <conditionalFormatting sqref="BG11">
    <cfRule type="cellIs" dxfId="9675" priority="3948" operator="lessThan">
      <formula>$C$4</formula>
    </cfRule>
  </conditionalFormatting>
  <conditionalFormatting sqref="BG12">
    <cfRule type="cellIs" dxfId="9674" priority="3949" operator="lessThan">
      <formula>$C$4</formula>
    </cfRule>
  </conditionalFormatting>
  <conditionalFormatting sqref="BG12">
    <cfRule type="cellIs" dxfId="9673" priority="3950" operator="lessThan">
      <formula>$C$4</formula>
    </cfRule>
  </conditionalFormatting>
  <conditionalFormatting sqref="BG13">
    <cfRule type="cellIs" dxfId="9672" priority="3951" operator="lessThan">
      <formula>$C$4</formula>
    </cfRule>
  </conditionalFormatting>
  <conditionalFormatting sqref="BG13">
    <cfRule type="cellIs" dxfId="9671" priority="3952" operator="lessThan">
      <formula>$C$4</formula>
    </cfRule>
  </conditionalFormatting>
  <conditionalFormatting sqref="BG14">
    <cfRule type="cellIs" dxfId="9670" priority="3953" operator="lessThan">
      <formula>$C$4</formula>
    </cfRule>
  </conditionalFormatting>
  <conditionalFormatting sqref="BG14">
    <cfRule type="cellIs" dxfId="9669" priority="3954" operator="lessThan">
      <formula>$C$4</formula>
    </cfRule>
  </conditionalFormatting>
  <conditionalFormatting sqref="BG15">
    <cfRule type="cellIs" dxfId="9668" priority="3955" operator="lessThan">
      <formula>$C$4</formula>
    </cfRule>
  </conditionalFormatting>
  <conditionalFormatting sqref="BG15">
    <cfRule type="cellIs" dxfId="9667" priority="3956" operator="lessThan">
      <formula>$C$4</formula>
    </cfRule>
  </conditionalFormatting>
  <conditionalFormatting sqref="BG16">
    <cfRule type="cellIs" dxfId="9666" priority="3957" operator="lessThan">
      <formula>$C$4</formula>
    </cfRule>
  </conditionalFormatting>
  <conditionalFormatting sqref="BG16">
    <cfRule type="cellIs" dxfId="9665" priority="3958" operator="lessThan">
      <formula>$C$4</formula>
    </cfRule>
  </conditionalFormatting>
  <conditionalFormatting sqref="BG17">
    <cfRule type="cellIs" dxfId="9664" priority="3959" operator="lessThan">
      <formula>$C$4</formula>
    </cfRule>
  </conditionalFormatting>
  <conditionalFormatting sqref="BG17">
    <cfRule type="cellIs" dxfId="9663" priority="3960" operator="lessThan">
      <formula>$C$4</formula>
    </cfRule>
  </conditionalFormatting>
  <conditionalFormatting sqref="BG18">
    <cfRule type="cellIs" dxfId="9662" priority="3961" operator="lessThan">
      <formula>$C$4</formula>
    </cfRule>
  </conditionalFormatting>
  <conditionalFormatting sqref="BG18">
    <cfRule type="cellIs" dxfId="9661" priority="3962" operator="lessThan">
      <formula>$C$4</formula>
    </cfRule>
  </conditionalFormatting>
  <conditionalFormatting sqref="BG19">
    <cfRule type="cellIs" dxfId="9660" priority="3963" operator="lessThan">
      <formula>$C$4</formula>
    </cfRule>
  </conditionalFormatting>
  <conditionalFormatting sqref="BG19">
    <cfRule type="cellIs" dxfId="9659" priority="3964" operator="lessThan">
      <formula>$C$4</formula>
    </cfRule>
  </conditionalFormatting>
  <conditionalFormatting sqref="BG20">
    <cfRule type="cellIs" dxfId="9658" priority="3965" operator="lessThan">
      <formula>$C$4</formula>
    </cfRule>
  </conditionalFormatting>
  <conditionalFormatting sqref="BG20">
    <cfRule type="cellIs" dxfId="9657" priority="3966" operator="lessThan">
      <formula>$C$4</formula>
    </cfRule>
  </conditionalFormatting>
  <conditionalFormatting sqref="BG21">
    <cfRule type="cellIs" dxfId="9656" priority="3967" operator="lessThan">
      <formula>$C$4</formula>
    </cfRule>
  </conditionalFormatting>
  <conditionalFormatting sqref="BG21">
    <cfRule type="cellIs" dxfId="9655" priority="3968" operator="lessThan">
      <formula>$C$4</formula>
    </cfRule>
  </conditionalFormatting>
  <conditionalFormatting sqref="BG22">
    <cfRule type="cellIs" dxfId="9654" priority="3969" operator="lessThan">
      <formula>$C$4</formula>
    </cfRule>
  </conditionalFormatting>
  <conditionalFormatting sqref="BG22">
    <cfRule type="cellIs" dxfId="9653" priority="3970" operator="lessThan">
      <formula>$C$4</formula>
    </cfRule>
  </conditionalFormatting>
  <conditionalFormatting sqref="BG23">
    <cfRule type="cellIs" dxfId="9652" priority="3971" operator="lessThan">
      <formula>$C$4</formula>
    </cfRule>
  </conditionalFormatting>
  <conditionalFormatting sqref="BG23">
    <cfRule type="cellIs" dxfId="9651" priority="3972" operator="lessThan">
      <formula>$C$4</formula>
    </cfRule>
  </conditionalFormatting>
  <conditionalFormatting sqref="BG24">
    <cfRule type="cellIs" dxfId="9650" priority="3973" operator="lessThan">
      <formula>$C$4</formula>
    </cfRule>
  </conditionalFormatting>
  <conditionalFormatting sqref="BG24">
    <cfRule type="cellIs" dxfId="9649" priority="3974" operator="lessThan">
      <formula>$C$4</formula>
    </cfRule>
  </conditionalFormatting>
  <conditionalFormatting sqref="BG25">
    <cfRule type="cellIs" dxfId="9648" priority="3975" operator="lessThan">
      <formula>$C$4</formula>
    </cfRule>
  </conditionalFormatting>
  <conditionalFormatting sqref="BG25">
    <cfRule type="cellIs" dxfId="9647" priority="3976" operator="lessThan">
      <formula>$C$4</formula>
    </cfRule>
  </conditionalFormatting>
  <conditionalFormatting sqref="BG26">
    <cfRule type="cellIs" dxfId="9646" priority="3977" operator="lessThan">
      <formula>$C$4</formula>
    </cfRule>
  </conditionalFormatting>
  <conditionalFormatting sqref="BG26">
    <cfRule type="cellIs" dxfId="9645" priority="3978" operator="lessThan">
      <formula>$C$4</formula>
    </cfRule>
  </conditionalFormatting>
  <conditionalFormatting sqref="BG27">
    <cfRule type="cellIs" dxfId="9644" priority="3979" operator="lessThan">
      <formula>$C$4</formula>
    </cfRule>
  </conditionalFormatting>
  <conditionalFormatting sqref="BG27">
    <cfRule type="cellIs" dxfId="9643" priority="3980" operator="lessThan">
      <formula>$C$4</formula>
    </cfRule>
  </conditionalFormatting>
  <conditionalFormatting sqref="BG28">
    <cfRule type="cellIs" dxfId="9642" priority="3981" operator="lessThan">
      <formula>$C$4</formula>
    </cfRule>
  </conditionalFormatting>
  <conditionalFormatting sqref="BG28">
    <cfRule type="cellIs" dxfId="9641" priority="3982" operator="lessThan">
      <formula>$C$4</formula>
    </cfRule>
  </conditionalFormatting>
  <conditionalFormatting sqref="BG29">
    <cfRule type="cellIs" dxfId="9640" priority="3983" operator="lessThan">
      <formula>$C$4</formula>
    </cfRule>
  </conditionalFormatting>
  <conditionalFormatting sqref="BG29">
    <cfRule type="cellIs" dxfId="9639" priority="3984" operator="lessThan">
      <formula>$C$4</formula>
    </cfRule>
  </conditionalFormatting>
  <conditionalFormatting sqref="BG30">
    <cfRule type="cellIs" dxfId="9638" priority="3985" operator="lessThan">
      <formula>$C$4</formula>
    </cfRule>
  </conditionalFormatting>
  <conditionalFormatting sqref="BG30">
    <cfRule type="cellIs" dxfId="9637" priority="3986" operator="lessThan">
      <formula>$C$4</formula>
    </cfRule>
  </conditionalFormatting>
  <conditionalFormatting sqref="BG31">
    <cfRule type="cellIs" dxfId="9636" priority="3987" operator="lessThan">
      <formula>$C$4</formula>
    </cfRule>
  </conditionalFormatting>
  <conditionalFormatting sqref="BG31">
    <cfRule type="cellIs" dxfId="9635" priority="3988" operator="lessThan">
      <formula>$C$4</formula>
    </cfRule>
  </conditionalFormatting>
  <conditionalFormatting sqref="BG32">
    <cfRule type="cellIs" dxfId="9634" priority="3989" operator="lessThan">
      <formula>$C$4</formula>
    </cfRule>
  </conditionalFormatting>
  <conditionalFormatting sqref="BG32">
    <cfRule type="cellIs" dxfId="9633" priority="3990" operator="lessThan">
      <formula>$C$4</formula>
    </cfRule>
  </conditionalFormatting>
  <conditionalFormatting sqref="BG33">
    <cfRule type="cellIs" dxfId="9632" priority="3991" operator="lessThan">
      <formula>$C$4</formula>
    </cfRule>
  </conditionalFormatting>
  <conditionalFormatting sqref="BG33">
    <cfRule type="cellIs" dxfId="9631" priority="3992" operator="lessThan">
      <formula>$C$4</formula>
    </cfRule>
  </conditionalFormatting>
  <conditionalFormatting sqref="BG34">
    <cfRule type="cellIs" dxfId="9630" priority="3993" operator="lessThan">
      <formula>$C$4</formula>
    </cfRule>
  </conditionalFormatting>
  <conditionalFormatting sqref="BG34">
    <cfRule type="cellIs" dxfId="9629" priority="3994" operator="lessThan">
      <formula>$C$4</formula>
    </cfRule>
  </conditionalFormatting>
  <conditionalFormatting sqref="BG35">
    <cfRule type="cellIs" dxfId="9628" priority="3995" operator="lessThan">
      <formula>$C$4</formula>
    </cfRule>
  </conditionalFormatting>
  <conditionalFormatting sqref="BG35">
    <cfRule type="cellIs" dxfId="9627" priority="3996" operator="lessThan">
      <formula>$C$4</formula>
    </cfRule>
  </conditionalFormatting>
  <conditionalFormatting sqref="BG36">
    <cfRule type="cellIs" dxfId="9626" priority="3997" operator="lessThan">
      <formula>$C$4</formula>
    </cfRule>
  </conditionalFormatting>
  <conditionalFormatting sqref="BG36">
    <cfRule type="cellIs" dxfId="9625" priority="3998" operator="lessThan">
      <formula>$C$4</formula>
    </cfRule>
  </conditionalFormatting>
  <conditionalFormatting sqref="BG37">
    <cfRule type="cellIs" dxfId="9624" priority="3999" operator="lessThan">
      <formula>$C$4</formula>
    </cfRule>
  </conditionalFormatting>
  <conditionalFormatting sqref="BG37">
    <cfRule type="cellIs" dxfId="9623" priority="4000" operator="lessThan">
      <formula>$C$4</formula>
    </cfRule>
  </conditionalFormatting>
  <conditionalFormatting sqref="BG38">
    <cfRule type="cellIs" dxfId="9622" priority="4001" operator="lessThan">
      <formula>$C$4</formula>
    </cfRule>
  </conditionalFormatting>
  <conditionalFormatting sqref="BG38">
    <cfRule type="cellIs" dxfId="9621" priority="4002" operator="lessThan">
      <formula>$C$4</formula>
    </cfRule>
  </conditionalFormatting>
  <conditionalFormatting sqref="BG39">
    <cfRule type="cellIs" dxfId="9620" priority="4003" operator="lessThan">
      <formula>$C$4</formula>
    </cfRule>
  </conditionalFormatting>
  <conditionalFormatting sqref="BG39">
    <cfRule type="cellIs" dxfId="9619" priority="4004" operator="lessThan">
      <formula>$C$4</formula>
    </cfRule>
  </conditionalFormatting>
  <conditionalFormatting sqref="BG40">
    <cfRule type="cellIs" dxfId="9618" priority="4005" operator="lessThan">
      <formula>$C$4</formula>
    </cfRule>
  </conditionalFormatting>
  <conditionalFormatting sqref="BG40">
    <cfRule type="cellIs" dxfId="9617" priority="4006" operator="lessThan">
      <formula>$C$4</formula>
    </cfRule>
  </conditionalFormatting>
  <conditionalFormatting sqref="BG41">
    <cfRule type="cellIs" dxfId="9616" priority="4007" operator="lessThan">
      <formula>$C$4</formula>
    </cfRule>
  </conditionalFormatting>
  <conditionalFormatting sqref="BG41">
    <cfRule type="cellIs" dxfId="9615" priority="4008" operator="lessThan">
      <formula>$C$4</formula>
    </cfRule>
  </conditionalFormatting>
  <conditionalFormatting sqref="BG42">
    <cfRule type="cellIs" dxfId="9614" priority="4009" operator="lessThan">
      <formula>$C$4</formula>
    </cfRule>
  </conditionalFormatting>
  <conditionalFormatting sqref="BG42">
    <cfRule type="cellIs" dxfId="9613" priority="4010" operator="lessThan">
      <formula>$C$4</formula>
    </cfRule>
  </conditionalFormatting>
  <conditionalFormatting sqref="BG43">
    <cfRule type="cellIs" dxfId="9612" priority="4011" operator="lessThan">
      <formula>$C$4</formula>
    </cfRule>
  </conditionalFormatting>
  <conditionalFormatting sqref="BG43">
    <cfRule type="cellIs" dxfId="9611" priority="4012" operator="lessThan">
      <formula>$C$4</formula>
    </cfRule>
  </conditionalFormatting>
  <conditionalFormatting sqref="BG44">
    <cfRule type="cellIs" dxfId="9610" priority="4013" operator="lessThan">
      <formula>$C$4</formula>
    </cfRule>
  </conditionalFormatting>
  <conditionalFormatting sqref="BG44">
    <cfRule type="cellIs" dxfId="9609" priority="4014" operator="lessThan">
      <formula>$C$4</formula>
    </cfRule>
  </conditionalFormatting>
  <conditionalFormatting sqref="BG45">
    <cfRule type="cellIs" dxfId="9608" priority="4015" operator="lessThan">
      <formula>$C$4</formula>
    </cfRule>
  </conditionalFormatting>
  <conditionalFormatting sqref="BG45">
    <cfRule type="cellIs" dxfId="9607" priority="4016" operator="lessThan">
      <formula>$C$4</formula>
    </cfRule>
  </conditionalFormatting>
  <conditionalFormatting sqref="BG46">
    <cfRule type="cellIs" dxfId="9606" priority="4017" operator="lessThan">
      <formula>$C$4</formula>
    </cfRule>
  </conditionalFormatting>
  <conditionalFormatting sqref="BG46">
    <cfRule type="cellIs" dxfId="9605" priority="4018" operator="lessThan">
      <formula>$C$4</formula>
    </cfRule>
  </conditionalFormatting>
  <conditionalFormatting sqref="BG47">
    <cfRule type="cellIs" dxfId="9604" priority="4019" operator="lessThan">
      <formula>$C$4</formula>
    </cfRule>
  </conditionalFormatting>
  <conditionalFormatting sqref="BG47">
    <cfRule type="cellIs" dxfId="9603" priority="4020" operator="lessThan">
      <formula>$C$4</formula>
    </cfRule>
  </conditionalFormatting>
  <conditionalFormatting sqref="BG48">
    <cfRule type="cellIs" dxfId="9602" priority="4021" operator="lessThan">
      <formula>$C$4</formula>
    </cfRule>
  </conditionalFormatting>
  <conditionalFormatting sqref="BG48">
    <cfRule type="cellIs" dxfId="9601" priority="4022" operator="lessThan">
      <formula>$C$4</formula>
    </cfRule>
  </conditionalFormatting>
  <conditionalFormatting sqref="BG49">
    <cfRule type="cellIs" dxfId="9600" priority="4023" operator="lessThan">
      <formula>$C$4</formula>
    </cfRule>
  </conditionalFormatting>
  <conditionalFormatting sqref="BG49">
    <cfRule type="cellIs" dxfId="9599" priority="4024" operator="lessThan">
      <formula>$C$4</formula>
    </cfRule>
  </conditionalFormatting>
  <conditionalFormatting sqref="BG50">
    <cfRule type="cellIs" dxfId="9598" priority="4025" operator="lessThan">
      <formula>$C$4</formula>
    </cfRule>
  </conditionalFormatting>
  <conditionalFormatting sqref="BG50">
    <cfRule type="cellIs" dxfId="9597" priority="4026" operator="lessThan">
      <formula>$C$4</formula>
    </cfRule>
  </conditionalFormatting>
  <conditionalFormatting sqref="BG51">
    <cfRule type="cellIs" dxfId="9596" priority="4027" operator="lessThan">
      <formula>$C$4</formula>
    </cfRule>
  </conditionalFormatting>
  <conditionalFormatting sqref="BG51">
    <cfRule type="cellIs" dxfId="9595" priority="4028" operator="lessThan">
      <formula>$C$4</formula>
    </cfRule>
  </conditionalFormatting>
  <conditionalFormatting sqref="BG52">
    <cfRule type="cellIs" dxfId="9594" priority="4029" operator="lessThan">
      <formula>$C$4</formula>
    </cfRule>
  </conditionalFormatting>
  <conditionalFormatting sqref="BG52">
    <cfRule type="cellIs" dxfId="9593" priority="4030" operator="lessThan">
      <formula>$C$4</formula>
    </cfRule>
  </conditionalFormatting>
  <conditionalFormatting sqref="BG53">
    <cfRule type="cellIs" dxfId="9592" priority="4031" operator="lessThan">
      <formula>$C$4</formula>
    </cfRule>
  </conditionalFormatting>
  <conditionalFormatting sqref="BG53">
    <cfRule type="cellIs" dxfId="9591" priority="4032" operator="lessThan">
      <formula>$C$4</formula>
    </cfRule>
  </conditionalFormatting>
  <conditionalFormatting sqref="BG54">
    <cfRule type="cellIs" dxfId="9590" priority="4033" operator="lessThan">
      <formula>$C$4</formula>
    </cfRule>
  </conditionalFormatting>
  <conditionalFormatting sqref="BG54">
    <cfRule type="cellIs" dxfId="9589" priority="4034" operator="lessThan">
      <formula>$C$4</formula>
    </cfRule>
  </conditionalFormatting>
  <conditionalFormatting sqref="BG55">
    <cfRule type="cellIs" dxfId="9588" priority="4035" operator="lessThan">
      <formula>$C$4</formula>
    </cfRule>
  </conditionalFormatting>
  <conditionalFormatting sqref="BG55">
    <cfRule type="cellIs" dxfId="9587" priority="4036" operator="lessThan">
      <formula>$C$4</formula>
    </cfRule>
  </conditionalFormatting>
  <conditionalFormatting sqref="BG56">
    <cfRule type="cellIs" dxfId="9586" priority="4037" operator="lessThan">
      <formula>$C$4</formula>
    </cfRule>
  </conditionalFormatting>
  <conditionalFormatting sqref="BG56">
    <cfRule type="cellIs" dxfId="9585" priority="4038" operator="lessThan">
      <formula>$C$4</formula>
    </cfRule>
  </conditionalFormatting>
  <conditionalFormatting sqref="BG57">
    <cfRule type="cellIs" dxfId="9584" priority="4039" operator="lessThan">
      <formula>$C$4</formula>
    </cfRule>
  </conditionalFormatting>
  <conditionalFormatting sqref="BG57">
    <cfRule type="cellIs" dxfId="9583" priority="4040" operator="lessThan">
      <formula>$C$4</formula>
    </cfRule>
  </conditionalFormatting>
  <conditionalFormatting sqref="BG58">
    <cfRule type="cellIs" dxfId="9582" priority="4041" operator="lessThan">
      <formula>$C$4</formula>
    </cfRule>
  </conditionalFormatting>
  <conditionalFormatting sqref="BG58">
    <cfRule type="cellIs" dxfId="9581" priority="4042" operator="lessThan">
      <formula>$C$4</formula>
    </cfRule>
  </conditionalFormatting>
  <conditionalFormatting sqref="BG59">
    <cfRule type="cellIs" dxfId="9580" priority="4043" operator="lessThan">
      <formula>$C$4</formula>
    </cfRule>
  </conditionalFormatting>
  <conditionalFormatting sqref="BG59">
    <cfRule type="cellIs" dxfId="9579" priority="4044" operator="lessThan">
      <formula>$C$4</formula>
    </cfRule>
  </conditionalFormatting>
  <conditionalFormatting sqref="BG60">
    <cfRule type="cellIs" dxfId="9578" priority="4045" operator="lessThan">
      <formula>$C$4</formula>
    </cfRule>
  </conditionalFormatting>
  <conditionalFormatting sqref="BG60">
    <cfRule type="cellIs" dxfId="9577" priority="4046" operator="lessThan">
      <formula>$C$4</formula>
    </cfRule>
  </conditionalFormatting>
  <conditionalFormatting sqref="BH11">
    <cfRule type="cellIs" dxfId="9576" priority="4047" operator="lessThan">
      <formula>$C$4</formula>
    </cfRule>
  </conditionalFormatting>
  <conditionalFormatting sqref="BH11">
    <cfRule type="cellIs" dxfId="9575" priority="4048" operator="lessThan">
      <formula>$C$4</formula>
    </cfRule>
  </conditionalFormatting>
  <conditionalFormatting sqref="BH12">
    <cfRule type="cellIs" dxfId="9574" priority="4049" operator="lessThan">
      <formula>$C$4</formula>
    </cfRule>
  </conditionalFormatting>
  <conditionalFormatting sqref="BH12">
    <cfRule type="cellIs" dxfId="9573" priority="4050" operator="lessThan">
      <formula>$C$4</formula>
    </cfRule>
  </conditionalFormatting>
  <conditionalFormatting sqref="BH13">
    <cfRule type="cellIs" dxfId="9572" priority="4051" operator="lessThan">
      <formula>$C$4</formula>
    </cfRule>
  </conditionalFormatting>
  <conditionalFormatting sqref="BH13">
    <cfRule type="cellIs" dxfId="9571" priority="4052" operator="lessThan">
      <formula>$C$4</formula>
    </cfRule>
  </conditionalFormatting>
  <conditionalFormatting sqref="BH14">
    <cfRule type="cellIs" dxfId="9570" priority="4053" operator="lessThan">
      <formula>$C$4</formula>
    </cfRule>
  </conditionalFormatting>
  <conditionalFormatting sqref="BH14">
    <cfRule type="cellIs" dxfId="9569" priority="4054" operator="lessThan">
      <formula>$C$4</formula>
    </cfRule>
  </conditionalFormatting>
  <conditionalFormatting sqref="BH15">
    <cfRule type="cellIs" dxfId="9568" priority="4055" operator="lessThan">
      <formula>$C$4</formula>
    </cfRule>
  </conditionalFormatting>
  <conditionalFormatting sqref="BH15">
    <cfRule type="cellIs" dxfId="9567" priority="4056" operator="lessThan">
      <formula>$C$4</formula>
    </cfRule>
  </conditionalFormatting>
  <conditionalFormatting sqref="BH16">
    <cfRule type="cellIs" dxfId="9566" priority="4057" operator="lessThan">
      <formula>$C$4</formula>
    </cfRule>
  </conditionalFormatting>
  <conditionalFormatting sqref="BH16">
    <cfRule type="cellIs" dxfId="9565" priority="4058" operator="lessThan">
      <formula>$C$4</formula>
    </cfRule>
  </conditionalFormatting>
  <conditionalFormatting sqref="BH17">
    <cfRule type="cellIs" dxfId="9564" priority="4059" operator="lessThan">
      <formula>$C$4</formula>
    </cfRule>
  </conditionalFormatting>
  <conditionalFormatting sqref="BH17">
    <cfRule type="cellIs" dxfId="9563" priority="4060" operator="lessThan">
      <formula>$C$4</formula>
    </cfRule>
  </conditionalFormatting>
  <conditionalFormatting sqref="BH18">
    <cfRule type="cellIs" dxfId="9562" priority="4061" operator="lessThan">
      <formula>$C$4</formula>
    </cfRule>
  </conditionalFormatting>
  <conditionalFormatting sqref="BH18">
    <cfRule type="cellIs" dxfId="9561" priority="4062" operator="lessThan">
      <formula>$C$4</formula>
    </cfRule>
  </conditionalFormatting>
  <conditionalFormatting sqref="BH19">
    <cfRule type="cellIs" dxfId="9560" priority="4063" operator="lessThan">
      <formula>$C$4</formula>
    </cfRule>
  </conditionalFormatting>
  <conditionalFormatting sqref="BH19">
    <cfRule type="cellIs" dxfId="9559" priority="4064" operator="lessThan">
      <formula>$C$4</formula>
    </cfRule>
  </conditionalFormatting>
  <conditionalFormatting sqref="BH20">
    <cfRule type="cellIs" dxfId="9558" priority="4065" operator="lessThan">
      <formula>$C$4</formula>
    </cfRule>
  </conditionalFormatting>
  <conditionalFormatting sqref="BH20">
    <cfRule type="cellIs" dxfId="9557" priority="4066" operator="lessThan">
      <formula>$C$4</formula>
    </cfRule>
  </conditionalFormatting>
  <conditionalFormatting sqref="BH21">
    <cfRule type="cellIs" dxfId="9556" priority="4067" operator="lessThan">
      <formula>$C$4</formula>
    </cfRule>
  </conditionalFormatting>
  <conditionalFormatting sqref="BH21">
    <cfRule type="cellIs" dxfId="9555" priority="4068" operator="lessThan">
      <formula>$C$4</formula>
    </cfRule>
  </conditionalFormatting>
  <conditionalFormatting sqref="BH22">
    <cfRule type="cellIs" dxfId="9554" priority="4069" operator="lessThan">
      <formula>$C$4</formula>
    </cfRule>
  </conditionalFormatting>
  <conditionalFormatting sqref="BH22">
    <cfRule type="cellIs" dxfId="9553" priority="4070" operator="lessThan">
      <formula>$C$4</formula>
    </cfRule>
  </conditionalFormatting>
  <conditionalFormatting sqref="BH23">
    <cfRule type="cellIs" dxfId="9552" priority="4071" operator="lessThan">
      <formula>$C$4</formula>
    </cfRule>
  </conditionalFormatting>
  <conditionalFormatting sqref="BH23">
    <cfRule type="cellIs" dxfId="9551" priority="4072" operator="lessThan">
      <formula>$C$4</formula>
    </cfRule>
  </conditionalFormatting>
  <conditionalFormatting sqref="BH24">
    <cfRule type="cellIs" dxfId="9550" priority="4073" operator="lessThan">
      <formula>$C$4</formula>
    </cfRule>
  </conditionalFormatting>
  <conditionalFormatting sqref="BH24">
    <cfRule type="cellIs" dxfId="9549" priority="4074" operator="lessThan">
      <formula>$C$4</formula>
    </cfRule>
  </conditionalFormatting>
  <conditionalFormatting sqref="BH25">
    <cfRule type="cellIs" dxfId="9548" priority="4075" operator="lessThan">
      <formula>$C$4</formula>
    </cfRule>
  </conditionalFormatting>
  <conditionalFormatting sqref="BH25">
    <cfRule type="cellIs" dxfId="9547" priority="4076" operator="lessThan">
      <formula>$C$4</formula>
    </cfRule>
  </conditionalFormatting>
  <conditionalFormatting sqref="BH26">
    <cfRule type="cellIs" dxfId="9546" priority="4077" operator="lessThan">
      <formula>$C$4</formula>
    </cfRule>
  </conditionalFormatting>
  <conditionalFormatting sqref="BH26">
    <cfRule type="cellIs" dxfId="9545" priority="4078" operator="lessThan">
      <formula>$C$4</formula>
    </cfRule>
  </conditionalFormatting>
  <conditionalFormatting sqref="BH27">
    <cfRule type="cellIs" dxfId="9544" priority="4079" operator="lessThan">
      <formula>$C$4</formula>
    </cfRule>
  </conditionalFormatting>
  <conditionalFormatting sqref="BH27">
    <cfRule type="cellIs" dxfId="9543" priority="4080" operator="lessThan">
      <formula>$C$4</formula>
    </cfRule>
  </conditionalFormatting>
  <conditionalFormatting sqref="BH28">
    <cfRule type="cellIs" dxfId="9542" priority="4081" operator="lessThan">
      <formula>$C$4</formula>
    </cfRule>
  </conditionalFormatting>
  <conditionalFormatting sqref="BH28">
    <cfRule type="cellIs" dxfId="9541" priority="4082" operator="lessThan">
      <formula>$C$4</formula>
    </cfRule>
  </conditionalFormatting>
  <conditionalFormatting sqref="BH29">
    <cfRule type="cellIs" dxfId="9540" priority="4083" operator="lessThan">
      <formula>$C$4</formula>
    </cfRule>
  </conditionalFormatting>
  <conditionalFormatting sqref="BH29">
    <cfRule type="cellIs" dxfId="9539" priority="4084" operator="lessThan">
      <formula>$C$4</formula>
    </cfRule>
  </conditionalFormatting>
  <conditionalFormatting sqref="BH30">
    <cfRule type="cellIs" dxfId="9538" priority="4085" operator="lessThan">
      <formula>$C$4</formula>
    </cfRule>
  </conditionalFormatting>
  <conditionalFormatting sqref="BH30">
    <cfRule type="cellIs" dxfId="9537" priority="4086" operator="lessThan">
      <formula>$C$4</formula>
    </cfRule>
  </conditionalFormatting>
  <conditionalFormatting sqref="BH31">
    <cfRule type="cellIs" dxfId="9536" priority="4087" operator="lessThan">
      <formula>$C$4</formula>
    </cfRule>
  </conditionalFormatting>
  <conditionalFormatting sqref="BH31">
    <cfRule type="cellIs" dxfId="9535" priority="4088" operator="lessThan">
      <formula>$C$4</formula>
    </cfRule>
  </conditionalFormatting>
  <conditionalFormatting sqref="BH32">
    <cfRule type="cellIs" dxfId="9534" priority="4089" operator="lessThan">
      <formula>$C$4</formula>
    </cfRule>
  </conditionalFormatting>
  <conditionalFormatting sqref="BH32">
    <cfRule type="cellIs" dxfId="9533" priority="4090" operator="lessThan">
      <formula>$C$4</formula>
    </cfRule>
  </conditionalFormatting>
  <conditionalFormatting sqref="BH33">
    <cfRule type="cellIs" dxfId="9532" priority="4091" operator="lessThan">
      <formula>$C$4</formula>
    </cfRule>
  </conditionalFormatting>
  <conditionalFormatting sqref="BH33">
    <cfRule type="cellIs" dxfId="9531" priority="4092" operator="lessThan">
      <formula>$C$4</formula>
    </cfRule>
  </conditionalFormatting>
  <conditionalFormatting sqref="BH34">
    <cfRule type="cellIs" dxfId="9530" priority="4093" operator="lessThan">
      <formula>$C$4</formula>
    </cfRule>
  </conditionalFormatting>
  <conditionalFormatting sqref="BH34">
    <cfRule type="cellIs" dxfId="9529" priority="4094" operator="lessThan">
      <formula>$C$4</formula>
    </cfRule>
  </conditionalFormatting>
  <conditionalFormatting sqref="BH35">
    <cfRule type="cellIs" dxfId="9528" priority="4095" operator="lessThan">
      <formula>$C$4</formula>
    </cfRule>
  </conditionalFormatting>
  <conditionalFormatting sqref="BH35">
    <cfRule type="cellIs" dxfId="9527" priority="4096" operator="lessThan">
      <formula>$C$4</formula>
    </cfRule>
  </conditionalFormatting>
  <conditionalFormatting sqref="BH36">
    <cfRule type="cellIs" dxfId="9526" priority="4097" operator="lessThan">
      <formula>$C$4</formula>
    </cfRule>
  </conditionalFormatting>
  <conditionalFormatting sqref="BH36">
    <cfRule type="cellIs" dxfId="9525" priority="4098" operator="lessThan">
      <formula>$C$4</formula>
    </cfRule>
  </conditionalFormatting>
  <conditionalFormatting sqref="BH37">
    <cfRule type="cellIs" dxfId="9524" priority="4099" operator="lessThan">
      <formula>$C$4</formula>
    </cfRule>
  </conditionalFormatting>
  <conditionalFormatting sqref="BH37">
    <cfRule type="cellIs" dxfId="9523" priority="4100" operator="lessThan">
      <formula>$C$4</formula>
    </cfRule>
  </conditionalFormatting>
  <conditionalFormatting sqref="BH38">
    <cfRule type="cellIs" dxfId="9522" priority="4101" operator="lessThan">
      <formula>$C$4</formula>
    </cfRule>
  </conditionalFormatting>
  <conditionalFormatting sqref="BH38">
    <cfRule type="cellIs" dxfId="9521" priority="4102" operator="lessThan">
      <formula>$C$4</formula>
    </cfRule>
  </conditionalFormatting>
  <conditionalFormatting sqref="BH39">
    <cfRule type="cellIs" dxfId="9520" priority="4103" operator="lessThan">
      <formula>$C$4</formula>
    </cfRule>
  </conditionalFormatting>
  <conditionalFormatting sqref="BH39">
    <cfRule type="cellIs" dxfId="9519" priority="4104" operator="lessThan">
      <formula>$C$4</formula>
    </cfRule>
  </conditionalFormatting>
  <conditionalFormatting sqref="BH40">
    <cfRule type="cellIs" dxfId="9518" priority="4105" operator="lessThan">
      <formula>$C$4</formula>
    </cfRule>
  </conditionalFormatting>
  <conditionalFormatting sqref="BH40">
    <cfRule type="cellIs" dxfId="9517" priority="4106" operator="lessThan">
      <formula>$C$4</formula>
    </cfRule>
  </conditionalFormatting>
  <conditionalFormatting sqref="BH41">
    <cfRule type="cellIs" dxfId="9516" priority="4107" operator="lessThan">
      <formula>$C$4</formula>
    </cfRule>
  </conditionalFormatting>
  <conditionalFormatting sqref="BH41">
    <cfRule type="cellIs" dxfId="9515" priority="4108" operator="lessThan">
      <formula>$C$4</formula>
    </cfRule>
  </conditionalFormatting>
  <conditionalFormatting sqref="BH42">
    <cfRule type="cellIs" dxfId="9514" priority="4109" operator="lessThan">
      <formula>$C$4</formula>
    </cfRule>
  </conditionalFormatting>
  <conditionalFormatting sqref="BH42">
    <cfRule type="cellIs" dxfId="9513" priority="4110" operator="lessThan">
      <formula>$C$4</formula>
    </cfRule>
  </conditionalFormatting>
  <conditionalFormatting sqref="BH43">
    <cfRule type="cellIs" dxfId="9512" priority="4111" operator="lessThan">
      <formula>$C$4</formula>
    </cfRule>
  </conditionalFormatting>
  <conditionalFormatting sqref="BH43">
    <cfRule type="cellIs" dxfId="9511" priority="4112" operator="lessThan">
      <formula>$C$4</formula>
    </cfRule>
  </conditionalFormatting>
  <conditionalFormatting sqref="BH44">
    <cfRule type="cellIs" dxfId="9510" priority="4113" operator="lessThan">
      <formula>$C$4</formula>
    </cfRule>
  </conditionalFormatting>
  <conditionalFormatting sqref="BH44">
    <cfRule type="cellIs" dxfId="9509" priority="4114" operator="lessThan">
      <formula>$C$4</formula>
    </cfRule>
  </conditionalFormatting>
  <conditionalFormatting sqref="BH45">
    <cfRule type="cellIs" dxfId="9508" priority="4115" operator="lessThan">
      <formula>$C$4</formula>
    </cfRule>
  </conditionalFormatting>
  <conditionalFormatting sqref="BH45">
    <cfRule type="cellIs" dxfId="9507" priority="4116" operator="lessThan">
      <formula>$C$4</formula>
    </cfRule>
  </conditionalFormatting>
  <conditionalFormatting sqref="BH46">
    <cfRule type="cellIs" dxfId="9506" priority="4117" operator="lessThan">
      <formula>$C$4</formula>
    </cfRule>
  </conditionalFormatting>
  <conditionalFormatting sqref="BH46">
    <cfRule type="cellIs" dxfId="9505" priority="4118" operator="lessThan">
      <formula>$C$4</formula>
    </cfRule>
  </conditionalFormatting>
  <conditionalFormatting sqref="BH47">
    <cfRule type="cellIs" dxfId="9504" priority="4119" operator="lessThan">
      <formula>$C$4</formula>
    </cfRule>
  </conditionalFormatting>
  <conditionalFormatting sqref="BH47">
    <cfRule type="cellIs" dxfId="9503" priority="4120" operator="lessThan">
      <formula>$C$4</formula>
    </cfRule>
  </conditionalFormatting>
  <conditionalFormatting sqref="BH48">
    <cfRule type="cellIs" dxfId="9502" priority="4121" operator="lessThan">
      <formula>$C$4</formula>
    </cfRule>
  </conditionalFormatting>
  <conditionalFormatting sqref="BH48">
    <cfRule type="cellIs" dxfId="9501" priority="4122" operator="lessThan">
      <formula>$C$4</formula>
    </cfRule>
  </conditionalFormatting>
  <conditionalFormatting sqref="BH49">
    <cfRule type="cellIs" dxfId="9500" priority="4123" operator="lessThan">
      <formula>$C$4</formula>
    </cfRule>
  </conditionalFormatting>
  <conditionalFormatting sqref="BH49">
    <cfRule type="cellIs" dxfId="9499" priority="4124" operator="lessThan">
      <formula>$C$4</formula>
    </cfRule>
  </conditionalFormatting>
  <conditionalFormatting sqref="BH50">
    <cfRule type="cellIs" dxfId="9498" priority="4125" operator="lessThan">
      <formula>$C$4</formula>
    </cfRule>
  </conditionalFormatting>
  <conditionalFormatting sqref="BH50">
    <cfRule type="cellIs" dxfId="9497" priority="4126" operator="lessThan">
      <formula>$C$4</formula>
    </cfRule>
  </conditionalFormatting>
  <conditionalFormatting sqref="BH51">
    <cfRule type="cellIs" dxfId="9496" priority="4127" operator="lessThan">
      <formula>$C$4</formula>
    </cfRule>
  </conditionalFormatting>
  <conditionalFormatting sqref="BH51">
    <cfRule type="cellIs" dxfId="9495" priority="4128" operator="lessThan">
      <formula>$C$4</formula>
    </cfRule>
  </conditionalFormatting>
  <conditionalFormatting sqref="BH52">
    <cfRule type="cellIs" dxfId="9494" priority="4129" operator="lessThan">
      <formula>$C$4</formula>
    </cfRule>
  </conditionalFormatting>
  <conditionalFormatting sqref="BH52">
    <cfRule type="cellIs" dxfId="9493" priority="4130" operator="lessThan">
      <formula>$C$4</formula>
    </cfRule>
  </conditionalFormatting>
  <conditionalFormatting sqref="BH53">
    <cfRule type="cellIs" dxfId="9492" priority="4131" operator="lessThan">
      <formula>$C$4</formula>
    </cfRule>
  </conditionalFormatting>
  <conditionalFormatting sqref="BH53">
    <cfRule type="cellIs" dxfId="9491" priority="4132" operator="lessThan">
      <formula>$C$4</formula>
    </cfRule>
  </conditionalFormatting>
  <conditionalFormatting sqref="BH54">
    <cfRule type="cellIs" dxfId="9490" priority="4133" operator="lessThan">
      <formula>$C$4</formula>
    </cfRule>
  </conditionalFormatting>
  <conditionalFormatting sqref="BH54">
    <cfRule type="cellIs" dxfId="9489" priority="4134" operator="lessThan">
      <formula>$C$4</formula>
    </cfRule>
  </conditionalFormatting>
  <conditionalFormatting sqref="BH55">
    <cfRule type="cellIs" dxfId="9488" priority="4135" operator="lessThan">
      <formula>$C$4</formula>
    </cfRule>
  </conditionalFormatting>
  <conditionalFormatting sqref="BH55">
    <cfRule type="cellIs" dxfId="9487" priority="4136" operator="lessThan">
      <formula>$C$4</formula>
    </cfRule>
  </conditionalFormatting>
  <conditionalFormatting sqref="BH56">
    <cfRule type="cellIs" dxfId="9486" priority="4137" operator="lessThan">
      <formula>$C$4</formula>
    </cfRule>
  </conditionalFormatting>
  <conditionalFormatting sqref="BH56">
    <cfRule type="cellIs" dxfId="9485" priority="4138" operator="lessThan">
      <formula>$C$4</formula>
    </cfRule>
  </conditionalFormatting>
  <conditionalFormatting sqref="BH57">
    <cfRule type="cellIs" dxfId="9484" priority="4139" operator="lessThan">
      <formula>$C$4</formula>
    </cfRule>
  </conditionalFormatting>
  <conditionalFormatting sqref="BH57">
    <cfRule type="cellIs" dxfId="9483" priority="4140" operator="lessThan">
      <formula>$C$4</formula>
    </cfRule>
  </conditionalFormatting>
  <conditionalFormatting sqref="BH58">
    <cfRule type="cellIs" dxfId="9482" priority="4141" operator="lessThan">
      <formula>$C$4</formula>
    </cfRule>
  </conditionalFormatting>
  <conditionalFormatting sqref="BH58">
    <cfRule type="cellIs" dxfId="9481" priority="4142" operator="lessThan">
      <formula>$C$4</formula>
    </cfRule>
  </conditionalFormatting>
  <conditionalFormatting sqref="BH59">
    <cfRule type="cellIs" dxfId="9480" priority="4143" operator="lessThan">
      <formula>$C$4</formula>
    </cfRule>
  </conditionalFormatting>
  <conditionalFormatting sqref="BH59">
    <cfRule type="cellIs" dxfId="9479" priority="4144" operator="lessThan">
      <formula>$C$4</formula>
    </cfRule>
  </conditionalFormatting>
  <conditionalFormatting sqref="BH60">
    <cfRule type="cellIs" dxfId="9478" priority="4145" operator="lessThan">
      <formula>$C$4</formula>
    </cfRule>
  </conditionalFormatting>
  <conditionalFormatting sqref="BH60">
    <cfRule type="cellIs" dxfId="9477" priority="4146" operator="lessThan">
      <formula>$C$4</formula>
    </cfRule>
  </conditionalFormatting>
  <conditionalFormatting sqref="BI11">
    <cfRule type="cellIs" dxfId="9476" priority="4147" operator="lessThan">
      <formula>$C$4</formula>
    </cfRule>
  </conditionalFormatting>
  <conditionalFormatting sqref="BI11">
    <cfRule type="cellIs" dxfId="9475" priority="4148" operator="lessThan">
      <formula>$C$4</formula>
    </cfRule>
  </conditionalFormatting>
  <conditionalFormatting sqref="BI12">
    <cfRule type="cellIs" dxfId="9474" priority="4149" operator="lessThan">
      <formula>$C$4</formula>
    </cfRule>
  </conditionalFormatting>
  <conditionalFormatting sqref="BI12">
    <cfRule type="cellIs" dxfId="9473" priority="4150" operator="lessThan">
      <formula>$C$4</formula>
    </cfRule>
  </conditionalFormatting>
  <conditionalFormatting sqref="BI13">
    <cfRule type="cellIs" dxfId="9472" priority="4151" operator="lessThan">
      <formula>$C$4</formula>
    </cfRule>
  </conditionalFormatting>
  <conditionalFormatting sqref="BI13">
    <cfRule type="cellIs" dxfId="9471" priority="4152" operator="lessThan">
      <formula>$C$4</formula>
    </cfRule>
  </conditionalFormatting>
  <conditionalFormatting sqref="BI14">
    <cfRule type="cellIs" dxfId="9470" priority="4153" operator="lessThan">
      <formula>$C$4</formula>
    </cfRule>
  </conditionalFormatting>
  <conditionalFormatting sqref="BI14">
    <cfRule type="cellIs" dxfId="9469" priority="4154" operator="lessThan">
      <formula>$C$4</formula>
    </cfRule>
  </conditionalFormatting>
  <conditionalFormatting sqref="BI15">
    <cfRule type="cellIs" dxfId="9468" priority="4155" operator="lessThan">
      <formula>$C$4</formula>
    </cfRule>
  </conditionalFormatting>
  <conditionalFormatting sqref="BI15">
    <cfRule type="cellIs" dxfId="9467" priority="4156" operator="lessThan">
      <formula>$C$4</formula>
    </cfRule>
  </conditionalFormatting>
  <conditionalFormatting sqref="BI16">
    <cfRule type="cellIs" dxfId="9466" priority="4157" operator="lessThan">
      <formula>$C$4</formula>
    </cfRule>
  </conditionalFormatting>
  <conditionalFormatting sqref="BI16">
    <cfRule type="cellIs" dxfId="9465" priority="4158" operator="lessThan">
      <formula>$C$4</formula>
    </cfRule>
  </conditionalFormatting>
  <conditionalFormatting sqref="BI17">
    <cfRule type="cellIs" dxfId="9464" priority="4159" operator="lessThan">
      <formula>$C$4</formula>
    </cfRule>
  </conditionalFormatting>
  <conditionalFormatting sqref="BI17">
    <cfRule type="cellIs" dxfId="9463" priority="4160" operator="lessThan">
      <formula>$C$4</formula>
    </cfRule>
  </conditionalFormatting>
  <conditionalFormatting sqref="BI18">
    <cfRule type="cellIs" dxfId="9462" priority="4161" operator="lessThan">
      <formula>$C$4</formula>
    </cfRule>
  </conditionalFormatting>
  <conditionalFormatting sqref="BI18">
    <cfRule type="cellIs" dxfId="9461" priority="4162" operator="lessThan">
      <formula>$C$4</formula>
    </cfRule>
  </conditionalFormatting>
  <conditionalFormatting sqref="BI19">
    <cfRule type="cellIs" dxfId="9460" priority="4163" operator="lessThan">
      <formula>$C$4</formula>
    </cfRule>
  </conditionalFormatting>
  <conditionalFormatting sqref="BI19">
    <cfRule type="cellIs" dxfId="9459" priority="4164" operator="lessThan">
      <formula>$C$4</formula>
    </cfRule>
  </conditionalFormatting>
  <conditionalFormatting sqref="BI20">
    <cfRule type="cellIs" dxfId="9458" priority="4165" operator="lessThan">
      <formula>$C$4</formula>
    </cfRule>
  </conditionalFormatting>
  <conditionalFormatting sqref="BI20">
    <cfRule type="cellIs" dxfId="9457" priority="4166" operator="lessThan">
      <formula>$C$4</formula>
    </cfRule>
  </conditionalFormatting>
  <conditionalFormatting sqref="BI21">
    <cfRule type="cellIs" dxfId="9456" priority="4167" operator="lessThan">
      <formula>$C$4</formula>
    </cfRule>
  </conditionalFormatting>
  <conditionalFormatting sqref="BI21">
    <cfRule type="cellIs" dxfId="9455" priority="4168" operator="lessThan">
      <formula>$C$4</formula>
    </cfRule>
  </conditionalFormatting>
  <conditionalFormatting sqref="BI22">
    <cfRule type="cellIs" dxfId="9454" priority="4169" operator="lessThan">
      <formula>$C$4</formula>
    </cfRule>
  </conditionalFormatting>
  <conditionalFormatting sqref="BI22">
    <cfRule type="cellIs" dxfId="9453" priority="4170" operator="lessThan">
      <formula>$C$4</formula>
    </cfRule>
  </conditionalFormatting>
  <conditionalFormatting sqref="BI23">
    <cfRule type="cellIs" dxfId="9452" priority="4171" operator="lessThan">
      <formula>$C$4</formula>
    </cfRule>
  </conditionalFormatting>
  <conditionalFormatting sqref="BI23">
    <cfRule type="cellIs" dxfId="9451" priority="4172" operator="lessThan">
      <formula>$C$4</formula>
    </cfRule>
  </conditionalFormatting>
  <conditionalFormatting sqref="BI24">
    <cfRule type="cellIs" dxfId="9450" priority="4173" operator="lessThan">
      <formula>$C$4</formula>
    </cfRule>
  </conditionalFormatting>
  <conditionalFormatting sqref="BI24">
    <cfRule type="cellIs" dxfId="9449" priority="4174" operator="lessThan">
      <formula>$C$4</formula>
    </cfRule>
  </conditionalFormatting>
  <conditionalFormatting sqref="BI25">
    <cfRule type="cellIs" dxfId="9448" priority="4175" operator="lessThan">
      <formula>$C$4</formula>
    </cfRule>
  </conditionalFormatting>
  <conditionalFormatting sqref="BI25">
    <cfRule type="cellIs" dxfId="9447" priority="4176" operator="lessThan">
      <formula>$C$4</formula>
    </cfRule>
  </conditionalFormatting>
  <conditionalFormatting sqref="BI26">
    <cfRule type="cellIs" dxfId="9446" priority="4177" operator="lessThan">
      <formula>$C$4</formula>
    </cfRule>
  </conditionalFormatting>
  <conditionalFormatting sqref="BI26">
    <cfRule type="cellIs" dxfId="9445" priority="4178" operator="lessThan">
      <formula>$C$4</formula>
    </cfRule>
  </conditionalFormatting>
  <conditionalFormatting sqref="BI27">
    <cfRule type="cellIs" dxfId="9444" priority="4179" operator="lessThan">
      <formula>$C$4</formula>
    </cfRule>
  </conditionalFormatting>
  <conditionalFormatting sqref="BI27">
    <cfRule type="cellIs" dxfId="9443" priority="4180" operator="lessThan">
      <formula>$C$4</formula>
    </cfRule>
  </conditionalFormatting>
  <conditionalFormatting sqref="BI28">
    <cfRule type="cellIs" dxfId="9442" priority="4181" operator="lessThan">
      <formula>$C$4</formula>
    </cfRule>
  </conditionalFormatting>
  <conditionalFormatting sqref="BI28">
    <cfRule type="cellIs" dxfId="9441" priority="4182" operator="lessThan">
      <formula>$C$4</formula>
    </cfRule>
  </conditionalFormatting>
  <conditionalFormatting sqref="BI29">
    <cfRule type="cellIs" dxfId="9440" priority="4183" operator="lessThan">
      <formula>$C$4</formula>
    </cfRule>
  </conditionalFormatting>
  <conditionalFormatting sqref="BI29">
    <cfRule type="cellIs" dxfId="9439" priority="4184" operator="lessThan">
      <formula>$C$4</formula>
    </cfRule>
  </conditionalFormatting>
  <conditionalFormatting sqref="BI30">
    <cfRule type="cellIs" dxfId="9438" priority="4185" operator="lessThan">
      <formula>$C$4</formula>
    </cfRule>
  </conditionalFormatting>
  <conditionalFormatting sqref="BI30">
    <cfRule type="cellIs" dxfId="9437" priority="4186" operator="lessThan">
      <formula>$C$4</formula>
    </cfRule>
  </conditionalFormatting>
  <conditionalFormatting sqref="BI31">
    <cfRule type="cellIs" dxfId="9436" priority="4187" operator="lessThan">
      <formula>$C$4</formula>
    </cfRule>
  </conditionalFormatting>
  <conditionalFormatting sqref="BI31">
    <cfRule type="cellIs" dxfId="9435" priority="4188" operator="lessThan">
      <formula>$C$4</formula>
    </cfRule>
  </conditionalFormatting>
  <conditionalFormatting sqref="BI32">
    <cfRule type="cellIs" dxfId="9434" priority="4189" operator="lessThan">
      <formula>$C$4</formula>
    </cfRule>
  </conditionalFormatting>
  <conditionalFormatting sqref="BI32">
    <cfRule type="cellIs" dxfId="9433" priority="4190" operator="lessThan">
      <formula>$C$4</formula>
    </cfRule>
  </conditionalFormatting>
  <conditionalFormatting sqref="BI33">
    <cfRule type="cellIs" dxfId="9432" priority="4191" operator="lessThan">
      <formula>$C$4</formula>
    </cfRule>
  </conditionalFormatting>
  <conditionalFormatting sqref="BI33">
    <cfRule type="cellIs" dxfId="9431" priority="4192" operator="lessThan">
      <formula>$C$4</formula>
    </cfRule>
  </conditionalFormatting>
  <conditionalFormatting sqref="BI34">
    <cfRule type="cellIs" dxfId="9430" priority="4193" operator="lessThan">
      <formula>$C$4</formula>
    </cfRule>
  </conditionalFormatting>
  <conditionalFormatting sqref="BI34">
    <cfRule type="cellIs" dxfId="9429" priority="4194" operator="lessThan">
      <formula>$C$4</formula>
    </cfRule>
  </conditionalFormatting>
  <conditionalFormatting sqref="BI35">
    <cfRule type="cellIs" dxfId="9428" priority="4195" operator="lessThan">
      <formula>$C$4</formula>
    </cfRule>
  </conditionalFormatting>
  <conditionalFormatting sqref="BI35">
    <cfRule type="cellIs" dxfId="9427" priority="4196" operator="lessThan">
      <formula>$C$4</formula>
    </cfRule>
  </conditionalFormatting>
  <conditionalFormatting sqref="BI36">
    <cfRule type="cellIs" dxfId="9426" priority="4197" operator="lessThan">
      <formula>$C$4</formula>
    </cfRule>
  </conditionalFormatting>
  <conditionalFormatting sqref="BI36">
    <cfRule type="cellIs" dxfId="9425" priority="4198" operator="lessThan">
      <formula>$C$4</formula>
    </cfRule>
  </conditionalFormatting>
  <conditionalFormatting sqref="BI37">
    <cfRule type="cellIs" dxfId="9424" priority="4199" operator="lessThan">
      <formula>$C$4</formula>
    </cfRule>
  </conditionalFormatting>
  <conditionalFormatting sqref="BI37">
    <cfRule type="cellIs" dxfId="9423" priority="4200" operator="lessThan">
      <formula>$C$4</formula>
    </cfRule>
  </conditionalFormatting>
  <conditionalFormatting sqref="BI38">
    <cfRule type="cellIs" dxfId="9422" priority="4201" operator="lessThan">
      <formula>$C$4</formula>
    </cfRule>
  </conditionalFormatting>
  <conditionalFormatting sqref="BI38">
    <cfRule type="cellIs" dxfId="9421" priority="4202" operator="lessThan">
      <formula>$C$4</formula>
    </cfRule>
  </conditionalFormatting>
  <conditionalFormatting sqref="BI39">
    <cfRule type="cellIs" dxfId="9420" priority="4203" operator="lessThan">
      <formula>$C$4</formula>
    </cfRule>
  </conditionalFormatting>
  <conditionalFormatting sqref="BI39">
    <cfRule type="cellIs" dxfId="9419" priority="4204" operator="lessThan">
      <formula>$C$4</formula>
    </cfRule>
  </conditionalFormatting>
  <conditionalFormatting sqref="BI40">
    <cfRule type="cellIs" dxfId="9418" priority="4205" operator="lessThan">
      <formula>$C$4</formula>
    </cfRule>
  </conditionalFormatting>
  <conditionalFormatting sqref="BI40">
    <cfRule type="cellIs" dxfId="9417" priority="4206" operator="lessThan">
      <formula>$C$4</formula>
    </cfRule>
  </conditionalFormatting>
  <conditionalFormatting sqref="BI41">
    <cfRule type="cellIs" dxfId="9416" priority="4207" operator="lessThan">
      <formula>$C$4</formula>
    </cfRule>
  </conditionalFormatting>
  <conditionalFormatting sqref="BI41">
    <cfRule type="cellIs" dxfId="9415" priority="4208" operator="lessThan">
      <formula>$C$4</formula>
    </cfRule>
  </conditionalFormatting>
  <conditionalFormatting sqref="BI42">
    <cfRule type="cellIs" dxfId="9414" priority="4209" operator="lessThan">
      <formula>$C$4</formula>
    </cfRule>
  </conditionalFormatting>
  <conditionalFormatting sqref="BI42">
    <cfRule type="cellIs" dxfId="9413" priority="4210" operator="lessThan">
      <formula>$C$4</formula>
    </cfRule>
  </conditionalFormatting>
  <conditionalFormatting sqref="BI43">
    <cfRule type="cellIs" dxfId="9412" priority="4211" operator="lessThan">
      <formula>$C$4</formula>
    </cfRule>
  </conditionalFormatting>
  <conditionalFormatting sqref="BI43">
    <cfRule type="cellIs" dxfId="9411" priority="4212" operator="lessThan">
      <formula>$C$4</formula>
    </cfRule>
  </conditionalFormatting>
  <conditionalFormatting sqref="BI44">
    <cfRule type="cellIs" dxfId="9410" priority="4213" operator="lessThan">
      <formula>$C$4</formula>
    </cfRule>
  </conditionalFormatting>
  <conditionalFormatting sqref="BI44">
    <cfRule type="cellIs" dxfId="9409" priority="4214" operator="lessThan">
      <formula>$C$4</formula>
    </cfRule>
  </conditionalFormatting>
  <conditionalFormatting sqref="BI45">
    <cfRule type="cellIs" dxfId="9408" priority="4215" operator="lessThan">
      <formula>$C$4</formula>
    </cfRule>
  </conditionalFormatting>
  <conditionalFormatting sqref="BI45">
    <cfRule type="cellIs" dxfId="9407" priority="4216" operator="lessThan">
      <formula>$C$4</formula>
    </cfRule>
  </conditionalFormatting>
  <conditionalFormatting sqref="BI46">
    <cfRule type="cellIs" dxfId="9406" priority="4217" operator="lessThan">
      <formula>$C$4</formula>
    </cfRule>
  </conditionalFormatting>
  <conditionalFormatting sqref="BI46">
    <cfRule type="cellIs" dxfId="9405" priority="4218" operator="lessThan">
      <formula>$C$4</formula>
    </cfRule>
  </conditionalFormatting>
  <conditionalFormatting sqref="BI47">
    <cfRule type="cellIs" dxfId="9404" priority="4219" operator="lessThan">
      <formula>$C$4</formula>
    </cfRule>
  </conditionalFormatting>
  <conditionalFormatting sqref="BI47">
    <cfRule type="cellIs" dxfId="9403" priority="4220" operator="lessThan">
      <formula>$C$4</formula>
    </cfRule>
  </conditionalFormatting>
  <conditionalFormatting sqref="BI48">
    <cfRule type="cellIs" dxfId="9402" priority="4221" operator="lessThan">
      <formula>$C$4</formula>
    </cfRule>
  </conditionalFormatting>
  <conditionalFormatting sqref="BI48">
    <cfRule type="cellIs" dxfId="9401" priority="4222" operator="lessThan">
      <formula>$C$4</formula>
    </cfRule>
  </conditionalFormatting>
  <conditionalFormatting sqref="BI49">
    <cfRule type="cellIs" dxfId="9400" priority="4223" operator="lessThan">
      <formula>$C$4</formula>
    </cfRule>
  </conditionalFormatting>
  <conditionalFormatting sqref="BI49">
    <cfRule type="cellIs" dxfId="9399" priority="4224" operator="lessThan">
      <formula>$C$4</formula>
    </cfRule>
  </conditionalFormatting>
  <conditionalFormatting sqref="BI50">
    <cfRule type="cellIs" dxfId="9398" priority="4225" operator="lessThan">
      <formula>$C$4</formula>
    </cfRule>
  </conditionalFormatting>
  <conditionalFormatting sqref="BI50">
    <cfRule type="cellIs" dxfId="9397" priority="4226" operator="lessThan">
      <formula>$C$4</formula>
    </cfRule>
  </conditionalFormatting>
  <conditionalFormatting sqref="BI51">
    <cfRule type="cellIs" dxfId="9396" priority="4227" operator="lessThan">
      <formula>$C$4</formula>
    </cfRule>
  </conditionalFormatting>
  <conditionalFormatting sqref="BI51">
    <cfRule type="cellIs" dxfId="9395" priority="4228" operator="lessThan">
      <formula>$C$4</formula>
    </cfRule>
  </conditionalFormatting>
  <conditionalFormatting sqref="BI52">
    <cfRule type="cellIs" dxfId="9394" priority="4229" operator="lessThan">
      <formula>$C$4</formula>
    </cfRule>
  </conditionalFormatting>
  <conditionalFormatting sqref="BI52">
    <cfRule type="cellIs" dxfId="9393" priority="4230" operator="lessThan">
      <formula>$C$4</formula>
    </cfRule>
  </conditionalFormatting>
  <conditionalFormatting sqref="BI53">
    <cfRule type="cellIs" dxfId="9392" priority="4231" operator="lessThan">
      <formula>$C$4</formula>
    </cfRule>
  </conditionalFormatting>
  <conditionalFormatting sqref="BI53">
    <cfRule type="cellIs" dxfId="9391" priority="4232" operator="lessThan">
      <formula>$C$4</formula>
    </cfRule>
  </conditionalFormatting>
  <conditionalFormatting sqref="BI54">
    <cfRule type="cellIs" dxfId="9390" priority="4233" operator="lessThan">
      <formula>$C$4</formula>
    </cfRule>
  </conditionalFormatting>
  <conditionalFormatting sqref="BI54">
    <cfRule type="cellIs" dxfId="9389" priority="4234" operator="lessThan">
      <formula>$C$4</formula>
    </cfRule>
  </conditionalFormatting>
  <conditionalFormatting sqref="BI55">
    <cfRule type="cellIs" dxfId="9388" priority="4235" operator="lessThan">
      <formula>$C$4</formula>
    </cfRule>
  </conditionalFormatting>
  <conditionalFormatting sqref="BI55">
    <cfRule type="cellIs" dxfId="9387" priority="4236" operator="lessThan">
      <formula>$C$4</formula>
    </cfRule>
  </conditionalFormatting>
  <conditionalFormatting sqref="BI56">
    <cfRule type="cellIs" dxfId="9386" priority="4237" operator="lessThan">
      <formula>$C$4</formula>
    </cfRule>
  </conditionalFormatting>
  <conditionalFormatting sqref="BI56">
    <cfRule type="cellIs" dxfId="9385" priority="4238" operator="lessThan">
      <formula>$C$4</formula>
    </cfRule>
  </conditionalFormatting>
  <conditionalFormatting sqref="BI57">
    <cfRule type="cellIs" dxfId="9384" priority="4239" operator="lessThan">
      <formula>$C$4</formula>
    </cfRule>
  </conditionalFormatting>
  <conditionalFormatting sqref="BI57">
    <cfRule type="cellIs" dxfId="9383" priority="4240" operator="lessThan">
      <formula>$C$4</formula>
    </cfRule>
  </conditionalFormatting>
  <conditionalFormatting sqref="BI58">
    <cfRule type="cellIs" dxfId="9382" priority="4241" operator="lessThan">
      <formula>$C$4</formula>
    </cfRule>
  </conditionalFormatting>
  <conditionalFormatting sqref="BI58">
    <cfRule type="cellIs" dxfId="9381" priority="4242" operator="lessThan">
      <formula>$C$4</formula>
    </cfRule>
  </conditionalFormatting>
  <conditionalFormatting sqref="BI59">
    <cfRule type="cellIs" dxfId="9380" priority="4243" operator="lessThan">
      <formula>$C$4</formula>
    </cfRule>
  </conditionalFormatting>
  <conditionalFormatting sqref="BI59">
    <cfRule type="cellIs" dxfId="9379" priority="4244" operator="lessThan">
      <formula>$C$4</formula>
    </cfRule>
  </conditionalFormatting>
  <conditionalFormatting sqref="BI60">
    <cfRule type="cellIs" dxfId="9378" priority="4245" operator="lessThan">
      <formula>$C$4</formula>
    </cfRule>
  </conditionalFormatting>
  <conditionalFormatting sqref="BI60">
    <cfRule type="cellIs" dxfId="9377" priority="4246" operator="lessThan">
      <formula>$C$4</formula>
    </cfRule>
  </conditionalFormatting>
  <conditionalFormatting sqref="BJ11">
    <cfRule type="cellIs" dxfId="9376" priority="4247" operator="lessThan">
      <formula>$C$4</formula>
    </cfRule>
  </conditionalFormatting>
  <conditionalFormatting sqref="BJ11">
    <cfRule type="cellIs" dxfId="9375" priority="4248" operator="lessThan">
      <formula>$C$4</formula>
    </cfRule>
  </conditionalFormatting>
  <conditionalFormatting sqref="BJ12">
    <cfRule type="cellIs" dxfId="9374" priority="4249" operator="lessThan">
      <formula>$C$4</formula>
    </cfRule>
  </conditionalFormatting>
  <conditionalFormatting sqref="BJ12">
    <cfRule type="cellIs" dxfId="9373" priority="4250" operator="lessThan">
      <formula>$C$4</formula>
    </cfRule>
  </conditionalFormatting>
  <conditionalFormatting sqref="BJ13">
    <cfRule type="cellIs" dxfId="9372" priority="4251" operator="lessThan">
      <formula>$C$4</formula>
    </cfRule>
  </conditionalFormatting>
  <conditionalFormatting sqref="BJ13">
    <cfRule type="cellIs" dxfId="9371" priority="4252" operator="lessThan">
      <formula>$C$4</formula>
    </cfRule>
  </conditionalFormatting>
  <conditionalFormatting sqref="BJ14">
    <cfRule type="cellIs" dxfId="9370" priority="4253" operator="lessThan">
      <formula>$C$4</formula>
    </cfRule>
  </conditionalFormatting>
  <conditionalFormatting sqref="BJ14">
    <cfRule type="cellIs" dxfId="9369" priority="4254" operator="lessThan">
      <formula>$C$4</formula>
    </cfRule>
  </conditionalFormatting>
  <conditionalFormatting sqref="BJ15">
    <cfRule type="cellIs" dxfId="9368" priority="4255" operator="lessThan">
      <formula>$C$4</formula>
    </cfRule>
  </conditionalFormatting>
  <conditionalFormatting sqref="BJ15">
    <cfRule type="cellIs" dxfId="9367" priority="4256" operator="lessThan">
      <formula>$C$4</formula>
    </cfRule>
  </conditionalFormatting>
  <conditionalFormatting sqref="BJ16">
    <cfRule type="cellIs" dxfId="9366" priority="4257" operator="lessThan">
      <formula>$C$4</formula>
    </cfRule>
  </conditionalFormatting>
  <conditionalFormatting sqref="BJ16">
    <cfRule type="cellIs" dxfId="9365" priority="4258" operator="lessThan">
      <formula>$C$4</formula>
    </cfRule>
  </conditionalFormatting>
  <conditionalFormatting sqref="BJ17">
    <cfRule type="cellIs" dxfId="9364" priority="4259" operator="lessThan">
      <formula>$C$4</formula>
    </cfRule>
  </conditionalFormatting>
  <conditionalFormatting sqref="BJ17">
    <cfRule type="cellIs" dxfId="9363" priority="4260" operator="lessThan">
      <formula>$C$4</formula>
    </cfRule>
  </conditionalFormatting>
  <conditionalFormatting sqref="BJ18">
    <cfRule type="cellIs" dxfId="9362" priority="4261" operator="lessThan">
      <formula>$C$4</formula>
    </cfRule>
  </conditionalFormatting>
  <conditionalFormatting sqref="BJ18">
    <cfRule type="cellIs" dxfId="9361" priority="4262" operator="lessThan">
      <formula>$C$4</formula>
    </cfRule>
  </conditionalFormatting>
  <conditionalFormatting sqref="BJ19">
    <cfRule type="cellIs" dxfId="9360" priority="4263" operator="lessThan">
      <formula>$C$4</formula>
    </cfRule>
  </conditionalFormatting>
  <conditionalFormatting sqref="BJ19">
    <cfRule type="cellIs" dxfId="9359" priority="4264" operator="lessThan">
      <formula>$C$4</formula>
    </cfRule>
  </conditionalFormatting>
  <conditionalFormatting sqref="BJ20">
    <cfRule type="cellIs" dxfId="9358" priority="4265" operator="lessThan">
      <formula>$C$4</formula>
    </cfRule>
  </conditionalFormatting>
  <conditionalFormatting sqref="BJ20">
    <cfRule type="cellIs" dxfId="9357" priority="4266" operator="lessThan">
      <formula>$C$4</formula>
    </cfRule>
  </conditionalFormatting>
  <conditionalFormatting sqref="BJ21">
    <cfRule type="cellIs" dxfId="9356" priority="4267" operator="lessThan">
      <formula>$C$4</formula>
    </cfRule>
  </conditionalFormatting>
  <conditionalFormatting sqref="BJ21">
    <cfRule type="cellIs" dxfId="9355" priority="4268" operator="lessThan">
      <formula>$C$4</formula>
    </cfRule>
  </conditionalFormatting>
  <conditionalFormatting sqref="BJ22">
    <cfRule type="cellIs" dxfId="9354" priority="4269" operator="lessThan">
      <formula>$C$4</formula>
    </cfRule>
  </conditionalFormatting>
  <conditionalFormatting sqref="BJ22">
    <cfRule type="cellIs" dxfId="9353" priority="4270" operator="lessThan">
      <formula>$C$4</formula>
    </cfRule>
  </conditionalFormatting>
  <conditionalFormatting sqref="BJ23">
    <cfRule type="cellIs" dxfId="9352" priority="4271" operator="lessThan">
      <formula>$C$4</formula>
    </cfRule>
  </conditionalFormatting>
  <conditionalFormatting sqref="BJ23">
    <cfRule type="cellIs" dxfId="9351" priority="4272" operator="lessThan">
      <formula>$C$4</formula>
    </cfRule>
  </conditionalFormatting>
  <conditionalFormatting sqref="BJ24">
    <cfRule type="cellIs" dxfId="9350" priority="4273" operator="lessThan">
      <formula>$C$4</formula>
    </cfRule>
  </conditionalFormatting>
  <conditionalFormatting sqref="BJ24">
    <cfRule type="cellIs" dxfId="9349" priority="4274" operator="lessThan">
      <formula>$C$4</formula>
    </cfRule>
  </conditionalFormatting>
  <conditionalFormatting sqref="BJ25">
    <cfRule type="cellIs" dxfId="9348" priority="4275" operator="lessThan">
      <formula>$C$4</formula>
    </cfRule>
  </conditionalFormatting>
  <conditionalFormatting sqref="BJ25">
    <cfRule type="cellIs" dxfId="9347" priority="4276" operator="lessThan">
      <formula>$C$4</formula>
    </cfRule>
  </conditionalFormatting>
  <conditionalFormatting sqref="BJ26">
    <cfRule type="cellIs" dxfId="9346" priority="4277" operator="lessThan">
      <formula>$C$4</formula>
    </cfRule>
  </conditionalFormatting>
  <conditionalFormatting sqref="BJ26">
    <cfRule type="cellIs" dxfId="9345" priority="4278" operator="lessThan">
      <formula>$C$4</formula>
    </cfRule>
  </conditionalFormatting>
  <conditionalFormatting sqref="BJ27">
    <cfRule type="cellIs" dxfId="9344" priority="4279" operator="lessThan">
      <formula>$C$4</formula>
    </cfRule>
  </conditionalFormatting>
  <conditionalFormatting sqref="BJ27">
    <cfRule type="cellIs" dxfId="9343" priority="4280" operator="lessThan">
      <formula>$C$4</formula>
    </cfRule>
  </conditionalFormatting>
  <conditionalFormatting sqref="BJ28">
    <cfRule type="cellIs" dxfId="9342" priority="4281" operator="lessThan">
      <formula>$C$4</formula>
    </cfRule>
  </conditionalFormatting>
  <conditionalFormatting sqref="BJ28">
    <cfRule type="cellIs" dxfId="9341" priority="4282" operator="lessThan">
      <formula>$C$4</formula>
    </cfRule>
  </conditionalFormatting>
  <conditionalFormatting sqref="BJ29">
    <cfRule type="cellIs" dxfId="9340" priority="4283" operator="lessThan">
      <formula>$C$4</formula>
    </cfRule>
  </conditionalFormatting>
  <conditionalFormatting sqref="BJ29">
    <cfRule type="cellIs" dxfId="9339" priority="4284" operator="lessThan">
      <formula>$C$4</formula>
    </cfRule>
  </conditionalFormatting>
  <conditionalFormatting sqref="BJ30">
    <cfRule type="cellIs" dxfId="9338" priority="4285" operator="lessThan">
      <formula>$C$4</formula>
    </cfRule>
  </conditionalFormatting>
  <conditionalFormatting sqref="BJ30">
    <cfRule type="cellIs" dxfId="9337" priority="4286" operator="lessThan">
      <formula>$C$4</formula>
    </cfRule>
  </conditionalFormatting>
  <conditionalFormatting sqref="BJ31">
    <cfRule type="cellIs" dxfId="9336" priority="4287" operator="lessThan">
      <formula>$C$4</formula>
    </cfRule>
  </conditionalFormatting>
  <conditionalFormatting sqref="BJ31">
    <cfRule type="cellIs" dxfId="9335" priority="4288" operator="lessThan">
      <formula>$C$4</formula>
    </cfRule>
  </conditionalFormatting>
  <conditionalFormatting sqref="BJ32">
    <cfRule type="cellIs" dxfId="9334" priority="4289" operator="lessThan">
      <formula>$C$4</formula>
    </cfRule>
  </conditionalFormatting>
  <conditionalFormatting sqref="BJ32">
    <cfRule type="cellIs" dxfId="9333" priority="4290" operator="lessThan">
      <formula>$C$4</formula>
    </cfRule>
  </conditionalFormatting>
  <conditionalFormatting sqref="BJ33">
    <cfRule type="cellIs" dxfId="9332" priority="4291" operator="lessThan">
      <formula>$C$4</formula>
    </cfRule>
  </conditionalFormatting>
  <conditionalFormatting sqref="BJ33">
    <cfRule type="cellIs" dxfId="9331" priority="4292" operator="lessThan">
      <formula>$C$4</formula>
    </cfRule>
  </conditionalFormatting>
  <conditionalFormatting sqref="BJ34">
    <cfRule type="cellIs" dxfId="9330" priority="4293" operator="lessThan">
      <formula>$C$4</formula>
    </cfRule>
  </conditionalFormatting>
  <conditionalFormatting sqref="BJ34">
    <cfRule type="cellIs" dxfId="9329" priority="4294" operator="lessThan">
      <formula>$C$4</formula>
    </cfRule>
  </conditionalFormatting>
  <conditionalFormatting sqref="BJ35">
    <cfRule type="cellIs" dxfId="9328" priority="4295" operator="lessThan">
      <formula>$C$4</formula>
    </cfRule>
  </conditionalFormatting>
  <conditionalFormatting sqref="BJ35">
    <cfRule type="cellIs" dxfId="9327" priority="4296" operator="lessThan">
      <formula>$C$4</formula>
    </cfRule>
  </conditionalFormatting>
  <conditionalFormatting sqref="BJ36">
    <cfRule type="cellIs" dxfId="9326" priority="4297" operator="lessThan">
      <formula>$C$4</formula>
    </cfRule>
  </conditionalFormatting>
  <conditionalFormatting sqref="BJ36">
    <cfRule type="cellIs" dxfId="9325" priority="4298" operator="lessThan">
      <formula>$C$4</formula>
    </cfRule>
  </conditionalFormatting>
  <conditionalFormatting sqref="BJ37">
    <cfRule type="cellIs" dxfId="9324" priority="4299" operator="lessThan">
      <formula>$C$4</formula>
    </cfRule>
  </conditionalFormatting>
  <conditionalFormatting sqref="BJ37">
    <cfRule type="cellIs" dxfId="9323" priority="4300" operator="lessThan">
      <formula>$C$4</formula>
    </cfRule>
  </conditionalFormatting>
  <conditionalFormatting sqref="BJ38">
    <cfRule type="cellIs" dxfId="9322" priority="4301" operator="lessThan">
      <formula>$C$4</formula>
    </cfRule>
  </conditionalFormatting>
  <conditionalFormatting sqref="BJ38">
    <cfRule type="cellIs" dxfId="9321" priority="4302" operator="lessThan">
      <formula>$C$4</formula>
    </cfRule>
  </conditionalFormatting>
  <conditionalFormatting sqref="BJ39">
    <cfRule type="cellIs" dxfId="9320" priority="4303" operator="lessThan">
      <formula>$C$4</formula>
    </cfRule>
  </conditionalFormatting>
  <conditionalFormatting sqref="BJ39">
    <cfRule type="cellIs" dxfId="9319" priority="4304" operator="lessThan">
      <formula>$C$4</formula>
    </cfRule>
  </conditionalFormatting>
  <conditionalFormatting sqref="BJ40">
    <cfRule type="cellIs" dxfId="9318" priority="4305" operator="lessThan">
      <formula>$C$4</formula>
    </cfRule>
  </conditionalFormatting>
  <conditionalFormatting sqref="BJ40">
    <cfRule type="cellIs" dxfId="9317" priority="4306" operator="lessThan">
      <formula>$C$4</formula>
    </cfRule>
  </conditionalFormatting>
  <conditionalFormatting sqref="BJ41">
    <cfRule type="cellIs" dxfId="9316" priority="4307" operator="lessThan">
      <formula>$C$4</formula>
    </cfRule>
  </conditionalFormatting>
  <conditionalFormatting sqref="BJ41">
    <cfRule type="cellIs" dxfId="9315" priority="4308" operator="lessThan">
      <formula>$C$4</formula>
    </cfRule>
  </conditionalFormatting>
  <conditionalFormatting sqref="BJ42">
    <cfRule type="cellIs" dxfId="9314" priority="4309" operator="lessThan">
      <formula>$C$4</formula>
    </cfRule>
  </conditionalFormatting>
  <conditionalFormatting sqref="BJ42">
    <cfRule type="cellIs" dxfId="9313" priority="4310" operator="lessThan">
      <formula>$C$4</formula>
    </cfRule>
  </conditionalFormatting>
  <conditionalFormatting sqref="BJ43">
    <cfRule type="cellIs" dxfId="9312" priority="4311" operator="lessThan">
      <formula>$C$4</formula>
    </cfRule>
  </conditionalFormatting>
  <conditionalFormatting sqref="BJ43">
    <cfRule type="cellIs" dxfId="9311" priority="4312" operator="lessThan">
      <formula>$C$4</formula>
    </cfRule>
  </conditionalFormatting>
  <conditionalFormatting sqref="BJ44">
    <cfRule type="cellIs" dxfId="9310" priority="4313" operator="lessThan">
      <formula>$C$4</formula>
    </cfRule>
  </conditionalFormatting>
  <conditionalFormatting sqref="BJ44">
    <cfRule type="cellIs" dxfId="9309" priority="4314" operator="lessThan">
      <formula>$C$4</formula>
    </cfRule>
  </conditionalFormatting>
  <conditionalFormatting sqref="BJ45">
    <cfRule type="cellIs" dxfId="9308" priority="4315" operator="lessThan">
      <formula>$C$4</formula>
    </cfRule>
  </conditionalFormatting>
  <conditionalFormatting sqref="BJ45">
    <cfRule type="cellIs" dxfId="9307" priority="4316" operator="lessThan">
      <formula>$C$4</formula>
    </cfRule>
  </conditionalFormatting>
  <conditionalFormatting sqref="BJ46">
    <cfRule type="cellIs" dxfId="9306" priority="4317" operator="lessThan">
      <formula>$C$4</formula>
    </cfRule>
  </conditionalFormatting>
  <conditionalFormatting sqref="BJ46">
    <cfRule type="cellIs" dxfId="9305" priority="4318" operator="lessThan">
      <formula>$C$4</formula>
    </cfRule>
  </conditionalFormatting>
  <conditionalFormatting sqref="BJ47">
    <cfRule type="cellIs" dxfId="9304" priority="4319" operator="lessThan">
      <formula>$C$4</formula>
    </cfRule>
  </conditionalFormatting>
  <conditionalFormatting sqref="BJ47">
    <cfRule type="cellIs" dxfId="9303" priority="4320" operator="lessThan">
      <formula>$C$4</formula>
    </cfRule>
  </conditionalFormatting>
  <conditionalFormatting sqref="BJ48">
    <cfRule type="cellIs" dxfId="9302" priority="4321" operator="lessThan">
      <formula>$C$4</formula>
    </cfRule>
  </conditionalFormatting>
  <conditionalFormatting sqref="BJ48">
    <cfRule type="cellIs" dxfId="9301" priority="4322" operator="lessThan">
      <formula>$C$4</formula>
    </cfRule>
  </conditionalFormatting>
  <conditionalFormatting sqref="BJ49">
    <cfRule type="cellIs" dxfId="9300" priority="4323" operator="lessThan">
      <formula>$C$4</formula>
    </cfRule>
  </conditionalFormatting>
  <conditionalFormatting sqref="BJ49">
    <cfRule type="cellIs" dxfId="9299" priority="4324" operator="lessThan">
      <formula>$C$4</formula>
    </cfRule>
  </conditionalFormatting>
  <conditionalFormatting sqref="BJ50">
    <cfRule type="cellIs" dxfId="9298" priority="4325" operator="lessThan">
      <formula>$C$4</formula>
    </cfRule>
  </conditionalFormatting>
  <conditionalFormatting sqref="BJ50">
    <cfRule type="cellIs" dxfId="9297" priority="4326" operator="lessThan">
      <formula>$C$4</formula>
    </cfRule>
  </conditionalFormatting>
  <conditionalFormatting sqref="BJ51">
    <cfRule type="cellIs" dxfId="9296" priority="4327" operator="lessThan">
      <formula>$C$4</formula>
    </cfRule>
  </conditionalFormatting>
  <conditionalFormatting sqref="BJ51">
    <cfRule type="cellIs" dxfId="9295" priority="4328" operator="lessThan">
      <formula>$C$4</formula>
    </cfRule>
  </conditionalFormatting>
  <conditionalFormatting sqref="BJ52">
    <cfRule type="cellIs" dxfId="9294" priority="4329" operator="lessThan">
      <formula>$C$4</formula>
    </cfRule>
  </conditionalFormatting>
  <conditionalFormatting sqref="BJ52">
    <cfRule type="cellIs" dxfId="9293" priority="4330" operator="lessThan">
      <formula>$C$4</formula>
    </cfRule>
  </conditionalFormatting>
  <conditionalFormatting sqref="BJ53">
    <cfRule type="cellIs" dxfId="9292" priority="4331" operator="lessThan">
      <formula>$C$4</formula>
    </cfRule>
  </conditionalFormatting>
  <conditionalFormatting sqref="BJ53">
    <cfRule type="cellIs" dxfId="9291" priority="4332" operator="lessThan">
      <formula>$C$4</formula>
    </cfRule>
  </conditionalFormatting>
  <conditionalFormatting sqref="BJ54">
    <cfRule type="cellIs" dxfId="9290" priority="4333" operator="lessThan">
      <formula>$C$4</formula>
    </cfRule>
  </conditionalFormatting>
  <conditionalFormatting sqref="BJ54">
    <cfRule type="cellIs" dxfId="9289" priority="4334" operator="lessThan">
      <formula>$C$4</formula>
    </cfRule>
  </conditionalFormatting>
  <conditionalFormatting sqref="BJ55">
    <cfRule type="cellIs" dxfId="9288" priority="4335" operator="lessThan">
      <formula>$C$4</formula>
    </cfRule>
  </conditionalFormatting>
  <conditionalFormatting sqref="BJ55">
    <cfRule type="cellIs" dxfId="9287" priority="4336" operator="lessThan">
      <formula>$C$4</formula>
    </cfRule>
  </conditionalFormatting>
  <conditionalFormatting sqref="BJ56">
    <cfRule type="cellIs" dxfId="9286" priority="4337" operator="lessThan">
      <formula>$C$4</formula>
    </cfRule>
  </conditionalFormatting>
  <conditionalFormatting sqref="BJ56">
    <cfRule type="cellIs" dxfId="9285" priority="4338" operator="lessThan">
      <formula>$C$4</formula>
    </cfRule>
  </conditionalFormatting>
  <conditionalFormatting sqref="BJ57">
    <cfRule type="cellIs" dxfId="9284" priority="4339" operator="lessThan">
      <formula>$C$4</formula>
    </cfRule>
  </conditionalFormatting>
  <conditionalFormatting sqref="BJ57">
    <cfRule type="cellIs" dxfId="9283" priority="4340" operator="lessThan">
      <formula>$C$4</formula>
    </cfRule>
  </conditionalFormatting>
  <conditionalFormatting sqref="BJ58">
    <cfRule type="cellIs" dxfId="9282" priority="4341" operator="lessThan">
      <formula>$C$4</formula>
    </cfRule>
  </conditionalFormatting>
  <conditionalFormatting sqref="BJ58">
    <cfRule type="cellIs" dxfId="9281" priority="4342" operator="lessThan">
      <formula>$C$4</formula>
    </cfRule>
  </conditionalFormatting>
  <conditionalFormatting sqref="BJ59">
    <cfRule type="cellIs" dxfId="9280" priority="4343" operator="lessThan">
      <formula>$C$4</formula>
    </cfRule>
  </conditionalFormatting>
  <conditionalFormatting sqref="BJ59">
    <cfRule type="cellIs" dxfId="9279" priority="4344" operator="lessThan">
      <formula>$C$4</formula>
    </cfRule>
  </conditionalFormatting>
  <conditionalFormatting sqref="BJ60">
    <cfRule type="cellIs" dxfId="9278" priority="4345" operator="lessThan">
      <formula>$C$4</formula>
    </cfRule>
  </conditionalFormatting>
  <conditionalFormatting sqref="BJ60">
    <cfRule type="cellIs" dxfId="9277" priority="4346" operator="lessThan">
      <formula>$C$4</formula>
    </cfRule>
  </conditionalFormatting>
  <conditionalFormatting sqref="BK11">
    <cfRule type="cellIs" dxfId="9276" priority="4347" operator="lessThan">
      <formula>$C$4</formula>
    </cfRule>
  </conditionalFormatting>
  <conditionalFormatting sqref="BK11">
    <cfRule type="cellIs" dxfId="9275" priority="4348" operator="lessThan">
      <formula>$C$4</formula>
    </cfRule>
  </conditionalFormatting>
  <conditionalFormatting sqref="BK12">
    <cfRule type="cellIs" dxfId="9274" priority="4349" operator="lessThan">
      <formula>$C$4</formula>
    </cfRule>
  </conditionalFormatting>
  <conditionalFormatting sqref="BK12">
    <cfRule type="cellIs" dxfId="9273" priority="4350" operator="lessThan">
      <formula>$C$4</formula>
    </cfRule>
  </conditionalFormatting>
  <conditionalFormatting sqref="BK13">
    <cfRule type="cellIs" dxfId="9272" priority="4351" operator="lessThan">
      <formula>$C$4</formula>
    </cfRule>
  </conditionalFormatting>
  <conditionalFormatting sqref="BK13">
    <cfRule type="cellIs" dxfId="9271" priority="4352" operator="lessThan">
      <formula>$C$4</formula>
    </cfRule>
  </conditionalFormatting>
  <conditionalFormatting sqref="BK14">
    <cfRule type="cellIs" dxfId="9270" priority="4353" operator="lessThan">
      <formula>$C$4</formula>
    </cfRule>
  </conditionalFormatting>
  <conditionalFormatting sqref="BK14">
    <cfRule type="cellIs" dxfId="9269" priority="4354" operator="lessThan">
      <formula>$C$4</formula>
    </cfRule>
  </conditionalFormatting>
  <conditionalFormatting sqref="BK15">
    <cfRule type="cellIs" dxfId="9268" priority="4355" operator="lessThan">
      <formula>$C$4</formula>
    </cfRule>
  </conditionalFormatting>
  <conditionalFormatting sqref="BK15">
    <cfRule type="cellIs" dxfId="9267" priority="4356" operator="lessThan">
      <formula>$C$4</formula>
    </cfRule>
  </conditionalFormatting>
  <conditionalFormatting sqref="BK16">
    <cfRule type="cellIs" dxfId="9266" priority="4357" operator="lessThan">
      <formula>$C$4</formula>
    </cfRule>
  </conditionalFormatting>
  <conditionalFormatting sqref="BK16">
    <cfRule type="cellIs" dxfId="9265" priority="4358" operator="lessThan">
      <formula>$C$4</formula>
    </cfRule>
  </conditionalFormatting>
  <conditionalFormatting sqref="BK17">
    <cfRule type="cellIs" dxfId="9264" priority="4359" operator="lessThan">
      <formula>$C$4</formula>
    </cfRule>
  </conditionalFormatting>
  <conditionalFormatting sqref="BK17">
    <cfRule type="cellIs" dxfId="9263" priority="4360" operator="lessThan">
      <formula>$C$4</formula>
    </cfRule>
  </conditionalFormatting>
  <conditionalFormatting sqref="BK18">
    <cfRule type="cellIs" dxfId="9262" priority="4361" operator="lessThan">
      <formula>$C$4</formula>
    </cfRule>
  </conditionalFormatting>
  <conditionalFormatting sqref="BK18">
    <cfRule type="cellIs" dxfId="9261" priority="4362" operator="lessThan">
      <formula>$C$4</formula>
    </cfRule>
  </conditionalFormatting>
  <conditionalFormatting sqref="BK19">
    <cfRule type="cellIs" dxfId="9260" priority="4363" operator="lessThan">
      <formula>$C$4</formula>
    </cfRule>
  </conditionalFormatting>
  <conditionalFormatting sqref="BK19">
    <cfRule type="cellIs" dxfId="9259" priority="4364" operator="lessThan">
      <formula>$C$4</formula>
    </cfRule>
  </conditionalFormatting>
  <conditionalFormatting sqref="BK20">
    <cfRule type="cellIs" dxfId="9258" priority="4365" operator="lessThan">
      <formula>$C$4</formula>
    </cfRule>
  </conditionalFormatting>
  <conditionalFormatting sqref="BK20">
    <cfRule type="cellIs" dxfId="9257" priority="4366" operator="lessThan">
      <formula>$C$4</formula>
    </cfRule>
  </conditionalFormatting>
  <conditionalFormatting sqref="BK21">
    <cfRule type="cellIs" dxfId="9256" priority="4367" operator="lessThan">
      <formula>$C$4</formula>
    </cfRule>
  </conditionalFormatting>
  <conditionalFormatting sqref="BK21">
    <cfRule type="cellIs" dxfId="9255" priority="4368" operator="lessThan">
      <formula>$C$4</formula>
    </cfRule>
  </conditionalFormatting>
  <conditionalFormatting sqref="BK22">
    <cfRule type="cellIs" dxfId="9254" priority="4369" operator="lessThan">
      <formula>$C$4</formula>
    </cfRule>
  </conditionalFormatting>
  <conditionalFormatting sqref="BK22">
    <cfRule type="cellIs" dxfId="9253" priority="4370" operator="lessThan">
      <formula>$C$4</formula>
    </cfRule>
  </conditionalFormatting>
  <conditionalFormatting sqref="BK23">
    <cfRule type="cellIs" dxfId="9252" priority="4371" operator="lessThan">
      <formula>$C$4</formula>
    </cfRule>
  </conditionalFormatting>
  <conditionalFormatting sqref="BK23">
    <cfRule type="cellIs" dxfId="9251" priority="4372" operator="lessThan">
      <formula>$C$4</formula>
    </cfRule>
  </conditionalFormatting>
  <conditionalFormatting sqref="BK24">
    <cfRule type="cellIs" dxfId="9250" priority="4373" operator="lessThan">
      <formula>$C$4</formula>
    </cfRule>
  </conditionalFormatting>
  <conditionalFormatting sqref="BK24">
    <cfRule type="cellIs" dxfId="9249" priority="4374" operator="lessThan">
      <formula>$C$4</formula>
    </cfRule>
  </conditionalFormatting>
  <conditionalFormatting sqref="BK25">
    <cfRule type="cellIs" dxfId="9248" priority="4375" operator="lessThan">
      <formula>$C$4</formula>
    </cfRule>
  </conditionalFormatting>
  <conditionalFormatting sqref="BK25">
    <cfRule type="cellIs" dxfId="9247" priority="4376" operator="lessThan">
      <formula>$C$4</formula>
    </cfRule>
  </conditionalFormatting>
  <conditionalFormatting sqref="BK26">
    <cfRule type="cellIs" dxfId="9246" priority="4377" operator="lessThan">
      <formula>$C$4</formula>
    </cfRule>
  </conditionalFormatting>
  <conditionalFormatting sqref="BK26">
    <cfRule type="cellIs" dxfId="9245" priority="4378" operator="lessThan">
      <formula>$C$4</formula>
    </cfRule>
  </conditionalFormatting>
  <conditionalFormatting sqref="BK27">
    <cfRule type="cellIs" dxfId="9244" priority="4379" operator="lessThan">
      <formula>$C$4</formula>
    </cfRule>
  </conditionalFormatting>
  <conditionalFormatting sqref="BK27">
    <cfRule type="cellIs" dxfId="9243" priority="4380" operator="lessThan">
      <formula>$C$4</formula>
    </cfRule>
  </conditionalFormatting>
  <conditionalFormatting sqref="BK28">
    <cfRule type="cellIs" dxfId="9242" priority="4381" operator="lessThan">
      <formula>$C$4</formula>
    </cfRule>
  </conditionalFormatting>
  <conditionalFormatting sqref="BK28">
    <cfRule type="cellIs" dxfId="9241" priority="4382" operator="lessThan">
      <formula>$C$4</formula>
    </cfRule>
  </conditionalFormatting>
  <conditionalFormatting sqref="BK29">
    <cfRule type="cellIs" dxfId="9240" priority="4383" operator="lessThan">
      <formula>$C$4</formula>
    </cfRule>
  </conditionalFormatting>
  <conditionalFormatting sqref="BK29">
    <cfRule type="cellIs" dxfId="9239" priority="4384" operator="lessThan">
      <formula>$C$4</formula>
    </cfRule>
  </conditionalFormatting>
  <conditionalFormatting sqref="BK30">
    <cfRule type="cellIs" dxfId="9238" priority="4385" operator="lessThan">
      <formula>$C$4</formula>
    </cfRule>
  </conditionalFormatting>
  <conditionalFormatting sqref="BK30">
    <cfRule type="cellIs" dxfId="9237" priority="4386" operator="lessThan">
      <formula>$C$4</formula>
    </cfRule>
  </conditionalFormatting>
  <conditionalFormatting sqref="BK31">
    <cfRule type="cellIs" dxfId="9236" priority="4387" operator="lessThan">
      <formula>$C$4</formula>
    </cfRule>
  </conditionalFormatting>
  <conditionalFormatting sqref="BK31">
    <cfRule type="cellIs" dxfId="9235" priority="4388" operator="lessThan">
      <formula>$C$4</formula>
    </cfRule>
  </conditionalFormatting>
  <conditionalFormatting sqref="BK32">
    <cfRule type="cellIs" dxfId="9234" priority="4389" operator="lessThan">
      <formula>$C$4</formula>
    </cfRule>
  </conditionalFormatting>
  <conditionalFormatting sqref="BK32">
    <cfRule type="cellIs" dxfId="9233" priority="4390" operator="lessThan">
      <formula>$C$4</formula>
    </cfRule>
  </conditionalFormatting>
  <conditionalFormatting sqref="BK33">
    <cfRule type="cellIs" dxfId="9232" priority="4391" operator="lessThan">
      <formula>$C$4</formula>
    </cfRule>
  </conditionalFormatting>
  <conditionalFormatting sqref="BK33">
    <cfRule type="cellIs" dxfId="9231" priority="4392" operator="lessThan">
      <formula>$C$4</formula>
    </cfRule>
  </conditionalFormatting>
  <conditionalFormatting sqref="BK34">
    <cfRule type="cellIs" dxfId="9230" priority="4393" operator="lessThan">
      <formula>$C$4</formula>
    </cfRule>
  </conditionalFormatting>
  <conditionalFormatting sqref="BK34">
    <cfRule type="cellIs" dxfId="9229" priority="4394" operator="lessThan">
      <formula>$C$4</formula>
    </cfRule>
  </conditionalFormatting>
  <conditionalFormatting sqref="BK35">
    <cfRule type="cellIs" dxfId="9228" priority="4395" operator="lessThan">
      <formula>$C$4</formula>
    </cfRule>
  </conditionalFormatting>
  <conditionalFormatting sqref="BK35">
    <cfRule type="cellIs" dxfId="9227" priority="4396" operator="lessThan">
      <formula>$C$4</formula>
    </cfRule>
  </conditionalFormatting>
  <conditionalFormatting sqref="BK36">
    <cfRule type="cellIs" dxfId="9226" priority="4397" operator="lessThan">
      <formula>$C$4</formula>
    </cfRule>
  </conditionalFormatting>
  <conditionalFormatting sqref="BK36">
    <cfRule type="cellIs" dxfId="9225" priority="4398" operator="lessThan">
      <formula>$C$4</formula>
    </cfRule>
  </conditionalFormatting>
  <conditionalFormatting sqref="BK37">
    <cfRule type="cellIs" dxfId="9224" priority="4399" operator="lessThan">
      <formula>$C$4</formula>
    </cfRule>
  </conditionalFormatting>
  <conditionalFormatting sqref="BK37">
    <cfRule type="cellIs" dxfId="9223" priority="4400" operator="lessThan">
      <formula>$C$4</formula>
    </cfRule>
  </conditionalFormatting>
  <conditionalFormatting sqref="BK38">
    <cfRule type="cellIs" dxfId="9222" priority="4401" operator="lessThan">
      <formula>$C$4</formula>
    </cfRule>
  </conditionalFormatting>
  <conditionalFormatting sqref="BK38">
    <cfRule type="cellIs" dxfId="9221" priority="4402" operator="lessThan">
      <formula>$C$4</formula>
    </cfRule>
  </conditionalFormatting>
  <conditionalFormatting sqref="BK39">
    <cfRule type="cellIs" dxfId="9220" priority="4403" operator="lessThan">
      <formula>$C$4</formula>
    </cfRule>
  </conditionalFormatting>
  <conditionalFormatting sqref="BK39">
    <cfRule type="cellIs" dxfId="9219" priority="4404" operator="lessThan">
      <formula>$C$4</formula>
    </cfRule>
  </conditionalFormatting>
  <conditionalFormatting sqref="BK40">
    <cfRule type="cellIs" dxfId="9218" priority="4405" operator="lessThan">
      <formula>$C$4</formula>
    </cfRule>
  </conditionalFormatting>
  <conditionalFormatting sqref="BK40">
    <cfRule type="cellIs" dxfId="9217" priority="4406" operator="lessThan">
      <formula>$C$4</formula>
    </cfRule>
  </conditionalFormatting>
  <conditionalFormatting sqref="BK41">
    <cfRule type="cellIs" dxfId="9216" priority="4407" operator="lessThan">
      <formula>$C$4</formula>
    </cfRule>
  </conditionalFormatting>
  <conditionalFormatting sqref="BK41">
    <cfRule type="cellIs" dxfId="9215" priority="4408" operator="lessThan">
      <formula>$C$4</formula>
    </cfRule>
  </conditionalFormatting>
  <conditionalFormatting sqref="BK42">
    <cfRule type="cellIs" dxfId="9214" priority="4409" operator="lessThan">
      <formula>$C$4</formula>
    </cfRule>
  </conditionalFormatting>
  <conditionalFormatting sqref="BK42">
    <cfRule type="cellIs" dxfId="9213" priority="4410" operator="lessThan">
      <formula>$C$4</formula>
    </cfRule>
  </conditionalFormatting>
  <conditionalFormatting sqref="BK43">
    <cfRule type="cellIs" dxfId="9212" priority="4411" operator="lessThan">
      <formula>$C$4</formula>
    </cfRule>
  </conditionalFormatting>
  <conditionalFormatting sqref="BK43">
    <cfRule type="cellIs" dxfId="9211" priority="4412" operator="lessThan">
      <formula>$C$4</formula>
    </cfRule>
  </conditionalFormatting>
  <conditionalFormatting sqref="BK44">
    <cfRule type="cellIs" dxfId="9210" priority="4413" operator="lessThan">
      <formula>$C$4</formula>
    </cfRule>
  </conditionalFormatting>
  <conditionalFormatting sqref="BK44">
    <cfRule type="cellIs" dxfId="9209" priority="4414" operator="lessThan">
      <formula>$C$4</formula>
    </cfRule>
  </conditionalFormatting>
  <conditionalFormatting sqref="BK45">
    <cfRule type="cellIs" dxfId="9208" priority="4415" operator="lessThan">
      <formula>$C$4</formula>
    </cfRule>
  </conditionalFormatting>
  <conditionalFormatting sqref="BK45">
    <cfRule type="cellIs" dxfId="9207" priority="4416" operator="lessThan">
      <formula>$C$4</formula>
    </cfRule>
  </conditionalFormatting>
  <conditionalFormatting sqref="BK46">
    <cfRule type="cellIs" dxfId="9206" priority="4417" operator="lessThan">
      <formula>$C$4</formula>
    </cfRule>
  </conditionalFormatting>
  <conditionalFormatting sqref="BK46">
    <cfRule type="cellIs" dxfId="9205" priority="4418" operator="lessThan">
      <formula>$C$4</formula>
    </cfRule>
  </conditionalFormatting>
  <conditionalFormatting sqref="BK47">
    <cfRule type="cellIs" dxfId="9204" priority="4419" operator="lessThan">
      <formula>$C$4</formula>
    </cfRule>
  </conditionalFormatting>
  <conditionalFormatting sqref="BK47">
    <cfRule type="cellIs" dxfId="9203" priority="4420" operator="lessThan">
      <formula>$C$4</formula>
    </cfRule>
  </conditionalFormatting>
  <conditionalFormatting sqref="BK48">
    <cfRule type="cellIs" dxfId="9202" priority="4421" operator="lessThan">
      <formula>$C$4</formula>
    </cfRule>
  </conditionalFormatting>
  <conditionalFormatting sqref="BK48">
    <cfRule type="cellIs" dxfId="9201" priority="4422" operator="lessThan">
      <formula>$C$4</formula>
    </cfRule>
  </conditionalFormatting>
  <conditionalFormatting sqref="BK49">
    <cfRule type="cellIs" dxfId="9200" priority="4423" operator="lessThan">
      <formula>$C$4</formula>
    </cfRule>
  </conditionalFormatting>
  <conditionalFormatting sqref="BK49">
    <cfRule type="cellIs" dxfId="9199" priority="4424" operator="lessThan">
      <formula>$C$4</formula>
    </cfRule>
  </conditionalFormatting>
  <conditionalFormatting sqref="BK50">
    <cfRule type="cellIs" dxfId="9198" priority="4425" operator="lessThan">
      <formula>$C$4</formula>
    </cfRule>
  </conditionalFormatting>
  <conditionalFormatting sqref="BK50">
    <cfRule type="cellIs" dxfId="9197" priority="4426" operator="lessThan">
      <formula>$C$4</formula>
    </cfRule>
  </conditionalFormatting>
  <conditionalFormatting sqref="BK51">
    <cfRule type="cellIs" dxfId="9196" priority="4427" operator="lessThan">
      <formula>$C$4</formula>
    </cfRule>
  </conditionalFormatting>
  <conditionalFormatting sqref="BK51">
    <cfRule type="cellIs" dxfId="9195" priority="4428" operator="lessThan">
      <formula>$C$4</formula>
    </cfRule>
  </conditionalFormatting>
  <conditionalFormatting sqref="BK52">
    <cfRule type="cellIs" dxfId="9194" priority="4429" operator="lessThan">
      <formula>$C$4</formula>
    </cfRule>
  </conditionalFormatting>
  <conditionalFormatting sqref="BK52">
    <cfRule type="cellIs" dxfId="9193" priority="4430" operator="lessThan">
      <formula>$C$4</formula>
    </cfRule>
  </conditionalFormatting>
  <conditionalFormatting sqref="BK53">
    <cfRule type="cellIs" dxfId="9192" priority="4431" operator="lessThan">
      <formula>$C$4</formula>
    </cfRule>
  </conditionalFormatting>
  <conditionalFormatting sqref="BK53">
    <cfRule type="cellIs" dxfId="9191" priority="4432" operator="lessThan">
      <formula>$C$4</formula>
    </cfRule>
  </conditionalFormatting>
  <conditionalFormatting sqref="BK54">
    <cfRule type="cellIs" dxfId="9190" priority="4433" operator="lessThan">
      <formula>$C$4</formula>
    </cfRule>
  </conditionalFormatting>
  <conditionalFormatting sqref="BK54">
    <cfRule type="cellIs" dxfId="9189" priority="4434" operator="lessThan">
      <formula>$C$4</formula>
    </cfRule>
  </conditionalFormatting>
  <conditionalFormatting sqref="BK55">
    <cfRule type="cellIs" dxfId="9188" priority="4435" operator="lessThan">
      <formula>$C$4</formula>
    </cfRule>
  </conditionalFormatting>
  <conditionalFormatting sqref="BK55">
    <cfRule type="cellIs" dxfId="9187" priority="4436" operator="lessThan">
      <formula>$C$4</formula>
    </cfRule>
  </conditionalFormatting>
  <conditionalFormatting sqref="BK56">
    <cfRule type="cellIs" dxfId="9186" priority="4437" operator="lessThan">
      <formula>$C$4</formula>
    </cfRule>
  </conditionalFormatting>
  <conditionalFormatting sqref="BK56">
    <cfRule type="cellIs" dxfId="9185" priority="4438" operator="lessThan">
      <formula>$C$4</formula>
    </cfRule>
  </conditionalFormatting>
  <conditionalFormatting sqref="BK57">
    <cfRule type="cellIs" dxfId="9184" priority="4439" operator="lessThan">
      <formula>$C$4</formula>
    </cfRule>
  </conditionalFormatting>
  <conditionalFormatting sqref="BK57">
    <cfRule type="cellIs" dxfId="9183" priority="4440" operator="lessThan">
      <formula>$C$4</formula>
    </cfRule>
  </conditionalFormatting>
  <conditionalFormatting sqref="BK58">
    <cfRule type="cellIs" dxfId="9182" priority="4441" operator="lessThan">
      <formula>$C$4</formula>
    </cfRule>
  </conditionalFormatting>
  <conditionalFormatting sqref="BK58">
    <cfRule type="cellIs" dxfId="9181" priority="4442" operator="lessThan">
      <formula>$C$4</formula>
    </cfRule>
  </conditionalFormatting>
  <conditionalFormatting sqref="BK59">
    <cfRule type="cellIs" dxfId="9180" priority="4443" operator="lessThan">
      <formula>$C$4</formula>
    </cfRule>
  </conditionalFormatting>
  <conditionalFormatting sqref="BK59">
    <cfRule type="cellIs" dxfId="9179" priority="4444" operator="lessThan">
      <formula>$C$4</formula>
    </cfRule>
  </conditionalFormatting>
  <conditionalFormatting sqref="BK60">
    <cfRule type="cellIs" dxfId="9178" priority="4445" operator="lessThan">
      <formula>$C$4</formula>
    </cfRule>
  </conditionalFormatting>
  <conditionalFormatting sqref="BK60">
    <cfRule type="cellIs" dxfId="9177" priority="4446" operator="lessThan">
      <formula>$C$4</formula>
    </cfRule>
  </conditionalFormatting>
  <conditionalFormatting sqref="BL11">
    <cfRule type="cellIs" dxfId="9176" priority="4447" operator="lessThan">
      <formula>$C$4</formula>
    </cfRule>
  </conditionalFormatting>
  <conditionalFormatting sqref="BL11">
    <cfRule type="cellIs" dxfId="9175" priority="4448" operator="lessThan">
      <formula>$C$4</formula>
    </cfRule>
  </conditionalFormatting>
  <conditionalFormatting sqref="BL12">
    <cfRule type="cellIs" dxfId="9174" priority="4449" operator="lessThan">
      <formula>$C$4</formula>
    </cfRule>
  </conditionalFormatting>
  <conditionalFormatting sqref="BL12">
    <cfRule type="cellIs" dxfId="9173" priority="4450" operator="lessThan">
      <formula>$C$4</formula>
    </cfRule>
  </conditionalFormatting>
  <conditionalFormatting sqref="BL13">
    <cfRule type="cellIs" dxfId="9172" priority="4451" operator="lessThan">
      <formula>$C$4</formula>
    </cfRule>
  </conditionalFormatting>
  <conditionalFormatting sqref="BL13">
    <cfRule type="cellIs" dxfId="9171" priority="4452" operator="lessThan">
      <formula>$C$4</formula>
    </cfRule>
  </conditionalFormatting>
  <conditionalFormatting sqref="BL14">
    <cfRule type="cellIs" dxfId="9170" priority="4453" operator="lessThan">
      <formula>$C$4</formula>
    </cfRule>
  </conditionalFormatting>
  <conditionalFormatting sqref="BL14">
    <cfRule type="cellIs" dxfId="9169" priority="4454" operator="lessThan">
      <formula>$C$4</formula>
    </cfRule>
  </conditionalFormatting>
  <conditionalFormatting sqref="BL15">
    <cfRule type="cellIs" dxfId="9168" priority="4455" operator="lessThan">
      <formula>$C$4</formula>
    </cfRule>
  </conditionalFormatting>
  <conditionalFormatting sqref="BL15">
    <cfRule type="cellIs" dxfId="9167" priority="4456" operator="lessThan">
      <formula>$C$4</formula>
    </cfRule>
  </conditionalFormatting>
  <conditionalFormatting sqref="BL16">
    <cfRule type="cellIs" dxfId="9166" priority="4457" operator="lessThan">
      <formula>$C$4</formula>
    </cfRule>
  </conditionalFormatting>
  <conditionalFormatting sqref="BL16">
    <cfRule type="cellIs" dxfId="9165" priority="4458" operator="lessThan">
      <formula>$C$4</formula>
    </cfRule>
  </conditionalFormatting>
  <conditionalFormatting sqref="BL17">
    <cfRule type="cellIs" dxfId="9164" priority="4459" operator="lessThan">
      <formula>$C$4</formula>
    </cfRule>
  </conditionalFormatting>
  <conditionalFormatting sqref="BL17">
    <cfRule type="cellIs" dxfId="9163" priority="4460" operator="lessThan">
      <formula>$C$4</formula>
    </cfRule>
  </conditionalFormatting>
  <conditionalFormatting sqref="BL18">
    <cfRule type="cellIs" dxfId="9162" priority="4461" operator="lessThan">
      <formula>$C$4</formula>
    </cfRule>
  </conditionalFormatting>
  <conditionalFormatting sqref="BL18">
    <cfRule type="cellIs" dxfId="9161" priority="4462" operator="lessThan">
      <formula>$C$4</formula>
    </cfRule>
  </conditionalFormatting>
  <conditionalFormatting sqref="BL19">
    <cfRule type="cellIs" dxfId="9160" priority="4463" operator="lessThan">
      <formula>$C$4</formula>
    </cfRule>
  </conditionalFormatting>
  <conditionalFormatting sqref="BL19">
    <cfRule type="cellIs" dxfId="9159" priority="4464" operator="lessThan">
      <formula>$C$4</formula>
    </cfRule>
  </conditionalFormatting>
  <conditionalFormatting sqref="BL20">
    <cfRule type="cellIs" dxfId="9158" priority="4465" operator="lessThan">
      <formula>$C$4</formula>
    </cfRule>
  </conditionalFormatting>
  <conditionalFormatting sqref="BL20">
    <cfRule type="cellIs" dxfId="9157" priority="4466" operator="lessThan">
      <formula>$C$4</formula>
    </cfRule>
  </conditionalFormatting>
  <conditionalFormatting sqref="BL21">
    <cfRule type="cellIs" dxfId="9156" priority="4467" operator="lessThan">
      <formula>$C$4</formula>
    </cfRule>
  </conditionalFormatting>
  <conditionalFormatting sqref="BL21">
    <cfRule type="cellIs" dxfId="9155" priority="4468" operator="lessThan">
      <formula>$C$4</formula>
    </cfRule>
  </conditionalFormatting>
  <conditionalFormatting sqref="BL22">
    <cfRule type="cellIs" dxfId="9154" priority="4469" operator="lessThan">
      <formula>$C$4</formula>
    </cfRule>
  </conditionalFormatting>
  <conditionalFormatting sqref="BL22">
    <cfRule type="cellIs" dxfId="9153" priority="4470" operator="lessThan">
      <formula>$C$4</formula>
    </cfRule>
  </conditionalFormatting>
  <conditionalFormatting sqref="BL23">
    <cfRule type="cellIs" dxfId="9152" priority="4471" operator="lessThan">
      <formula>$C$4</formula>
    </cfRule>
  </conditionalFormatting>
  <conditionalFormatting sqref="BL23">
    <cfRule type="cellIs" dxfId="9151" priority="4472" operator="lessThan">
      <formula>$C$4</formula>
    </cfRule>
  </conditionalFormatting>
  <conditionalFormatting sqref="BL24">
    <cfRule type="cellIs" dxfId="9150" priority="4473" operator="lessThan">
      <formula>$C$4</formula>
    </cfRule>
  </conditionalFormatting>
  <conditionalFormatting sqref="BL24">
    <cfRule type="cellIs" dxfId="9149" priority="4474" operator="lessThan">
      <formula>$C$4</formula>
    </cfRule>
  </conditionalFormatting>
  <conditionalFormatting sqref="BL25">
    <cfRule type="cellIs" dxfId="9148" priority="4475" operator="lessThan">
      <formula>$C$4</formula>
    </cfRule>
  </conditionalFormatting>
  <conditionalFormatting sqref="BL25">
    <cfRule type="cellIs" dxfId="9147" priority="4476" operator="lessThan">
      <formula>$C$4</formula>
    </cfRule>
  </conditionalFormatting>
  <conditionalFormatting sqref="BL26">
    <cfRule type="cellIs" dxfId="9146" priority="4477" operator="lessThan">
      <formula>$C$4</formula>
    </cfRule>
  </conditionalFormatting>
  <conditionalFormatting sqref="BL26">
    <cfRule type="cellIs" dxfId="9145" priority="4478" operator="lessThan">
      <formula>$C$4</formula>
    </cfRule>
  </conditionalFormatting>
  <conditionalFormatting sqref="BL27">
    <cfRule type="cellIs" dxfId="9144" priority="4479" operator="lessThan">
      <formula>$C$4</formula>
    </cfRule>
  </conditionalFormatting>
  <conditionalFormatting sqref="BL27">
    <cfRule type="cellIs" dxfId="9143" priority="4480" operator="lessThan">
      <formula>$C$4</formula>
    </cfRule>
  </conditionalFormatting>
  <conditionalFormatting sqref="BL28">
    <cfRule type="cellIs" dxfId="9142" priority="4481" operator="lessThan">
      <formula>$C$4</formula>
    </cfRule>
  </conditionalFormatting>
  <conditionalFormatting sqref="BL28">
    <cfRule type="cellIs" dxfId="9141" priority="4482" operator="lessThan">
      <formula>$C$4</formula>
    </cfRule>
  </conditionalFormatting>
  <conditionalFormatting sqref="BL29">
    <cfRule type="cellIs" dxfId="9140" priority="4483" operator="lessThan">
      <formula>$C$4</formula>
    </cfRule>
  </conditionalFormatting>
  <conditionalFormatting sqref="BL29">
    <cfRule type="cellIs" dxfId="9139" priority="4484" operator="lessThan">
      <formula>$C$4</formula>
    </cfRule>
  </conditionalFormatting>
  <conditionalFormatting sqref="BL30">
    <cfRule type="cellIs" dxfId="9138" priority="4485" operator="lessThan">
      <formula>$C$4</formula>
    </cfRule>
  </conditionalFormatting>
  <conditionalFormatting sqref="BL30">
    <cfRule type="cellIs" dxfId="9137" priority="4486" operator="lessThan">
      <formula>$C$4</formula>
    </cfRule>
  </conditionalFormatting>
  <conditionalFormatting sqref="BL31">
    <cfRule type="cellIs" dxfId="9136" priority="4487" operator="lessThan">
      <formula>$C$4</formula>
    </cfRule>
  </conditionalFormatting>
  <conditionalFormatting sqref="BL31">
    <cfRule type="cellIs" dxfId="9135" priority="4488" operator="lessThan">
      <formula>$C$4</formula>
    </cfRule>
  </conditionalFormatting>
  <conditionalFormatting sqref="BL32">
    <cfRule type="cellIs" dxfId="9134" priority="4489" operator="lessThan">
      <formula>$C$4</formula>
    </cfRule>
  </conditionalFormatting>
  <conditionalFormatting sqref="BL32">
    <cfRule type="cellIs" dxfId="9133" priority="4490" operator="lessThan">
      <formula>$C$4</formula>
    </cfRule>
  </conditionalFormatting>
  <conditionalFormatting sqref="BL33">
    <cfRule type="cellIs" dxfId="9132" priority="4491" operator="lessThan">
      <formula>$C$4</formula>
    </cfRule>
  </conditionalFormatting>
  <conditionalFormatting sqref="BL33">
    <cfRule type="cellIs" dxfId="9131" priority="4492" operator="lessThan">
      <formula>$C$4</formula>
    </cfRule>
  </conditionalFormatting>
  <conditionalFormatting sqref="BL34">
    <cfRule type="cellIs" dxfId="9130" priority="4493" operator="lessThan">
      <formula>$C$4</formula>
    </cfRule>
  </conditionalFormatting>
  <conditionalFormatting sqref="BL34">
    <cfRule type="cellIs" dxfId="9129" priority="4494" operator="lessThan">
      <formula>$C$4</formula>
    </cfRule>
  </conditionalFormatting>
  <conditionalFormatting sqref="BL35">
    <cfRule type="cellIs" dxfId="9128" priority="4495" operator="lessThan">
      <formula>$C$4</formula>
    </cfRule>
  </conditionalFormatting>
  <conditionalFormatting sqref="BL35">
    <cfRule type="cellIs" dxfId="9127" priority="4496" operator="lessThan">
      <formula>$C$4</formula>
    </cfRule>
  </conditionalFormatting>
  <conditionalFormatting sqref="BL36">
    <cfRule type="cellIs" dxfId="9126" priority="4497" operator="lessThan">
      <formula>$C$4</formula>
    </cfRule>
  </conditionalFormatting>
  <conditionalFormatting sqref="BL36">
    <cfRule type="cellIs" dxfId="9125" priority="4498" operator="lessThan">
      <formula>$C$4</formula>
    </cfRule>
  </conditionalFormatting>
  <conditionalFormatting sqref="BL37">
    <cfRule type="cellIs" dxfId="9124" priority="4499" operator="lessThan">
      <formula>$C$4</formula>
    </cfRule>
  </conditionalFormatting>
  <conditionalFormatting sqref="BL37">
    <cfRule type="cellIs" dxfId="9123" priority="4500" operator="lessThan">
      <formula>$C$4</formula>
    </cfRule>
  </conditionalFormatting>
  <conditionalFormatting sqref="BL38">
    <cfRule type="cellIs" dxfId="9122" priority="4501" operator="lessThan">
      <formula>$C$4</formula>
    </cfRule>
  </conditionalFormatting>
  <conditionalFormatting sqref="BL38">
    <cfRule type="cellIs" dxfId="9121" priority="4502" operator="lessThan">
      <formula>$C$4</formula>
    </cfRule>
  </conditionalFormatting>
  <conditionalFormatting sqref="BL39">
    <cfRule type="cellIs" dxfId="9120" priority="4503" operator="lessThan">
      <formula>$C$4</formula>
    </cfRule>
  </conditionalFormatting>
  <conditionalFormatting sqref="BL39">
    <cfRule type="cellIs" dxfId="9119" priority="4504" operator="lessThan">
      <formula>$C$4</formula>
    </cfRule>
  </conditionalFormatting>
  <conditionalFormatting sqref="BL40">
    <cfRule type="cellIs" dxfId="9118" priority="4505" operator="lessThan">
      <formula>$C$4</formula>
    </cfRule>
  </conditionalFormatting>
  <conditionalFormatting sqref="BL40">
    <cfRule type="cellIs" dxfId="9117" priority="4506" operator="lessThan">
      <formula>$C$4</formula>
    </cfRule>
  </conditionalFormatting>
  <conditionalFormatting sqref="BL41">
    <cfRule type="cellIs" dxfId="9116" priority="4507" operator="lessThan">
      <formula>$C$4</formula>
    </cfRule>
  </conditionalFormatting>
  <conditionalFormatting sqref="BL41">
    <cfRule type="cellIs" dxfId="9115" priority="4508" operator="lessThan">
      <formula>$C$4</formula>
    </cfRule>
  </conditionalFormatting>
  <conditionalFormatting sqref="BL42">
    <cfRule type="cellIs" dxfId="9114" priority="4509" operator="lessThan">
      <formula>$C$4</formula>
    </cfRule>
  </conditionalFormatting>
  <conditionalFormatting sqref="BL42">
    <cfRule type="cellIs" dxfId="9113" priority="4510" operator="lessThan">
      <formula>$C$4</formula>
    </cfRule>
  </conditionalFormatting>
  <conditionalFormatting sqref="BL43">
    <cfRule type="cellIs" dxfId="9112" priority="4511" operator="lessThan">
      <formula>$C$4</formula>
    </cfRule>
  </conditionalFormatting>
  <conditionalFormatting sqref="BL43">
    <cfRule type="cellIs" dxfId="9111" priority="4512" operator="lessThan">
      <formula>$C$4</formula>
    </cfRule>
  </conditionalFormatting>
  <conditionalFormatting sqref="BL44">
    <cfRule type="cellIs" dxfId="9110" priority="4513" operator="lessThan">
      <formula>$C$4</formula>
    </cfRule>
  </conditionalFormatting>
  <conditionalFormatting sqref="BL44">
    <cfRule type="cellIs" dxfId="9109" priority="4514" operator="lessThan">
      <formula>$C$4</formula>
    </cfRule>
  </conditionalFormatting>
  <conditionalFormatting sqref="BL45">
    <cfRule type="cellIs" dxfId="9108" priority="4515" operator="lessThan">
      <formula>$C$4</formula>
    </cfRule>
  </conditionalFormatting>
  <conditionalFormatting sqref="BL45">
    <cfRule type="cellIs" dxfId="9107" priority="4516" operator="lessThan">
      <formula>$C$4</formula>
    </cfRule>
  </conditionalFormatting>
  <conditionalFormatting sqref="BL46">
    <cfRule type="cellIs" dxfId="9106" priority="4517" operator="lessThan">
      <formula>$C$4</formula>
    </cfRule>
  </conditionalFormatting>
  <conditionalFormatting sqref="BL46">
    <cfRule type="cellIs" dxfId="9105" priority="4518" operator="lessThan">
      <formula>$C$4</formula>
    </cfRule>
  </conditionalFormatting>
  <conditionalFormatting sqref="BL47">
    <cfRule type="cellIs" dxfId="9104" priority="4519" operator="lessThan">
      <formula>$C$4</formula>
    </cfRule>
  </conditionalFormatting>
  <conditionalFormatting sqref="BL47">
    <cfRule type="cellIs" dxfId="9103" priority="4520" operator="lessThan">
      <formula>$C$4</formula>
    </cfRule>
  </conditionalFormatting>
  <conditionalFormatting sqref="BL48">
    <cfRule type="cellIs" dxfId="9102" priority="4521" operator="lessThan">
      <formula>$C$4</formula>
    </cfRule>
  </conditionalFormatting>
  <conditionalFormatting sqref="BL48">
    <cfRule type="cellIs" dxfId="9101" priority="4522" operator="lessThan">
      <formula>$C$4</formula>
    </cfRule>
  </conditionalFormatting>
  <conditionalFormatting sqref="BL49">
    <cfRule type="cellIs" dxfId="9100" priority="4523" operator="lessThan">
      <formula>$C$4</formula>
    </cfRule>
  </conditionalFormatting>
  <conditionalFormatting sqref="BL49">
    <cfRule type="cellIs" dxfId="9099" priority="4524" operator="lessThan">
      <formula>$C$4</formula>
    </cfRule>
  </conditionalFormatting>
  <conditionalFormatting sqref="BL50">
    <cfRule type="cellIs" dxfId="9098" priority="4525" operator="lessThan">
      <formula>$C$4</formula>
    </cfRule>
  </conditionalFormatting>
  <conditionalFormatting sqref="BL50">
    <cfRule type="cellIs" dxfId="9097" priority="4526" operator="lessThan">
      <formula>$C$4</formula>
    </cfRule>
  </conditionalFormatting>
  <conditionalFormatting sqref="BL51">
    <cfRule type="cellIs" dxfId="9096" priority="4527" operator="lessThan">
      <formula>$C$4</formula>
    </cfRule>
  </conditionalFormatting>
  <conditionalFormatting sqref="BL51">
    <cfRule type="cellIs" dxfId="9095" priority="4528" operator="lessThan">
      <formula>$C$4</formula>
    </cfRule>
  </conditionalFormatting>
  <conditionalFormatting sqref="BL52">
    <cfRule type="cellIs" dxfId="9094" priority="4529" operator="lessThan">
      <formula>$C$4</formula>
    </cfRule>
  </conditionalFormatting>
  <conditionalFormatting sqref="BL52">
    <cfRule type="cellIs" dxfId="9093" priority="4530" operator="lessThan">
      <formula>$C$4</formula>
    </cfRule>
  </conditionalFormatting>
  <conditionalFormatting sqref="BL53">
    <cfRule type="cellIs" dxfId="9092" priority="4531" operator="lessThan">
      <formula>$C$4</formula>
    </cfRule>
  </conditionalFormatting>
  <conditionalFormatting sqref="BL53">
    <cfRule type="cellIs" dxfId="9091" priority="4532" operator="lessThan">
      <formula>$C$4</formula>
    </cfRule>
  </conditionalFormatting>
  <conditionalFormatting sqref="BL54">
    <cfRule type="cellIs" dxfId="9090" priority="4533" operator="lessThan">
      <formula>$C$4</formula>
    </cfRule>
  </conditionalFormatting>
  <conditionalFormatting sqref="BL54">
    <cfRule type="cellIs" dxfId="9089" priority="4534" operator="lessThan">
      <formula>$C$4</formula>
    </cfRule>
  </conditionalFormatting>
  <conditionalFormatting sqref="BL55">
    <cfRule type="cellIs" dxfId="9088" priority="4535" operator="lessThan">
      <formula>$C$4</formula>
    </cfRule>
  </conditionalFormatting>
  <conditionalFormatting sqref="BL55">
    <cfRule type="cellIs" dxfId="9087" priority="4536" operator="lessThan">
      <formula>$C$4</formula>
    </cfRule>
  </conditionalFormatting>
  <conditionalFormatting sqref="BL56">
    <cfRule type="cellIs" dxfId="9086" priority="4537" operator="lessThan">
      <formula>$C$4</formula>
    </cfRule>
  </conditionalFormatting>
  <conditionalFormatting sqref="BL56">
    <cfRule type="cellIs" dxfId="9085" priority="4538" operator="lessThan">
      <formula>$C$4</formula>
    </cfRule>
  </conditionalFormatting>
  <conditionalFormatting sqref="BL57">
    <cfRule type="cellIs" dxfId="9084" priority="4539" operator="lessThan">
      <formula>$C$4</formula>
    </cfRule>
  </conditionalFormatting>
  <conditionalFormatting sqref="BL57">
    <cfRule type="cellIs" dxfId="9083" priority="4540" operator="lessThan">
      <formula>$C$4</formula>
    </cfRule>
  </conditionalFormatting>
  <conditionalFormatting sqref="BL58">
    <cfRule type="cellIs" dxfId="9082" priority="4541" operator="lessThan">
      <formula>$C$4</formula>
    </cfRule>
  </conditionalFormatting>
  <conditionalFormatting sqref="BL58">
    <cfRule type="cellIs" dxfId="9081" priority="4542" operator="lessThan">
      <formula>$C$4</formula>
    </cfRule>
  </conditionalFormatting>
  <conditionalFormatting sqref="BL59">
    <cfRule type="cellIs" dxfId="9080" priority="4543" operator="lessThan">
      <formula>$C$4</formula>
    </cfRule>
  </conditionalFormatting>
  <conditionalFormatting sqref="BL59">
    <cfRule type="cellIs" dxfId="9079" priority="4544" operator="lessThan">
      <formula>$C$4</formula>
    </cfRule>
  </conditionalFormatting>
  <conditionalFormatting sqref="BL60">
    <cfRule type="cellIs" dxfId="9078" priority="4545" operator="lessThan">
      <formula>$C$4</formula>
    </cfRule>
  </conditionalFormatting>
  <conditionalFormatting sqref="BL60">
    <cfRule type="cellIs" dxfId="9077" priority="4546" operator="lessThan">
      <formula>$C$4</formula>
    </cfRule>
  </conditionalFormatting>
  <conditionalFormatting sqref="CF11">
    <cfRule type="cellIs" dxfId="9076" priority="4547" operator="lessThan">
      <formula>$C$4</formula>
    </cfRule>
  </conditionalFormatting>
  <conditionalFormatting sqref="CF11">
    <cfRule type="cellIs" dxfId="9075" priority="4548" operator="lessThan">
      <formula>$C$4</formula>
    </cfRule>
  </conditionalFormatting>
  <conditionalFormatting sqref="CF46">
    <cfRule type="cellIs" dxfId="9074" priority="4617" operator="lessThan">
      <formula>$C$4</formula>
    </cfRule>
  </conditionalFormatting>
  <conditionalFormatting sqref="CF46">
    <cfRule type="cellIs" dxfId="9073" priority="4618" operator="lessThan">
      <formula>$C$4</formula>
    </cfRule>
  </conditionalFormatting>
  <conditionalFormatting sqref="CF47">
    <cfRule type="cellIs" dxfId="9072" priority="4619" operator="lessThan">
      <formula>$C$4</formula>
    </cfRule>
  </conditionalFormatting>
  <conditionalFormatting sqref="CF47">
    <cfRule type="cellIs" dxfId="9071" priority="4620" operator="lessThan">
      <formula>$C$4</formula>
    </cfRule>
  </conditionalFormatting>
  <conditionalFormatting sqref="CF48">
    <cfRule type="cellIs" dxfId="9070" priority="4621" operator="lessThan">
      <formula>$C$4</formula>
    </cfRule>
  </conditionalFormatting>
  <conditionalFormatting sqref="CF48">
    <cfRule type="cellIs" dxfId="9069" priority="4622" operator="lessThan">
      <formula>$C$4</formula>
    </cfRule>
  </conditionalFormatting>
  <conditionalFormatting sqref="CF49">
    <cfRule type="cellIs" dxfId="9068" priority="4623" operator="lessThan">
      <formula>$C$4</formula>
    </cfRule>
  </conditionalFormatting>
  <conditionalFormatting sqref="CF49">
    <cfRule type="cellIs" dxfId="9067" priority="4624" operator="lessThan">
      <formula>$C$4</formula>
    </cfRule>
  </conditionalFormatting>
  <conditionalFormatting sqref="CF50">
    <cfRule type="cellIs" dxfId="9066" priority="4625" operator="lessThan">
      <formula>$C$4</formula>
    </cfRule>
  </conditionalFormatting>
  <conditionalFormatting sqref="CF50">
    <cfRule type="cellIs" dxfId="9065" priority="4626" operator="lessThan">
      <formula>$C$4</formula>
    </cfRule>
  </conditionalFormatting>
  <conditionalFormatting sqref="CF51">
    <cfRule type="cellIs" dxfId="9064" priority="4627" operator="lessThan">
      <formula>$C$4</formula>
    </cfRule>
  </conditionalFormatting>
  <conditionalFormatting sqref="CF51">
    <cfRule type="cellIs" dxfId="9063" priority="4628" operator="lessThan">
      <formula>$C$4</formula>
    </cfRule>
  </conditionalFormatting>
  <conditionalFormatting sqref="CF52">
    <cfRule type="cellIs" dxfId="9062" priority="4629" operator="lessThan">
      <formula>$C$4</formula>
    </cfRule>
  </conditionalFormatting>
  <conditionalFormatting sqref="CF52">
    <cfRule type="cellIs" dxfId="9061" priority="4630" operator="lessThan">
      <formula>$C$4</formula>
    </cfRule>
  </conditionalFormatting>
  <conditionalFormatting sqref="CF53">
    <cfRule type="cellIs" dxfId="9060" priority="4631" operator="lessThan">
      <formula>$C$4</formula>
    </cfRule>
  </conditionalFormatting>
  <conditionalFormatting sqref="CF53">
    <cfRule type="cellIs" dxfId="9059" priority="4632" operator="lessThan">
      <formula>$C$4</formula>
    </cfRule>
  </conditionalFormatting>
  <conditionalFormatting sqref="CF54">
    <cfRule type="cellIs" dxfId="9058" priority="4633" operator="lessThan">
      <formula>$C$4</formula>
    </cfRule>
  </conditionalFormatting>
  <conditionalFormatting sqref="CF54">
    <cfRule type="cellIs" dxfId="9057" priority="4634" operator="lessThan">
      <formula>$C$4</formula>
    </cfRule>
  </conditionalFormatting>
  <conditionalFormatting sqref="CF55">
    <cfRule type="cellIs" dxfId="9056" priority="4635" operator="lessThan">
      <formula>$C$4</formula>
    </cfRule>
  </conditionalFormatting>
  <conditionalFormatting sqref="CF55">
    <cfRule type="cellIs" dxfId="9055" priority="4636" operator="lessThan">
      <formula>$C$4</formula>
    </cfRule>
  </conditionalFormatting>
  <conditionalFormatting sqref="CF56">
    <cfRule type="cellIs" dxfId="9054" priority="4637" operator="lessThan">
      <formula>$C$4</formula>
    </cfRule>
  </conditionalFormatting>
  <conditionalFormatting sqref="CF56">
    <cfRule type="cellIs" dxfId="9053" priority="4638" operator="lessThan">
      <formula>$C$4</formula>
    </cfRule>
  </conditionalFormatting>
  <conditionalFormatting sqref="CF57">
    <cfRule type="cellIs" dxfId="9052" priority="4639" operator="lessThan">
      <formula>$C$4</formula>
    </cfRule>
  </conditionalFormatting>
  <conditionalFormatting sqref="CF57">
    <cfRule type="cellIs" dxfId="9051" priority="4640" operator="lessThan">
      <formula>$C$4</formula>
    </cfRule>
  </conditionalFormatting>
  <conditionalFormatting sqref="CF58">
    <cfRule type="cellIs" dxfId="9050" priority="4641" operator="lessThan">
      <formula>$C$4</formula>
    </cfRule>
  </conditionalFormatting>
  <conditionalFormatting sqref="CF58">
    <cfRule type="cellIs" dxfId="9049" priority="4642" operator="lessThan">
      <formula>$C$4</formula>
    </cfRule>
  </conditionalFormatting>
  <conditionalFormatting sqref="CF59">
    <cfRule type="cellIs" dxfId="9048" priority="4643" operator="lessThan">
      <formula>$C$4</formula>
    </cfRule>
  </conditionalFormatting>
  <conditionalFormatting sqref="CF59">
    <cfRule type="cellIs" dxfId="9047" priority="4644" operator="lessThan">
      <formula>$C$4</formula>
    </cfRule>
  </conditionalFormatting>
  <conditionalFormatting sqref="CF60">
    <cfRule type="cellIs" dxfId="9046" priority="4645" operator="lessThan">
      <formula>$C$4</formula>
    </cfRule>
  </conditionalFormatting>
  <conditionalFormatting sqref="CF60">
    <cfRule type="cellIs" dxfId="9045" priority="4646" operator="lessThan">
      <formula>$C$4</formula>
    </cfRule>
  </conditionalFormatting>
  <conditionalFormatting sqref="CI11">
    <cfRule type="cellIs" dxfId="9044" priority="4647" operator="lessThan">
      <formula>$C$4</formula>
    </cfRule>
  </conditionalFormatting>
  <conditionalFormatting sqref="CI11">
    <cfRule type="cellIs" dxfId="9043" priority="4648" operator="lessThan">
      <formula>$C$4</formula>
    </cfRule>
  </conditionalFormatting>
  <conditionalFormatting sqref="CI46">
    <cfRule type="cellIs" dxfId="9042" priority="4717" operator="lessThan">
      <formula>$C$4</formula>
    </cfRule>
  </conditionalFormatting>
  <conditionalFormatting sqref="CI46">
    <cfRule type="cellIs" dxfId="9041" priority="4718" operator="lessThan">
      <formula>$C$4</formula>
    </cfRule>
  </conditionalFormatting>
  <conditionalFormatting sqref="CI47">
    <cfRule type="cellIs" dxfId="9040" priority="4719" operator="lessThan">
      <formula>$C$4</formula>
    </cfRule>
  </conditionalFormatting>
  <conditionalFormatting sqref="CI47">
    <cfRule type="cellIs" dxfId="9039" priority="4720" operator="lessThan">
      <formula>$C$4</formula>
    </cfRule>
  </conditionalFormatting>
  <conditionalFormatting sqref="CI48">
    <cfRule type="cellIs" dxfId="9038" priority="4721" operator="lessThan">
      <formula>$C$4</formula>
    </cfRule>
  </conditionalFormatting>
  <conditionalFormatting sqref="CI48">
    <cfRule type="cellIs" dxfId="9037" priority="4722" operator="lessThan">
      <formula>$C$4</formula>
    </cfRule>
  </conditionalFormatting>
  <conditionalFormatting sqref="CI49">
    <cfRule type="cellIs" dxfId="9036" priority="4723" operator="lessThan">
      <formula>$C$4</formula>
    </cfRule>
  </conditionalFormatting>
  <conditionalFormatting sqref="CI49">
    <cfRule type="cellIs" dxfId="9035" priority="4724" operator="lessThan">
      <formula>$C$4</formula>
    </cfRule>
  </conditionalFormatting>
  <conditionalFormatting sqref="CI50">
    <cfRule type="cellIs" dxfId="9034" priority="4725" operator="lessThan">
      <formula>$C$4</formula>
    </cfRule>
  </conditionalFormatting>
  <conditionalFormatting sqref="CI50">
    <cfRule type="cellIs" dxfId="9033" priority="4726" operator="lessThan">
      <formula>$C$4</formula>
    </cfRule>
  </conditionalFormatting>
  <conditionalFormatting sqref="CI51">
    <cfRule type="cellIs" dxfId="9032" priority="4727" operator="lessThan">
      <formula>$C$4</formula>
    </cfRule>
  </conditionalFormatting>
  <conditionalFormatting sqref="CI51">
    <cfRule type="cellIs" dxfId="9031" priority="4728" operator="lessThan">
      <formula>$C$4</formula>
    </cfRule>
  </conditionalFormatting>
  <conditionalFormatting sqref="CI52">
    <cfRule type="cellIs" dxfId="9030" priority="4729" operator="lessThan">
      <formula>$C$4</formula>
    </cfRule>
  </conditionalFormatting>
  <conditionalFormatting sqref="CI52">
    <cfRule type="cellIs" dxfId="9029" priority="4730" operator="lessThan">
      <formula>$C$4</formula>
    </cfRule>
  </conditionalFormatting>
  <conditionalFormatting sqref="CI53">
    <cfRule type="cellIs" dxfId="9028" priority="4731" operator="lessThan">
      <formula>$C$4</formula>
    </cfRule>
  </conditionalFormatting>
  <conditionalFormatting sqref="CI53">
    <cfRule type="cellIs" dxfId="9027" priority="4732" operator="lessThan">
      <formula>$C$4</formula>
    </cfRule>
  </conditionalFormatting>
  <conditionalFormatting sqref="CI54">
    <cfRule type="cellIs" dxfId="9026" priority="4733" operator="lessThan">
      <formula>$C$4</formula>
    </cfRule>
  </conditionalFormatting>
  <conditionalFormatting sqref="CI54">
    <cfRule type="cellIs" dxfId="9025" priority="4734" operator="lessThan">
      <formula>$C$4</formula>
    </cfRule>
  </conditionalFormatting>
  <conditionalFormatting sqref="CI55">
    <cfRule type="cellIs" dxfId="9024" priority="4735" operator="lessThan">
      <formula>$C$4</formula>
    </cfRule>
  </conditionalFormatting>
  <conditionalFormatting sqref="CI55">
    <cfRule type="cellIs" dxfId="9023" priority="4736" operator="lessThan">
      <formula>$C$4</formula>
    </cfRule>
  </conditionalFormatting>
  <conditionalFormatting sqref="CI56">
    <cfRule type="cellIs" dxfId="9022" priority="4737" operator="lessThan">
      <formula>$C$4</formula>
    </cfRule>
  </conditionalFormatting>
  <conditionalFormatting sqref="CI56">
    <cfRule type="cellIs" dxfId="9021" priority="4738" operator="lessThan">
      <formula>$C$4</formula>
    </cfRule>
  </conditionalFormatting>
  <conditionalFormatting sqref="CI57">
    <cfRule type="cellIs" dxfId="9020" priority="4739" operator="lessThan">
      <formula>$C$4</formula>
    </cfRule>
  </conditionalFormatting>
  <conditionalFormatting sqref="CI57">
    <cfRule type="cellIs" dxfId="9019" priority="4740" operator="lessThan">
      <formula>$C$4</formula>
    </cfRule>
  </conditionalFormatting>
  <conditionalFormatting sqref="CI58">
    <cfRule type="cellIs" dxfId="9018" priority="4741" operator="lessThan">
      <formula>$C$4</formula>
    </cfRule>
  </conditionalFormatting>
  <conditionalFormatting sqref="CI58">
    <cfRule type="cellIs" dxfId="9017" priority="4742" operator="lessThan">
      <formula>$C$4</formula>
    </cfRule>
  </conditionalFormatting>
  <conditionalFormatting sqref="CI59">
    <cfRule type="cellIs" dxfId="9016" priority="4743" operator="lessThan">
      <formula>$C$4</formula>
    </cfRule>
  </conditionalFormatting>
  <conditionalFormatting sqref="CI59">
    <cfRule type="cellIs" dxfId="9015" priority="4744" operator="lessThan">
      <formula>$C$4</formula>
    </cfRule>
  </conditionalFormatting>
  <conditionalFormatting sqref="CI60">
    <cfRule type="cellIs" dxfId="9014" priority="4745" operator="lessThan">
      <formula>$C$4</formula>
    </cfRule>
  </conditionalFormatting>
  <conditionalFormatting sqref="CI60">
    <cfRule type="cellIs" dxfId="9013" priority="4746" operator="lessThan">
      <formula>$C$4</formula>
    </cfRule>
  </conditionalFormatting>
  <conditionalFormatting sqref="CF12:CF45">
    <cfRule type="cellIs" dxfId="9012" priority="18" operator="lessThan">
      <formula>$C$4</formula>
    </cfRule>
  </conditionalFormatting>
  <conditionalFormatting sqref="CF12:CF45">
    <cfRule type="cellIs" dxfId="9011" priority="19" operator="lessThan">
      <formula>$C$4</formula>
    </cfRule>
  </conditionalFormatting>
  <conditionalFormatting sqref="CM10">
    <cfRule type="cellIs" dxfId="9010" priority="11" operator="lessThan">
      <formula>1</formula>
    </cfRule>
  </conditionalFormatting>
  <conditionalFormatting sqref="CM11">
    <cfRule type="cellIs" dxfId="9009" priority="12" operator="lessThan">
      <formula>1</formula>
    </cfRule>
  </conditionalFormatting>
  <conditionalFormatting sqref="CM12">
    <cfRule type="cellIs" dxfId="9008" priority="13" operator="lessThan">
      <formula>1</formula>
    </cfRule>
  </conditionalFormatting>
  <conditionalFormatting sqref="CM13">
    <cfRule type="cellIs" dxfId="9007" priority="14" operator="lessThan">
      <formula>1</formula>
    </cfRule>
  </conditionalFormatting>
  <conditionalFormatting sqref="CM14">
    <cfRule type="cellIs" dxfId="9006" priority="15" operator="lessThan">
      <formula>1</formula>
    </cfRule>
  </conditionalFormatting>
  <conditionalFormatting sqref="CI12:CI45">
    <cfRule type="cellIs" dxfId="9001" priority="5" operator="lessThan">
      <formula>$C$4</formula>
    </cfRule>
  </conditionalFormatting>
  <conditionalFormatting sqref="CI12:CI45">
    <cfRule type="cellIs" dxfId="9000" priority="6" operator="lessThan">
      <formula>$C$4</formula>
    </cfRule>
  </conditionalFormatting>
  <conditionalFormatting sqref="CM23">
    <cfRule type="cellIs" dxfId="31" priority="2" operator="lessThan">
      <formula>1</formula>
    </cfRule>
  </conditionalFormatting>
  <conditionalFormatting sqref="CM24">
    <cfRule type="cellIs" dxfId="29" priority="3" operator="lessThan">
      <formula>1</formula>
    </cfRule>
  </conditionalFormatting>
  <conditionalFormatting sqref="CM26">
    <cfRule type="cellIs" dxfId="27" priority="4" operator="lessThan">
      <formula>1</formula>
    </cfRule>
  </conditionalFormatting>
  <conditionalFormatting sqref="CM25">
    <cfRule type="cellIs" dxfId="25" priority="1" operator="lessThan">
      <formula>1</formula>
    </cfRule>
  </conditionalFormatting>
  <dataValidations count="110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S11"/>
    <dataValidation allowBlank="1" showInputMessage="1" showErrorMessage="1" sqref="BS12"/>
    <dataValidation allowBlank="1" showInputMessage="1" showErrorMessage="1" sqref="BS13"/>
    <dataValidation allowBlank="1" showInputMessage="1" showErrorMessage="1" sqref="BS14"/>
    <dataValidation allowBlank="1" showInputMessage="1" showErrorMessage="1" sqref="BS15"/>
    <dataValidation allowBlank="1" showInputMessage="1" showErrorMessage="1" sqref="BS16"/>
    <dataValidation allowBlank="1" showInputMessage="1" showErrorMessage="1" sqref="BS17"/>
    <dataValidation allowBlank="1" showInputMessage="1" showErrorMessage="1" sqref="BS18"/>
    <dataValidation allowBlank="1" showInputMessage="1" showErrorMessage="1" sqref="BS19"/>
    <dataValidation allowBlank="1" showInputMessage="1" showErrorMessage="1" sqref="BS20"/>
    <dataValidation allowBlank="1" showInputMessage="1" showErrorMessage="1" sqref="BS21"/>
    <dataValidation allowBlank="1" showInputMessage="1" showErrorMessage="1" sqref="BS22"/>
    <dataValidation allowBlank="1" showInputMessage="1" showErrorMessage="1" sqref="BS23"/>
    <dataValidation allowBlank="1" showInputMessage="1" showErrorMessage="1" sqref="BS24"/>
    <dataValidation allowBlank="1" showInputMessage="1" showErrorMessage="1" sqref="BS25"/>
    <dataValidation allowBlank="1" showInputMessage="1" showErrorMessage="1" sqref="BS26"/>
    <dataValidation allowBlank="1" showInputMessage="1" showErrorMessage="1" sqref="BS27"/>
    <dataValidation allowBlank="1" showInputMessage="1" showErrorMessage="1" sqref="BS28"/>
    <dataValidation allowBlank="1" showInputMessage="1" showErrorMessage="1" sqref="BS29"/>
    <dataValidation allowBlank="1" showInputMessage="1" showErrorMessage="1" sqref="BS30"/>
    <dataValidation allowBlank="1" showInputMessage="1" showErrorMessage="1" sqref="BS31"/>
    <dataValidation allowBlank="1" showInputMessage="1" showErrorMessage="1" sqref="BS32"/>
    <dataValidation allowBlank="1" showInputMessage="1" showErrorMessage="1" sqref="BS33"/>
    <dataValidation allowBlank="1" showInputMessage="1" showErrorMessage="1" sqref="BS34"/>
    <dataValidation allowBlank="1" showInputMessage="1" showErrorMessage="1" sqref="BS35"/>
    <dataValidation allowBlank="1" showInputMessage="1" showErrorMessage="1" sqref="BS36"/>
    <dataValidation allowBlank="1" showInputMessage="1" showErrorMessage="1" sqref="BS37"/>
    <dataValidation allowBlank="1" showInputMessage="1" showErrorMessage="1" sqref="BS38"/>
    <dataValidation allowBlank="1" showInputMessage="1" showErrorMessage="1" sqref="BS39"/>
    <dataValidation allowBlank="1" showInputMessage="1" showErrorMessage="1" sqref="BS40"/>
    <dataValidation allowBlank="1" showInputMessage="1" showErrorMessage="1" sqref="BS41"/>
    <dataValidation allowBlank="1" showInputMessage="1" showErrorMessage="1" sqref="BS42"/>
    <dataValidation allowBlank="1" showInputMessage="1" showErrorMessage="1" sqref="BS43"/>
    <dataValidation allowBlank="1" showInputMessage="1" showErrorMessage="1" sqref="BS44"/>
    <dataValidation allowBlank="1" showInputMessage="1" showErrorMessage="1" sqref="BS45"/>
    <dataValidation allowBlank="1" showInputMessage="1" showErrorMessage="1" sqref="BS46"/>
    <dataValidation allowBlank="1" showInputMessage="1" showErrorMessage="1" sqref="BS47"/>
    <dataValidation allowBlank="1" showInputMessage="1" showErrorMessage="1" sqref="BS48"/>
    <dataValidation allowBlank="1" showInputMessage="1" showErrorMessage="1" sqref="BS49"/>
    <dataValidation allowBlank="1" showInputMessage="1" showErrorMessage="1" sqref="BS50"/>
    <dataValidation allowBlank="1" showInputMessage="1" showErrorMessage="1" sqref="BS51"/>
    <dataValidation allowBlank="1" showInputMessage="1" showErrorMessage="1" sqref="BS52"/>
    <dataValidation allowBlank="1" showInputMessage="1" showErrorMessage="1" sqref="BS53"/>
    <dataValidation allowBlank="1" showInputMessage="1" showErrorMessage="1" sqref="BS54"/>
    <dataValidation allowBlank="1" showInputMessage="1" showErrorMessage="1" sqref="BS55"/>
    <dataValidation allowBlank="1" showInputMessage="1" showErrorMessage="1" sqref="BS56"/>
    <dataValidation allowBlank="1" showInputMessage="1" showErrorMessage="1" sqref="BS57"/>
    <dataValidation allowBlank="1" showInputMessage="1" showErrorMessage="1" sqref="BS58"/>
    <dataValidation allowBlank="1" showInputMessage="1" showErrorMessage="1" sqref="BS59"/>
    <dataValidation allowBlank="1" showInputMessage="1" showErrorMessage="1" sqref="BS60"/>
    <dataValidation allowBlank="1" showInputMessage="1" showErrorMessage="1" sqref="BV11"/>
    <dataValidation allowBlank="1" showInputMessage="1" showErrorMessage="1" sqref="BV12"/>
    <dataValidation allowBlank="1" showInputMessage="1" showErrorMessage="1" sqref="BV13"/>
    <dataValidation allowBlank="1" showInputMessage="1" showErrorMessage="1" sqref="BV14"/>
    <dataValidation allowBlank="1" showInputMessage="1" showErrorMessage="1" sqref="BV15"/>
    <dataValidation allowBlank="1" showInputMessage="1" showErrorMessage="1" sqref="BV16"/>
    <dataValidation allowBlank="1" showInputMessage="1" showErrorMessage="1" sqref="BV17"/>
    <dataValidation allowBlank="1" showInputMessage="1" showErrorMessage="1" sqref="BV18"/>
    <dataValidation allowBlank="1" showInputMessage="1" showErrorMessage="1" sqref="BV19"/>
    <dataValidation allowBlank="1" showInputMessage="1" showErrorMessage="1" sqref="BV20"/>
    <dataValidation allowBlank="1" showInputMessage="1" showErrorMessage="1" sqref="BV21"/>
    <dataValidation allowBlank="1" showInputMessage="1" showErrorMessage="1" sqref="BV22"/>
    <dataValidation allowBlank="1" showInputMessage="1" showErrorMessage="1" sqref="BV23"/>
    <dataValidation allowBlank="1" showInputMessage="1" showErrorMessage="1" sqref="BV24"/>
    <dataValidation allowBlank="1" showInputMessage="1" showErrorMessage="1" sqref="BV25"/>
    <dataValidation allowBlank="1" showInputMessage="1" showErrorMessage="1" sqref="BV26"/>
    <dataValidation allowBlank="1" showInputMessage="1" showErrorMessage="1" sqref="BV27"/>
    <dataValidation allowBlank="1" showInputMessage="1" showErrorMessage="1" sqref="BV28"/>
    <dataValidation allowBlank="1" showInputMessage="1" showErrorMessage="1" sqref="BV29"/>
    <dataValidation allowBlank="1" showInputMessage="1" showErrorMessage="1" sqref="BV30"/>
    <dataValidation allowBlank="1" showInputMessage="1" showErrorMessage="1" sqref="BV31"/>
    <dataValidation allowBlank="1" showInputMessage="1" showErrorMessage="1" sqref="BV32"/>
    <dataValidation allowBlank="1" showInputMessage="1" showErrorMessage="1" sqref="BV33"/>
    <dataValidation allowBlank="1" showInputMessage="1" showErrorMessage="1" sqref="BV34"/>
    <dataValidation allowBlank="1" showInputMessage="1" showErrorMessage="1" sqref="BV35"/>
    <dataValidation allowBlank="1" showInputMessage="1" showErrorMessage="1" sqref="BV36"/>
    <dataValidation allowBlank="1" showInputMessage="1" showErrorMessage="1" sqref="BV37"/>
    <dataValidation allowBlank="1" showInputMessage="1" showErrorMessage="1" sqref="BV38"/>
    <dataValidation allowBlank="1" showInputMessage="1" showErrorMessage="1" sqref="BV39"/>
    <dataValidation allowBlank="1" showInputMessage="1" showErrorMessage="1" sqref="BV40"/>
    <dataValidation allowBlank="1" showInputMessage="1" showErrorMessage="1" sqref="BV41"/>
    <dataValidation allowBlank="1" showInputMessage="1" showErrorMessage="1" sqref="BV42"/>
    <dataValidation allowBlank="1" showInputMessage="1" showErrorMessage="1" sqref="BV43"/>
    <dataValidation allowBlank="1" showInputMessage="1" showErrorMessage="1" sqref="BV44"/>
    <dataValidation allowBlank="1" showInputMessage="1" showErrorMessage="1" sqref="BV45"/>
    <dataValidation allowBlank="1" showInputMessage="1" showErrorMessage="1" sqref="BV46"/>
    <dataValidation allowBlank="1" showInputMessage="1" showErrorMessage="1" sqref="BV47"/>
    <dataValidation allowBlank="1" showInputMessage="1" showErrorMessage="1" sqref="BV48"/>
    <dataValidation allowBlank="1" showInputMessage="1" showErrorMessage="1" sqref="BV49"/>
    <dataValidation allowBlank="1" showInputMessage="1" showErrorMessage="1" sqref="BV50"/>
    <dataValidation allowBlank="1" showInputMessage="1" showErrorMessage="1" sqref="BV51"/>
    <dataValidation allowBlank="1" showInputMessage="1" showErrorMessage="1" sqref="BV52"/>
    <dataValidation allowBlank="1" showInputMessage="1" showErrorMessage="1" sqref="BV53"/>
    <dataValidation allowBlank="1" showInputMessage="1" showErrorMessage="1" sqref="BV54"/>
    <dataValidation allowBlank="1" showInputMessage="1" showErrorMessage="1" sqref="BV55"/>
    <dataValidation allowBlank="1" showInputMessage="1" showErrorMessage="1" sqref="BV56"/>
    <dataValidation allowBlank="1" showInputMessage="1" showErrorMessage="1" sqref="BV57"/>
    <dataValidation allowBlank="1" showInputMessage="1" showErrorMessage="1" sqref="BV58"/>
    <dataValidation allowBlank="1" showInputMessage="1" showErrorMessage="1" sqref="BV59"/>
    <dataValidation allowBlank="1" showInputMessage="1" showErrorMessage="1" sqref="BV60"/>
    <dataValidation allowBlank="1" showInputMessage="1" showErrorMessage="1" sqref="BY11"/>
    <dataValidation allowBlank="1" showInputMessage="1" showErrorMessage="1" sqref="BY12"/>
    <dataValidation allowBlank="1" showInputMessage="1" showErrorMessage="1" sqref="BY13"/>
    <dataValidation allowBlank="1" showInputMessage="1" showErrorMessage="1" sqref="BY14"/>
    <dataValidation allowBlank="1" showInputMessage="1" showErrorMessage="1" sqref="BY15"/>
    <dataValidation allowBlank="1" showInputMessage="1" showErrorMessage="1" sqref="BY16"/>
    <dataValidation allowBlank="1" showInputMessage="1" showErrorMessage="1" sqref="BY17"/>
    <dataValidation allowBlank="1" showInputMessage="1" showErrorMessage="1" sqref="BY18"/>
    <dataValidation allowBlank="1" showInputMessage="1" showErrorMessage="1" sqref="BY19"/>
    <dataValidation allowBlank="1" showInputMessage="1" showErrorMessage="1" sqref="BY20"/>
    <dataValidation allowBlank="1" showInputMessage="1" showErrorMessage="1" sqref="BY21"/>
    <dataValidation allowBlank="1" showInputMessage="1" showErrorMessage="1" sqref="BY22"/>
    <dataValidation allowBlank="1" showInputMessage="1" showErrorMessage="1" sqref="BY23"/>
    <dataValidation allowBlank="1" showInputMessage="1" showErrorMessage="1" sqref="BY24"/>
    <dataValidation allowBlank="1" showInputMessage="1" showErrorMessage="1" sqref="BY25"/>
    <dataValidation allowBlank="1" showInputMessage="1" showErrorMessage="1" sqref="BY26"/>
    <dataValidation allowBlank="1" showInputMessage="1" showErrorMessage="1" sqref="BY27"/>
    <dataValidation allowBlank="1" showInputMessage="1" showErrorMessage="1" sqref="BY28"/>
    <dataValidation allowBlank="1" showInputMessage="1" showErrorMessage="1" sqref="BY29"/>
    <dataValidation allowBlank="1" showInputMessage="1" showErrorMessage="1" sqref="BY30"/>
    <dataValidation allowBlank="1" showInputMessage="1" showErrorMessage="1" sqref="BY31"/>
    <dataValidation allowBlank="1" showInputMessage="1" showErrorMessage="1" sqref="BY32"/>
    <dataValidation allowBlank="1" showInputMessage="1" showErrorMessage="1" sqref="BY33"/>
    <dataValidation allowBlank="1" showInputMessage="1" showErrorMessage="1" sqref="BY34"/>
    <dataValidation allowBlank="1" showInputMessage="1" showErrorMessage="1" sqref="BY35"/>
    <dataValidation allowBlank="1" showInputMessage="1" showErrorMessage="1" sqref="BY36"/>
    <dataValidation allowBlank="1" showInputMessage="1" showErrorMessage="1" sqref="BY37"/>
    <dataValidation allowBlank="1" showInputMessage="1" showErrorMessage="1" sqref="BY38"/>
    <dataValidation allowBlank="1" showInputMessage="1" showErrorMessage="1" sqref="BY39"/>
    <dataValidation allowBlank="1" showInputMessage="1" showErrorMessage="1" sqref="BY40"/>
    <dataValidation allowBlank="1" showInputMessage="1" showErrorMessage="1" sqref="BY41"/>
    <dataValidation allowBlank="1" showInputMessage="1" showErrorMessage="1" sqref="BY42"/>
    <dataValidation allowBlank="1" showInputMessage="1" showErrorMessage="1" sqref="BY43"/>
    <dataValidation allowBlank="1" showInputMessage="1" showErrorMessage="1" sqref="BY44"/>
    <dataValidation allowBlank="1" showInputMessage="1" showErrorMessage="1" sqref="BY45"/>
    <dataValidation allowBlank="1" showInputMessage="1" showErrorMessage="1" sqref="BY46"/>
    <dataValidation allowBlank="1" showInputMessage="1" showErrorMessage="1" sqref="BY47"/>
    <dataValidation allowBlank="1" showInputMessage="1" showErrorMessage="1" sqref="BY48"/>
    <dataValidation allowBlank="1" showInputMessage="1" showErrorMessage="1" sqref="BY49"/>
    <dataValidation allowBlank="1" showInputMessage="1" showErrorMessage="1" sqref="BY50"/>
    <dataValidation allowBlank="1" showInputMessage="1" showErrorMessage="1" sqref="BY51"/>
    <dataValidation allowBlank="1" showInputMessage="1" showErrorMessage="1" sqref="BY52"/>
    <dataValidation allowBlank="1" showInputMessage="1" showErrorMessage="1" sqref="BY53"/>
    <dataValidation allowBlank="1" showInputMessage="1" showErrorMessage="1" sqref="BY54"/>
    <dataValidation allowBlank="1" showInputMessage="1" showErrorMessage="1" sqref="BY55"/>
    <dataValidation allowBlank="1" showInputMessage="1" showErrorMessage="1" sqref="BY56"/>
    <dataValidation allowBlank="1" showInputMessage="1" showErrorMessage="1" sqref="BY57"/>
    <dataValidation allowBlank="1" showInputMessage="1" showErrorMessage="1" sqref="BY58"/>
    <dataValidation allowBlank="1" showInputMessage="1" showErrorMessage="1" sqref="BY59"/>
    <dataValidation allowBlank="1" showInputMessage="1" showErrorMessage="1" sqref="BY60"/>
    <dataValidation allowBlank="1" showInputMessage="1" showErrorMessage="1" sqref="CB11"/>
    <dataValidation allowBlank="1" showInputMessage="1" showErrorMessage="1" sqref="CB12"/>
    <dataValidation allowBlank="1" showInputMessage="1" showErrorMessage="1" sqref="CB13"/>
    <dataValidation allowBlank="1" showInputMessage="1" showErrorMessage="1" sqref="CB14"/>
    <dataValidation allowBlank="1" showInputMessage="1" showErrorMessage="1" sqref="CB15"/>
    <dataValidation allowBlank="1" showInputMessage="1" showErrorMessage="1" sqref="CB16"/>
    <dataValidation allowBlank="1" showInputMessage="1" showErrorMessage="1" sqref="CB17"/>
    <dataValidation allowBlank="1" showInputMessage="1" showErrorMessage="1" sqref="CB18"/>
    <dataValidation allowBlank="1" showInputMessage="1" showErrorMessage="1" sqref="CB19"/>
    <dataValidation allowBlank="1" showInputMessage="1" showErrorMessage="1" sqref="CB20"/>
    <dataValidation allowBlank="1" showInputMessage="1" showErrorMessage="1" sqref="CB21"/>
    <dataValidation allowBlank="1" showInputMessage="1" showErrorMessage="1" sqref="CB22"/>
    <dataValidation allowBlank="1" showInputMessage="1" showErrorMessage="1" sqref="CB23"/>
    <dataValidation allowBlank="1" showInputMessage="1" showErrorMessage="1" sqref="CB24"/>
    <dataValidation allowBlank="1" showInputMessage="1" showErrorMessage="1" sqref="CB25"/>
    <dataValidation allowBlank="1" showInputMessage="1" showErrorMessage="1" sqref="CB26"/>
    <dataValidation allowBlank="1" showInputMessage="1" showErrorMessage="1" sqref="CB27"/>
    <dataValidation allowBlank="1" showInputMessage="1" showErrorMessage="1" sqref="CB28"/>
    <dataValidation allowBlank="1" showInputMessage="1" showErrorMessage="1" sqref="CB29"/>
    <dataValidation allowBlank="1" showInputMessage="1" showErrorMessage="1" sqref="CB30"/>
    <dataValidation allowBlank="1" showInputMessage="1" showErrorMessage="1" sqref="CB31"/>
    <dataValidation allowBlank="1" showInputMessage="1" showErrorMessage="1" sqref="CB32"/>
    <dataValidation allowBlank="1" showInputMessage="1" showErrorMessage="1" sqref="CB33"/>
    <dataValidation allowBlank="1" showInputMessage="1" showErrorMessage="1" sqref="CB34"/>
    <dataValidation allowBlank="1" showInputMessage="1" showErrorMessage="1" sqref="CB35"/>
    <dataValidation allowBlank="1" showInputMessage="1" showErrorMessage="1" sqref="CB36"/>
    <dataValidation allowBlank="1" showInputMessage="1" showErrorMessage="1" sqref="CB37"/>
    <dataValidation allowBlank="1" showInputMessage="1" showErrorMessage="1" sqref="CB38"/>
    <dataValidation allowBlank="1" showInputMessage="1" showErrorMessage="1" sqref="CB39"/>
    <dataValidation allowBlank="1" showInputMessage="1" showErrorMessage="1" sqref="CB40"/>
    <dataValidation allowBlank="1" showInputMessage="1" showErrorMessage="1" sqref="CB41"/>
    <dataValidation allowBlank="1" showInputMessage="1" showErrorMessage="1" sqref="CB42"/>
    <dataValidation allowBlank="1" showInputMessage="1" showErrorMessage="1" sqref="CB43"/>
    <dataValidation allowBlank="1" showInputMessage="1" showErrorMessage="1" sqref="CB44"/>
    <dataValidation allowBlank="1" showInputMessage="1" showErrorMessage="1" sqref="CB45"/>
    <dataValidation allowBlank="1" showInputMessage="1" showErrorMessage="1" sqref="CB46"/>
    <dataValidation allowBlank="1" showInputMessage="1" showErrorMessage="1" sqref="CB47"/>
    <dataValidation allowBlank="1" showInputMessage="1" showErrorMessage="1" sqref="CB48"/>
    <dataValidation allowBlank="1" showInputMessage="1" showErrorMessage="1" sqref="CB49"/>
    <dataValidation allowBlank="1" showInputMessage="1" showErrorMessage="1" sqref="CB50"/>
    <dataValidation allowBlank="1" showInputMessage="1" showErrorMessage="1" sqref="CB51"/>
    <dataValidation allowBlank="1" showInputMessage="1" showErrorMessage="1" sqref="CB52"/>
    <dataValidation allowBlank="1" showInputMessage="1" showErrorMessage="1" sqref="CB53"/>
    <dataValidation allowBlank="1" showInputMessage="1" showErrorMessage="1" sqref="CB54"/>
    <dataValidation allowBlank="1" showInputMessage="1" showErrorMessage="1" sqref="CB55"/>
    <dataValidation allowBlank="1" showInputMessage="1" showErrorMessage="1" sqref="CB56"/>
    <dataValidation allowBlank="1" showInputMessage="1" showErrorMessage="1" sqref="CB57"/>
    <dataValidation allowBlank="1" showInputMessage="1" showErrorMessage="1" sqref="CB58"/>
    <dataValidation allowBlank="1" showInputMessage="1" showErrorMessage="1" sqref="CB59"/>
    <dataValidation allowBlank="1" showInputMessage="1" showErrorMessage="1" sqref="CB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60"/>
  <sheetViews>
    <sheetView workbookViewId="0">
      <pane xSplit="3" ySplit="10" topLeftCell="CH11" activePane="bottomRight" state="frozen"/>
      <selection pane="topRight"/>
      <selection pane="bottomLeft"/>
      <selection pane="bottomRight" activeCell="CM23" sqref="CM23:CM2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5" width="4.28515625" style="27" customWidth="1"/>
    <col min="66" max="80" width="3.28515625" style="27" customWidth="1"/>
    <col min="81" max="82" width="4.28515625" style="27" customWidth="1"/>
    <col min="83" max="83" width="3.28515625" style="27" customWidth="1"/>
    <col min="84" max="84" width="5.85546875" style="27" customWidth="1"/>
    <col min="85" max="85" width="51.5703125" style="27" customWidth="1"/>
    <col min="86" max="86" width="3.28515625" style="27" customWidth="1"/>
    <col min="87" max="87" width="5.85546875" style="27" customWidth="1"/>
    <col min="88" max="88" width="51.5703125" style="27" customWidth="1"/>
    <col min="89" max="90" width="8.5703125" style="27" customWidth="1"/>
    <col min="91" max="91" width="34.140625" style="27" customWidth="1"/>
    <col min="92" max="92" width="9.140625" customWidth="1"/>
    <col min="98" max="98" width="9" style="51" customWidth="1"/>
    <col min="99" max="100" width="9" style="51" hidden="1" customWidth="1"/>
    <col min="101" max="101" width="9" style="51" customWidth="1"/>
  </cols>
  <sheetData>
    <row r="1" spans="1:100" ht="20.25" customHeight="1" x14ac:dyDescent="0.3">
      <c r="A1" s="11">
        <v>266</v>
      </c>
      <c r="B1" s="10"/>
      <c r="C1" s="70" t="s">
        <v>0</v>
      </c>
      <c r="D1" s="70"/>
      <c r="E1" s="70"/>
      <c r="F1" s="70"/>
      <c r="G1" s="70"/>
      <c r="H1" s="70"/>
      <c r="I1" s="70"/>
      <c r="J1" s="70"/>
      <c r="K1" s="70"/>
      <c r="L1" s="70"/>
      <c r="M1" s="70"/>
      <c r="O1" s="26" t="s">
        <v>1</v>
      </c>
      <c r="AX1" s="26"/>
    </row>
    <row r="2" spans="1:100" x14ac:dyDescent="0.25">
      <c r="A2" s="1" t="s">
        <v>2</v>
      </c>
      <c r="B2" s="2"/>
      <c r="C2" s="3" t="s">
        <v>3</v>
      </c>
      <c r="E2" s="4" t="s">
        <v>125</v>
      </c>
      <c r="O2" s="27" t="s">
        <v>5</v>
      </c>
      <c r="P2" s="28"/>
      <c r="Q2" s="28"/>
      <c r="R2" s="28"/>
      <c r="S2" s="28" t="s">
        <v>6</v>
      </c>
      <c r="T2" s="28" t="str">
        <f>MID(E2,6,20)</f>
        <v xml:space="preserve"> X IPS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row>
    <row r="3" spans="1:10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row>
    <row r="4" spans="1:10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row>
    <row r="5" spans="1:10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row>
    <row r="6" spans="1:10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row>
    <row r="7" spans="1:100" ht="15" customHeight="1" x14ac:dyDescent="0.25">
      <c r="E7" s="64" t="s">
        <v>16</v>
      </c>
      <c r="F7" s="65"/>
      <c r="G7" s="65"/>
      <c r="H7" s="65"/>
      <c r="I7" s="65"/>
      <c r="J7" s="66"/>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row>
    <row r="8" spans="1:100" ht="18.75" customHeight="1" x14ac:dyDescent="0.3">
      <c r="A8" s="60" t="s">
        <v>18</v>
      </c>
      <c r="B8" s="61" t="s">
        <v>19</v>
      </c>
      <c r="C8" s="60" t="s">
        <v>20</v>
      </c>
      <c r="E8" s="67"/>
      <c r="F8" s="68"/>
      <c r="G8" s="68"/>
      <c r="H8" s="68"/>
      <c r="I8" s="68"/>
      <c r="J8" s="69"/>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74" t="s">
        <v>23</v>
      </c>
      <c r="AV8" s="83" t="s">
        <v>24</v>
      </c>
      <c r="AW8" s="34"/>
      <c r="AX8" s="31" t="s">
        <v>25</v>
      </c>
      <c r="AY8" s="32"/>
      <c r="AZ8" s="32"/>
      <c r="BA8" s="32"/>
      <c r="BB8" s="32"/>
      <c r="BC8" s="32"/>
      <c r="BD8" s="32"/>
      <c r="BE8" s="32"/>
      <c r="BF8" s="32"/>
      <c r="BG8" s="32"/>
      <c r="BH8" s="32"/>
      <c r="BI8" s="32"/>
      <c r="BJ8" s="32"/>
      <c r="BK8" s="32"/>
      <c r="BL8" s="32"/>
      <c r="BM8" s="32"/>
      <c r="BN8" s="32"/>
      <c r="BO8" s="32"/>
      <c r="BP8" s="33"/>
      <c r="BQ8" s="32"/>
      <c r="BR8" s="32"/>
      <c r="BS8" s="32"/>
      <c r="BT8" s="32"/>
      <c r="BU8" s="32"/>
      <c r="BV8" s="32"/>
      <c r="BW8" s="32"/>
      <c r="BX8" s="32"/>
      <c r="BY8" s="32"/>
      <c r="BZ8" s="32"/>
      <c r="CA8" s="32"/>
      <c r="CB8" s="33"/>
      <c r="CC8" s="74" t="s">
        <v>23</v>
      </c>
      <c r="CD8" s="83" t="s">
        <v>24</v>
      </c>
      <c r="CE8" s="34"/>
      <c r="CF8" s="79" t="s">
        <v>26</v>
      </c>
      <c r="CG8" s="79" t="s">
        <v>27</v>
      </c>
      <c r="CH8" s="34"/>
      <c r="CI8" s="79" t="s">
        <v>26</v>
      </c>
      <c r="CJ8" s="79" t="s">
        <v>28</v>
      </c>
      <c r="CL8" s="35" t="s">
        <v>29</v>
      </c>
    </row>
    <row r="9" spans="1:100" ht="15" customHeight="1" x14ac:dyDescent="0.25">
      <c r="A9" s="60"/>
      <c r="B9" s="61"/>
      <c r="C9" s="60"/>
      <c r="E9" s="62" t="s">
        <v>30</v>
      </c>
      <c r="F9" s="62"/>
      <c r="G9" s="62"/>
      <c r="H9" s="63" t="s">
        <v>31</v>
      </c>
      <c r="I9" s="63"/>
      <c r="J9" s="63"/>
      <c r="K9" s="13"/>
      <c r="L9" s="62" t="s">
        <v>32</v>
      </c>
      <c r="M9" s="62" t="s">
        <v>22</v>
      </c>
      <c r="N9" s="9"/>
      <c r="O9" s="76">
        <v>1</v>
      </c>
      <c r="P9" s="77"/>
      <c r="Q9" s="78"/>
      <c r="R9" s="76">
        <v>2</v>
      </c>
      <c r="S9" s="77"/>
      <c r="T9" s="78"/>
      <c r="U9" s="76">
        <v>3</v>
      </c>
      <c r="V9" s="77"/>
      <c r="W9" s="78"/>
      <c r="X9" s="76">
        <v>4</v>
      </c>
      <c r="Y9" s="77"/>
      <c r="Z9" s="78"/>
      <c r="AA9" s="76">
        <v>5</v>
      </c>
      <c r="AB9" s="77"/>
      <c r="AC9" s="78"/>
      <c r="AD9" s="74" t="s">
        <v>32</v>
      </c>
      <c r="AE9" s="76">
        <v>6</v>
      </c>
      <c r="AF9" s="77"/>
      <c r="AG9" s="78"/>
      <c r="AH9" s="76">
        <v>7</v>
      </c>
      <c r="AI9" s="77"/>
      <c r="AJ9" s="78"/>
      <c r="AK9" s="76">
        <v>8</v>
      </c>
      <c r="AL9" s="77"/>
      <c r="AM9" s="78"/>
      <c r="AN9" s="76">
        <v>9</v>
      </c>
      <c r="AO9" s="77"/>
      <c r="AP9" s="78"/>
      <c r="AQ9" s="76">
        <v>10</v>
      </c>
      <c r="AR9" s="77"/>
      <c r="AS9" s="78"/>
      <c r="AT9" s="73"/>
      <c r="AU9" s="82"/>
      <c r="AV9" s="84"/>
      <c r="AW9" s="34"/>
      <c r="AX9" s="86">
        <v>1</v>
      </c>
      <c r="AY9" s="77"/>
      <c r="AZ9" s="78"/>
      <c r="BA9" s="76">
        <v>2</v>
      </c>
      <c r="BB9" s="77"/>
      <c r="BC9" s="78"/>
      <c r="BD9" s="76">
        <v>3</v>
      </c>
      <c r="BE9" s="77"/>
      <c r="BF9" s="78"/>
      <c r="BG9" s="76">
        <v>4</v>
      </c>
      <c r="BH9" s="77"/>
      <c r="BI9" s="78"/>
      <c r="BJ9" s="76">
        <v>5</v>
      </c>
      <c r="BK9" s="77"/>
      <c r="BL9" s="78"/>
      <c r="BM9" s="74" t="s">
        <v>32</v>
      </c>
      <c r="BN9" s="76">
        <v>6</v>
      </c>
      <c r="BO9" s="77"/>
      <c r="BP9" s="78"/>
      <c r="BQ9" s="76">
        <v>7</v>
      </c>
      <c r="BR9" s="77"/>
      <c r="BS9" s="78"/>
      <c r="BT9" s="76">
        <v>8</v>
      </c>
      <c r="BU9" s="77"/>
      <c r="BV9" s="78"/>
      <c r="BW9" s="76">
        <v>9</v>
      </c>
      <c r="BX9" s="77"/>
      <c r="BY9" s="78"/>
      <c r="BZ9" s="76">
        <v>10</v>
      </c>
      <c r="CA9" s="77"/>
      <c r="CB9" s="78"/>
      <c r="CC9" s="82"/>
      <c r="CD9" s="84"/>
      <c r="CE9" s="34"/>
      <c r="CF9" s="79"/>
      <c r="CG9" s="79"/>
      <c r="CH9" s="34"/>
      <c r="CI9" s="79"/>
      <c r="CJ9" s="79"/>
      <c r="CL9" s="36" t="s">
        <v>33</v>
      </c>
      <c r="CM9" s="37" t="s">
        <v>34</v>
      </c>
      <c r="CU9" s="51">
        <v>0</v>
      </c>
      <c r="CV9" s="51" t="str">
        <f>(IF(CM10="","","Perlu peningkatan pemahaman  "))&amp;(IF(CM10="","",CM10&amp;", "))&amp;(IF(CM11="","",CM11&amp;", "))&amp;(IF(CM12="","",CM12&amp;", "))&amp;(IF(CM13="","",CM13&amp;", "))&amp;(IF(CM14="","",CM14&amp;", "))&amp;(IF(CM15="","",CM15&amp;", "))&amp;(IF(CM16="","",CM16&amp;", "))&amp;(IF(CM17="","",CM17&amp;", "))&amp;(IF(CM18="","",CM18&amp;", "))&amp;(IF(CM19="","",CM19&amp;"."))</f>
        <v xml:space="preserve">Perlu peningkatan pemahaman  Inti Masalah Ekonomi, Prinsip dan Motif Ekonomi, Masalah dan Sistem Ekonomi, Pelaku kegiatan perekonomian, Permintaan,penawaran dan pasar, </v>
      </c>
    </row>
    <row r="10" spans="1:100" x14ac:dyDescent="0.25">
      <c r="A10" s="60"/>
      <c r="B10" s="61"/>
      <c r="C10" s="60"/>
      <c r="E10" s="14" t="s">
        <v>35</v>
      </c>
      <c r="F10" s="14" t="s">
        <v>36</v>
      </c>
      <c r="G10" s="14" t="s">
        <v>37</v>
      </c>
      <c r="H10" s="15" t="s">
        <v>35</v>
      </c>
      <c r="I10" s="15" t="s">
        <v>36</v>
      </c>
      <c r="J10" s="15" t="s">
        <v>37</v>
      </c>
      <c r="K10" s="13"/>
      <c r="L10" s="62"/>
      <c r="M10" s="62"/>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82"/>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75"/>
      <c r="BN10" s="39" t="s">
        <v>41</v>
      </c>
      <c r="BO10" s="39" t="s">
        <v>42</v>
      </c>
      <c r="BP10" s="39" t="s">
        <v>43</v>
      </c>
      <c r="BQ10" s="39" t="s">
        <v>41</v>
      </c>
      <c r="BR10" s="39" t="s">
        <v>42</v>
      </c>
      <c r="BS10" s="39" t="s">
        <v>43</v>
      </c>
      <c r="BT10" s="39" t="s">
        <v>41</v>
      </c>
      <c r="BU10" s="39" t="s">
        <v>42</v>
      </c>
      <c r="BV10" s="39" t="s">
        <v>43</v>
      </c>
      <c r="BW10" s="39" t="s">
        <v>41</v>
      </c>
      <c r="BX10" s="39" t="s">
        <v>42</v>
      </c>
      <c r="BY10" s="39" t="s">
        <v>43</v>
      </c>
      <c r="BZ10" s="39" t="s">
        <v>41</v>
      </c>
      <c r="CA10" s="39" t="s">
        <v>42</v>
      </c>
      <c r="CB10" s="39" t="s">
        <v>43</v>
      </c>
      <c r="CC10" s="82"/>
      <c r="CD10" s="85"/>
      <c r="CE10" s="34"/>
      <c r="CF10" s="79"/>
      <c r="CG10" s="79"/>
      <c r="CH10" s="34"/>
      <c r="CI10" s="79"/>
      <c r="CJ10" s="79"/>
      <c r="CL10" s="40">
        <v>1</v>
      </c>
      <c r="CM10" s="52" t="s">
        <v>199</v>
      </c>
      <c r="CU10" s="51">
        <v>1</v>
      </c>
      <c r="CV10" s="51"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Prinsip dan Motif Ekonomi, Masalah dan Sistem Ekonomi, Pelaku kegiatan perekonomian, Permintaan,penawaran dan pasar, Masih perlu peningkatan pemahaman Inti Masalah Ekonomi.</v>
      </c>
    </row>
    <row r="11" spans="1:100" x14ac:dyDescent="0.25">
      <c r="A11" s="8">
        <v>1</v>
      </c>
      <c r="B11" s="8">
        <v>48694</v>
      </c>
      <c r="C11" s="8" t="s">
        <v>126</v>
      </c>
      <c r="E11" s="47">
        <f t="shared" ref="E11:E42" si="0">AV11</f>
        <v>81</v>
      </c>
      <c r="F11" s="8" t="str">
        <f t="shared" ref="F11:F42" si="1">IF(E11="","",IF(E11&lt;=69,"D",IF(E11&lt;=75,"C",IF(E11&lt;=90,"B",IF(E11&lt;=100,"A","E")))))</f>
        <v>B</v>
      </c>
      <c r="G11" s="8" t="str">
        <f t="shared" ref="G11:G42" si="2">CG11</f>
        <v xml:space="preserve">Memiliki kemampuan pemahanan Inti Masalah Ekonomi, Prinsip dan Motif Ekonomi, Masalah dan Sistem Ekonomi, Pelaku kegiatan perekonomian, Permintaan,penawaran dan pasar, </v>
      </c>
      <c r="H11" s="47">
        <f t="shared" ref="H11:H42" si="3">CD11</f>
        <v>85</v>
      </c>
      <c r="I11" s="8" t="str">
        <f t="shared" ref="I11:I42" si="4">IF(H11="","",IF(H11&lt;=69,"D",IF(H11&lt;=75,"C",IF(H11&lt;=90,"B",IF(H11&lt;=100,"A","E")))))</f>
        <v>B</v>
      </c>
      <c r="J11" s="8" t="str">
        <f t="shared" ref="J11:J42" si="5">CJ11</f>
        <v xml:space="preserve">Memiliki keterampilan   membuat  daftar priotas kebutuhan berdasarkan uang saku masing masing peserta didik.,   laporan tentang sistem Ekonomi yang pernah dianut Indonesia .,  TP, MP dan AP, Menghitung Elastisitas permintaan dan penawaran., </v>
      </c>
      <c r="K11" s="13"/>
      <c r="L11" s="41">
        <f t="shared" ref="L11:L42" si="6">AD11</f>
        <v>84</v>
      </c>
      <c r="M11" s="41">
        <f t="shared" ref="M11:M42" si="7">IF(COUNTBLANK(AT11:AT11),"",AT11)</f>
        <v>61</v>
      </c>
      <c r="O11" s="41">
        <v>95</v>
      </c>
      <c r="P11" s="41">
        <v>80</v>
      </c>
      <c r="Q11" s="42">
        <v>90</v>
      </c>
      <c r="R11" s="41">
        <v>80</v>
      </c>
      <c r="S11" s="41">
        <v>80</v>
      </c>
      <c r="T11" s="42">
        <v>85</v>
      </c>
      <c r="U11" s="41">
        <v>78</v>
      </c>
      <c r="V11" s="41"/>
      <c r="W11" s="42"/>
      <c r="X11" s="41"/>
      <c r="Y11" s="41"/>
      <c r="Z11" s="42"/>
      <c r="AA11" s="41"/>
      <c r="AB11" s="41"/>
      <c r="AC11" s="42"/>
      <c r="AD11" s="42">
        <f t="shared" ref="AD11:AD42" si="8">IF(AND(O11="",P11="",Q11=""),"",ROUND(AVERAGE(O11:AC11),0))</f>
        <v>84</v>
      </c>
      <c r="AE11" s="41">
        <v>80</v>
      </c>
      <c r="AF11" s="41"/>
      <c r="AG11" s="42">
        <v>85</v>
      </c>
      <c r="AH11" s="41">
        <v>65</v>
      </c>
      <c r="AI11" s="41"/>
      <c r="AJ11" s="42">
        <v>90</v>
      </c>
      <c r="AK11" s="41"/>
      <c r="AL11" s="41"/>
      <c r="AM11" s="42"/>
      <c r="AN11" s="41"/>
      <c r="AO11" s="41"/>
      <c r="AP11" s="42"/>
      <c r="AQ11" s="41"/>
      <c r="AR11" s="41"/>
      <c r="AS11" s="42"/>
      <c r="AT11" s="41">
        <v>61</v>
      </c>
      <c r="AU11" s="43">
        <f t="shared" ref="AU11:AU42" si="9">IF(AT11="","",AVERAGE(O11:AC11,AE11:AT11))</f>
        <v>80.75</v>
      </c>
      <c r="AV11" s="44">
        <f t="shared" ref="AV11:AV42" si="10">IF(AU11="","",ROUND(AU11,0))</f>
        <v>81</v>
      </c>
      <c r="AW11" s="45"/>
      <c r="AX11" s="41">
        <v>90</v>
      </c>
      <c r="AY11" s="41">
        <v>91</v>
      </c>
      <c r="AZ11" s="42"/>
      <c r="BA11" s="41"/>
      <c r="BB11" s="41">
        <v>85</v>
      </c>
      <c r="BC11" s="42">
        <v>80</v>
      </c>
      <c r="BD11" s="41"/>
      <c r="BE11" s="41"/>
      <c r="BF11" s="42"/>
      <c r="BG11" s="41"/>
      <c r="BH11" s="41"/>
      <c r="BI11" s="42"/>
      <c r="BJ11" s="41"/>
      <c r="BK11" s="41"/>
      <c r="BL11" s="42"/>
      <c r="BM11" s="42">
        <f t="shared" ref="BM11:BM42" si="11">IF(AND(AZ11="",AY11="",AX11=""),"",ROUND(AVERAGE(AX11:BL11),0))</f>
        <v>87</v>
      </c>
      <c r="BN11" s="41">
        <v>80</v>
      </c>
      <c r="BO11" s="41"/>
      <c r="BP11" s="42"/>
      <c r="BQ11" s="41">
        <v>88</v>
      </c>
      <c r="BR11" s="41"/>
      <c r="BS11" s="42">
        <v>80</v>
      </c>
      <c r="BT11" s="41"/>
      <c r="BU11" s="41"/>
      <c r="BV11" s="42"/>
      <c r="BW11" s="41"/>
      <c r="BX11" s="41"/>
      <c r="BY11" s="42"/>
      <c r="BZ11" s="41"/>
      <c r="CA11" s="41"/>
      <c r="CB11" s="42"/>
      <c r="CC11" s="43">
        <f t="shared" ref="CC11:CC42" si="12">IF(AND(BN11="",BO11="",BP11=""),"",AVERAGE(AX11:BL11,BN11:CB11))</f>
        <v>84.857142857142861</v>
      </c>
      <c r="CD11" s="44">
        <f t="shared" ref="CD11:CD42" si="13">IF(CC11="","",ROUND(CC11,0))</f>
        <v>85</v>
      </c>
      <c r="CE11" s="45"/>
      <c r="CF11" s="41">
        <v>7</v>
      </c>
      <c r="CG11" s="46" t="str">
        <f t="shared" ref="CG11:CG42" si="14">IF(CF11="","",VLOOKUP(CF11,$CU$9:$CV$20,2,0))</f>
        <v xml:space="preserve">Memiliki kemampuan pemahanan Inti Masalah Ekonomi, Prinsip dan Motif Ekonomi, Masalah dan Sistem Ekonomi, Pelaku kegiatan perekonomian, Permintaan,penawaran dan pasar, </v>
      </c>
      <c r="CH11" s="45"/>
      <c r="CI11" s="41">
        <v>11</v>
      </c>
      <c r="CJ11" s="46" t="str">
        <f t="shared" ref="CJ11:CJ42" si="15">IF(CI11="","",VLOOKUP(CI11,$CU$22:$CV$33,2,0))</f>
        <v xml:space="preserve">Memiliki keterampilan   membuat  daftar priotas kebutuhan berdasarkan uang saku masing masing peserta didik.,   laporan tentang sistem Ekonomi yang pernah dianut Indonesia .,  TP, MP dan AP, Menghitung Elastisitas permintaan dan penawaran., </v>
      </c>
      <c r="CL11" s="40">
        <v>2</v>
      </c>
      <c r="CM11" s="59" t="s">
        <v>203</v>
      </c>
      <c r="CO11" s="80" t="s">
        <v>45</v>
      </c>
      <c r="CP11" s="80"/>
      <c r="CQ11" s="80"/>
      <c r="CU11" s="51">
        <v>2</v>
      </c>
      <c r="CV11" s="5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Inti Masalah Ekonomi, Masalah dan Sistem Ekonomi, Pelaku kegiatan perekonomian, Permintaan,penawaran dan pasar, Masih perlu peningkatan pemahaman Prinsip dan Motif Ekonomi.</v>
      </c>
    </row>
    <row r="12" spans="1:100" x14ac:dyDescent="0.25">
      <c r="A12" s="8">
        <v>2</v>
      </c>
      <c r="B12" s="8">
        <v>48710</v>
      </c>
      <c r="C12" s="8" t="s">
        <v>127</v>
      </c>
      <c r="E12" s="47">
        <f t="shared" si="0"/>
        <v>81</v>
      </c>
      <c r="F12" s="8" t="str">
        <f t="shared" si="1"/>
        <v>B</v>
      </c>
      <c r="G12" s="8" t="str">
        <f t="shared" si="2"/>
        <v>Memiliki kemampuan pemahanan Inti Masalah Ekonomi, Prinsip dan Motif Ekonomi, Pelaku kegiatan perekonomian, Permintaan,penawaran dan pasar, Masih perlu peningkatan pemahaman Masalah dan Sistem Ekonomi.</v>
      </c>
      <c r="H12" s="47">
        <f t="shared" si="3"/>
        <v>86</v>
      </c>
      <c r="I12" s="8" t="str">
        <f t="shared" si="4"/>
        <v>B</v>
      </c>
      <c r="J12" s="8" t="str">
        <f t="shared" si="5"/>
        <v xml:space="preserve">Memiliki keterampilan   membuat  daftar priotas kebutuhan berdasarkan uang saku masing masing peserta didik.,   laporan tentang sistem Ekonomi yang pernah dianut Indonesia .,  TP, MP dan AP, Menghitung Elastisitas permintaan dan penawaran., </v>
      </c>
      <c r="K12" s="13"/>
      <c r="L12" s="41">
        <f t="shared" si="6"/>
        <v>84</v>
      </c>
      <c r="M12" s="41">
        <f t="shared" si="7"/>
        <v>61</v>
      </c>
      <c r="O12" s="41">
        <v>90</v>
      </c>
      <c r="P12" s="41">
        <v>93</v>
      </c>
      <c r="Q12" s="42">
        <v>85</v>
      </c>
      <c r="R12" s="41">
        <v>85</v>
      </c>
      <c r="S12" s="41">
        <v>85</v>
      </c>
      <c r="T12" s="42">
        <v>90</v>
      </c>
      <c r="U12" s="41">
        <v>61</v>
      </c>
      <c r="V12" s="41"/>
      <c r="W12" s="42"/>
      <c r="X12" s="41"/>
      <c r="Y12" s="41"/>
      <c r="Z12" s="42"/>
      <c r="AA12" s="41"/>
      <c r="AB12" s="41"/>
      <c r="AC12" s="42"/>
      <c r="AD12" s="42">
        <f t="shared" si="8"/>
        <v>84</v>
      </c>
      <c r="AE12" s="41">
        <v>83</v>
      </c>
      <c r="AF12" s="41"/>
      <c r="AG12" s="42">
        <v>85</v>
      </c>
      <c r="AH12" s="41">
        <v>70</v>
      </c>
      <c r="AI12" s="41"/>
      <c r="AJ12" s="42">
        <v>85</v>
      </c>
      <c r="AK12" s="41"/>
      <c r="AL12" s="41"/>
      <c r="AM12" s="42"/>
      <c r="AN12" s="41"/>
      <c r="AO12" s="41"/>
      <c r="AP12" s="42"/>
      <c r="AQ12" s="41"/>
      <c r="AR12" s="41"/>
      <c r="AS12" s="42"/>
      <c r="AT12" s="41">
        <v>61</v>
      </c>
      <c r="AU12" s="43">
        <f t="shared" si="9"/>
        <v>81.083333333333329</v>
      </c>
      <c r="AV12" s="44">
        <f t="shared" si="10"/>
        <v>81</v>
      </c>
      <c r="AW12" s="45"/>
      <c r="AX12" s="41">
        <v>90</v>
      </c>
      <c r="AY12" s="41">
        <v>86</v>
      </c>
      <c r="AZ12" s="42"/>
      <c r="BA12" s="41"/>
      <c r="BB12" s="41">
        <v>75</v>
      </c>
      <c r="BC12" s="42">
        <v>86</v>
      </c>
      <c r="BD12" s="41"/>
      <c r="BE12" s="41"/>
      <c r="BF12" s="42"/>
      <c r="BG12" s="41"/>
      <c r="BH12" s="41"/>
      <c r="BI12" s="42"/>
      <c r="BJ12" s="41"/>
      <c r="BK12" s="41"/>
      <c r="BL12" s="42"/>
      <c r="BM12" s="42">
        <f t="shared" si="11"/>
        <v>84</v>
      </c>
      <c r="BN12" s="41">
        <v>85</v>
      </c>
      <c r="BO12" s="41"/>
      <c r="BP12" s="42"/>
      <c r="BQ12" s="41">
        <v>90</v>
      </c>
      <c r="BR12" s="41"/>
      <c r="BS12" s="42">
        <v>90</v>
      </c>
      <c r="BT12" s="41"/>
      <c r="BU12" s="41"/>
      <c r="BV12" s="42"/>
      <c r="BW12" s="41"/>
      <c r="BX12" s="41"/>
      <c r="BY12" s="42"/>
      <c r="BZ12" s="41"/>
      <c r="CA12" s="41"/>
      <c r="CB12" s="42"/>
      <c r="CC12" s="43">
        <f t="shared" si="12"/>
        <v>86</v>
      </c>
      <c r="CD12" s="44">
        <f t="shared" si="13"/>
        <v>86</v>
      </c>
      <c r="CE12" s="45"/>
      <c r="CF12" s="52">
        <v>3</v>
      </c>
      <c r="CG12" s="46" t="str">
        <f t="shared" si="14"/>
        <v>Memiliki kemampuan pemahanan Inti Masalah Ekonomi, Prinsip dan Motif Ekonomi, Pelaku kegiatan perekonomian, Permintaan,penawaran dan pasar, Masih perlu peningkatan pemahaman Masalah dan Sistem Ekonomi.</v>
      </c>
      <c r="CH12" s="45"/>
      <c r="CI12" s="52">
        <v>11</v>
      </c>
      <c r="CJ1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2" s="40">
        <v>3</v>
      </c>
      <c r="CM12" s="59" t="s">
        <v>204</v>
      </c>
      <c r="CO12" s="16" t="s">
        <v>47</v>
      </c>
      <c r="CP12" s="17" t="s">
        <v>48</v>
      </c>
      <c r="CQ12" s="17" t="s">
        <v>49</v>
      </c>
      <c r="CU12" s="51">
        <v>3</v>
      </c>
      <c r="CV12" s="51"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Inti Masalah Ekonomi, Prinsip dan Motif Ekonomi, Pelaku kegiatan perekonomian, Permintaan,penawaran dan pasar, Masih perlu peningkatan pemahaman Masalah dan Sistem Ekonomi.</v>
      </c>
    </row>
    <row r="13" spans="1:100" x14ac:dyDescent="0.25">
      <c r="A13" s="8">
        <v>3</v>
      </c>
      <c r="B13" s="8">
        <v>48725</v>
      </c>
      <c r="C13" s="8" t="s">
        <v>128</v>
      </c>
      <c r="E13" s="47">
        <f t="shared" si="0"/>
        <v>84</v>
      </c>
      <c r="F13" s="8" t="str">
        <f t="shared" si="1"/>
        <v>B</v>
      </c>
      <c r="G13" s="8" t="str">
        <f t="shared" si="2"/>
        <v xml:space="preserve">Memiliki kemampuan pemahanan  Inti Masalah Ekonomi, Prinsip dan Motif Ekonomi, Masalah dan Sistem Ekonomi, Pelaku kegiatan perekonomian, Permintaan,penawaran dan pasar, </v>
      </c>
      <c r="H13" s="47">
        <f t="shared" si="3"/>
        <v>81</v>
      </c>
      <c r="I13" s="8" t="str">
        <f t="shared" si="4"/>
        <v>B</v>
      </c>
      <c r="J13" s="8" t="str">
        <f t="shared" si="5"/>
        <v xml:space="preserve">Memiliki keterampilan   membuat  daftar priotas kebutuhan berdasarkan uang saku masing masing peserta didik.,   laporan tentang sistem Ekonomi yang pernah dianut Indonesia .,  TP, MP dan AP, Menghitung Elastisitas permintaan dan penawaran., </v>
      </c>
      <c r="K13" s="13"/>
      <c r="L13" s="41">
        <f t="shared" si="6"/>
        <v>87</v>
      </c>
      <c r="M13" s="41">
        <f t="shared" si="7"/>
        <v>68</v>
      </c>
      <c r="O13" s="41">
        <v>88</v>
      </c>
      <c r="P13" s="41">
        <v>88</v>
      </c>
      <c r="Q13" s="42">
        <v>80</v>
      </c>
      <c r="R13" s="41">
        <v>95</v>
      </c>
      <c r="S13" s="41">
        <v>85</v>
      </c>
      <c r="T13" s="42">
        <v>90</v>
      </c>
      <c r="U13" s="41">
        <v>85</v>
      </c>
      <c r="V13" s="41"/>
      <c r="W13" s="42"/>
      <c r="X13" s="41"/>
      <c r="Y13" s="41"/>
      <c r="Z13" s="42"/>
      <c r="AA13" s="41"/>
      <c r="AB13" s="41"/>
      <c r="AC13" s="42"/>
      <c r="AD13" s="42">
        <f t="shared" si="8"/>
        <v>87</v>
      </c>
      <c r="AE13" s="41">
        <v>81</v>
      </c>
      <c r="AF13" s="41"/>
      <c r="AG13" s="42">
        <v>85</v>
      </c>
      <c r="AH13" s="41">
        <v>75</v>
      </c>
      <c r="AI13" s="41"/>
      <c r="AJ13" s="42">
        <v>85</v>
      </c>
      <c r="AK13" s="41"/>
      <c r="AL13" s="41"/>
      <c r="AM13" s="42"/>
      <c r="AN13" s="41"/>
      <c r="AO13" s="41"/>
      <c r="AP13" s="42"/>
      <c r="AQ13" s="41"/>
      <c r="AR13" s="41"/>
      <c r="AS13" s="42"/>
      <c r="AT13" s="41">
        <v>68</v>
      </c>
      <c r="AU13" s="43">
        <f t="shared" si="9"/>
        <v>83.75</v>
      </c>
      <c r="AV13" s="44">
        <f t="shared" si="10"/>
        <v>84</v>
      </c>
      <c r="AW13" s="45"/>
      <c r="AX13" s="41">
        <v>90</v>
      </c>
      <c r="AY13" s="41">
        <v>85</v>
      </c>
      <c r="AZ13" s="42"/>
      <c r="BA13" s="41"/>
      <c r="BB13" s="41">
        <v>80</v>
      </c>
      <c r="BC13" s="42">
        <v>80</v>
      </c>
      <c r="BD13" s="41"/>
      <c r="BE13" s="41"/>
      <c r="BF13" s="42"/>
      <c r="BG13" s="41"/>
      <c r="BH13" s="41"/>
      <c r="BI13" s="42"/>
      <c r="BJ13" s="41"/>
      <c r="BK13" s="41"/>
      <c r="BL13" s="42"/>
      <c r="BM13" s="42">
        <f t="shared" si="11"/>
        <v>84</v>
      </c>
      <c r="BN13" s="41">
        <v>85</v>
      </c>
      <c r="BO13" s="41"/>
      <c r="BP13" s="42"/>
      <c r="BQ13" s="41">
        <v>75</v>
      </c>
      <c r="BR13" s="41"/>
      <c r="BS13" s="42">
        <v>75</v>
      </c>
      <c r="BT13" s="41"/>
      <c r="BU13" s="41"/>
      <c r="BV13" s="42"/>
      <c r="BW13" s="41"/>
      <c r="BX13" s="41"/>
      <c r="BY13" s="42"/>
      <c r="BZ13" s="41"/>
      <c r="CA13" s="41"/>
      <c r="CB13" s="42"/>
      <c r="CC13" s="43">
        <f t="shared" si="12"/>
        <v>81.428571428571431</v>
      </c>
      <c r="CD13" s="44">
        <f t="shared" si="13"/>
        <v>81</v>
      </c>
      <c r="CE13" s="45"/>
      <c r="CF13" s="52">
        <v>11</v>
      </c>
      <c r="CG13" s="46" t="str">
        <f t="shared" si="14"/>
        <v xml:space="preserve">Memiliki kemampuan pemahanan  Inti Masalah Ekonomi, Prinsip dan Motif Ekonomi, Masalah dan Sistem Ekonomi, Pelaku kegiatan perekonomian, Permintaan,penawaran dan pasar, </v>
      </c>
      <c r="CH13" s="45"/>
      <c r="CI13" s="52">
        <v>11</v>
      </c>
      <c r="CJ13"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3" s="40">
        <v>4</v>
      </c>
      <c r="CM13" s="52" t="s">
        <v>200</v>
      </c>
      <c r="CO13" s="18">
        <v>0</v>
      </c>
      <c r="CP13" s="19">
        <v>69</v>
      </c>
      <c r="CQ13" s="20" t="s">
        <v>51</v>
      </c>
      <c r="CU13" s="51">
        <v>4</v>
      </c>
      <c r="CV13" s="51"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Inti Masalah Ekonomi, Prinsip dan Motif Ekonomi, Masalah dan Sistem Ekonomi, Permintaan,penawaran dan pasar, Masih perlu peningkatan pemahaman Pelaku kegiatan perekonomian.</v>
      </c>
    </row>
    <row r="14" spans="1:100" x14ac:dyDescent="0.25">
      <c r="A14" s="8">
        <v>4</v>
      </c>
      <c r="B14" s="8">
        <v>48741</v>
      </c>
      <c r="C14" s="8" t="s">
        <v>129</v>
      </c>
      <c r="E14" s="47">
        <f t="shared" si="0"/>
        <v>79</v>
      </c>
      <c r="F14" s="8" t="str">
        <f t="shared" si="1"/>
        <v>B</v>
      </c>
      <c r="G14" s="8" t="str">
        <f t="shared" si="2"/>
        <v xml:space="preserve">Memiliki kemampuan pemahanan  Inti Masalah Ekonomi, Prinsip dan Motif Ekonomi, Masalah dan Sistem Ekonomi, Pelaku kegiatan perekonomian, Permintaan,penawaran dan pasar, </v>
      </c>
      <c r="H14" s="47">
        <f t="shared" si="3"/>
        <v>85</v>
      </c>
      <c r="I14" s="8" t="str">
        <f t="shared" si="4"/>
        <v>B</v>
      </c>
      <c r="J14" s="8" t="str">
        <f t="shared" si="5"/>
        <v xml:space="preserve">Memiliki keterampilan   membuat  daftar priotas kebutuhan berdasarkan uang saku masing masing peserta didik.,   laporan tentang sistem Ekonomi yang pernah dianut Indonesia .,  TP, MP dan AP, Menghitung Elastisitas permintaan dan penawaran., </v>
      </c>
      <c r="K14" s="13"/>
      <c r="L14" s="41">
        <f t="shared" si="6"/>
        <v>79</v>
      </c>
      <c r="M14" s="41">
        <f t="shared" si="7"/>
        <v>71</v>
      </c>
      <c r="O14" s="41">
        <v>83</v>
      </c>
      <c r="P14" s="41">
        <v>78</v>
      </c>
      <c r="Q14" s="42">
        <v>75</v>
      </c>
      <c r="R14" s="41">
        <v>70</v>
      </c>
      <c r="S14" s="41">
        <v>83</v>
      </c>
      <c r="T14" s="42">
        <v>85</v>
      </c>
      <c r="U14" s="41">
        <v>78</v>
      </c>
      <c r="V14" s="41"/>
      <c r="W14" s="42"/>
      <c r="X14" s="41"/>
      <c r="Y14" s="41"/>
      <c r="Z14" s="42"/>
      <c r="AA14" s="41"/>
      <c r="AB14" s="41"/>
      <c r="AC14" s="42"/>
      <c r="AD14" s="42">
        <f t="shared" si="8"/>
        <v>79</v>
      </c>
      <c r="AE14" s="41">
        <v>75</v>
      </c>
      <c r="AF14" s="41"/>
      <c r="AG14" s="42">
        <v>85</v>
      </c>
      <c r="AH14" s="41">
        <v>75</v>
      </c>
      <c r="AI14" s="41"/>
      <c r="AJ14" s="42">
        <v>90</v>
      </c>
      <c r="AK14" s="41"/>
      <c r="AL14" s="41"/>
      <c r="AM14" s="42"/>
      <c r="AN14" s="41"/>
      <c r="AO14" s="41"/>
      <c r="AP14" s="42"/>
      <c r="AQ14" s="41"/>
      <c r="AR14" s="41"/>
      <c r="AS14" s="42"/>
      <c r="AT14" s="41">
        <v>71</v>
      </c>
      <c r="AU14" s="43">
        <f t="shared" si="9"/>
        <v>79</v>
      </c>
      <c r="AV14" s="44">
        <f t="shared" si="10"/>
        <v>79</v>
      </c>
      <c r="AW14" s="45"/>
      <c r="AX14" s="41">
        <v>80</v>
      </c>
      <c r="AY14" s="41">
        <v>86</v>
      </c>
      <c r="AZ14" s="42"/>
      <c r="BA14" s="41"/>
      <c r="BB14" s="41">
        <v>88</v>
      </c>
      <c r="BC14" s="42">
        <v>93</v>
      </c>
      <c r="BD14" s="41"/>
      <c r="BE14" s="41"/>
      <c r="BF14" s="42"/>
      <c r="BG14" s="41"/>
      <c r="BH14" s="41"/>
      <c r="BI14" s="42"/>
      <c r="BJ14" s="41"/>
      <c r="BK14" s="41"/>
      <c r="BL14" s="42"/>
      <c r="BM14" s="42">
        <f t="shared" si="11"/>
        <v>87</v>
      </c>
      <c r="BN14" s="41">
        <v>90</v>
      </c>
      <c r="BO14" s="41"/>
      <c r="BP14" s="42"/>
      <c r="BQ14" s="41">
        <v>80</v>
      </c>
      <c r="BR14" s="41"/>
      <c r="BS14" s="42">
        <v>80</v>
      </c>
      <c r="BT14" s="41"/>
      <c r="BU14" s="41"/>
      <c r="BV14" s="42"/>
      <c r="BW14" s="41"/>
      <c r="BX14" s="41"/>
      <c r="BY14" s="42"/>
      <c r="BZ14" s="41"/>
      <c r="CA14" s="41"/>
      <c r="CB14" s="42"/>
      <c r="CC14" s="43">
        <f t="shared" si="12"/>
        <v>85.285714285714292</v>
      </c>
      <c r="CD14" s="44">
        <f t="shared" si="13"/>
        <v>85</v>
      </c>
      <c r="CE14" s="45"/>
      <c r="CF14" s="52">
        <v>11</v>
      </c>
      <c r="CG14" s="46" t="str">
        <f t="shared" si="14"/>
        <v xml:space="preserve">Memiliki kemampuan pemahanan  Inti Masalah Ekonomi, Prinsip dan Motif Ekonomi, Masalah dan Sistem Ekonomi, Pelaku kegiatan perekonomian, Permintaan,penawaran dan pasar, </v>
      </c>
      <c r="CH14" s="45"/>
      <c r="CI14" s="52">
        <v>11</v>
      </c>
      <c r="CJ14"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4" s="40">
        <v>5</v>
      </c>
      <c r="CM14" s="52" t="s">
        <v>201</v>
      </c>
      <c r="CO14" s="18">
        <v>70</v>
      </c>
      <c r="CP14" s="21">
        <v>75</v>
      </c>
      <c r="CQ14" s="22" t="s">
        <v>53</v>
      </c>
      <c r="CU14" s="51">
        <v>5</v>
      </c>
      <c r="CV14" s="51"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Inti Masalah Ekonomi, Prinsip dan Motif Ekonomi, Masalah dan Sistem Ekonomi, Pelaku kegiatan perekonomian, Masih perlu peningkatan pemahaman Permintaan,penawaran dan pasar.</v>
      </c>
    </row>
    <row r="15" spans="1:100" x14ac:dyDescent="0.25">
      <c r="A15" s="8">
        <v>5</v>
      </c>
      <c r="B15" s="8">
        <v>48757</v>
      </c>
      <c r="C15" s="8" t="s">
        <v>130</v>
      </c>
      <c r="E15" s="47">
        <f t="shared" si="0"/>
        <v>80</v>
      </c>
      <c r="F15" s="8" t="str">
        <f t="shared" si="1"/>
        <v>B</v>
      </c>
      <c r="G15" s="8" t="str">
        <f t="shared" si="2"/>
        <v>Memiliki kemampuan pemahanan Inti Masalah Ekonomi, Prinsip dan Motif Ekonomi, Pelaku kegiatan perekonomian, Permintaan,penawaran dan pasar, Masih perlu peningkatan pemahaman Masalah dan Sistem Ekonomi.</v>
      </c>
      <c r="H15" s="47">
        <f t="shared" si="3"/>
        <v>80</v>
      </c>
      <c r="I15" s="8" t="str">
        <f t="shared" si="4"/>
        <v>B</v>
      </c>
      <c r="J15" s="8" t="str">
        <f t="shared" si="5"/>
        <v xml:space="preserve">Memiliki keterampilan  membuat  daftar priotas kebutuhan berdasarkan uang saku masing masing peserta didik.,   laporan tentang sistem Ekonomi yang pernah dianut Indonesia .,  TP, MP dan AP, Menghitung Elastisitas permintaan dan penawaran., </v>
      </c>
      <c r="K15" s="13"/>
      <c r="L15" s="41">
        <f t="shared" si="6"/>
        <v>83</v>
      </c>
      <c r="M15" s="41">
        <f t="shared" si="7"/>
        <v>65</v>
      </c>
      <c r="O15" s="41">
        <v>90</v>
      </c>
      <c r="P15" s="41">
        <v>80</v>
      </c>
      <c r="Q15" s="42">
        <v>90</v>
      </c>
      <c r="R15" s="41">
        <v>80</v>
      </c>
      <c r="S15" s="41">
        <v>83</v>
      </c>
      <c r="T15" s="42">
        <v>100</v>
      </c>
      <c r="U15" s="41">
        <v>60</v>
      </c>
      <c r="V15" s="41"/>
      <c r="W15" s="42"/>
      <c r="X15" s="41"/>
      <c r="Y15" s="41"/>
      <c r="Z15" s="42"/>
      <c r="AA15" s="41"/>
      <c r="AB15" s="41"/>
      <c r="AC15" s="42"/>
      <c r="AD15" s="42">
        <f t="shared" si="8"/>
        <v>83</v>
      </c>
      <c r="AE15" s="41">
        <v>79</v>
      </c>
      <c r="AF15" s="41"/>
      <c r="AG15" s="42">
        <v>85</v>
      </c>
      <c r="AH15" s="41">
        <v>70</v>
      </c>
      <c r="AI15" s="41"/>
      <c r="AJ15" s="42">
        <v>80</v>
      </c>
      <c r="AK15" s="41"/>
      <c r="AL15" s="41"/>
      <c r="AM15" s="42"/>
      <c r="AN15" s="41"/>
      <c r="AO15" s="41"/>
      <c r="AP15" s="42"/>
      <c r="AQ15" s="41"/>
      <c r="AR15" s="41"/>
      <c r="AS15" s="42"/>
      <c r="AT15" s="41">
        <v>65</v>
      </c>
      <c r="AU15" s="43">
        <f t="shared" si="9"/>
        <v>80.166666666666671</v>
      </c>
      <c r="AV15" s="44">
        <f t="shared" si="10"/>
        <v>80</v>
      </c>
      <c r="AW15" s="45"/>
      <c r="AX15" s="41">
        <v>90</v>
      </c>
      <c r="AY15" s="41">
        <v>84</v>
      </c>
      <c r="AZ15" s="42"/>
      <c r="BA15" s="41"/>
      <c r="BB15" s="41">
        <v>90</v>
      </c>
      <c r="BC15" s="42">
        <v>70</v>
      </c>
      <c r="BD15" s="41"/>
      <c r="BE15" s="41"/>
      <c r="BF15" s="42"/>
      <c r="BG15" s="41"/>
      <c r="BH15" s="41"/>
      <c r="BI15" s="42"/>
      <c r="BJ15" s="41"/>
      <c r="BK15" s="41"/>
      <c r="BL15" s="42"/>
      <c r="BM15" s="42">
        <f t="shared" si="11"/>
        <v>84</v>
      </c>
      <c r="BN15" s="41">
        <v>80</v>
      </c>
      <c r="BO15" s="41"/>
      <c r="BP15" s="42"/>
      <c r="BQ15" s="41">
        <v>68</v>
      </c>
      <c r="BR15" s="41"/>
      <c r="BS15" s="42">
        <v>80</v>
      </c>
      <c r="BT15" s="41"/>
      <c r="BU15" s="41"/>
      <c r="BV15" s="42"/>
      <c r="BW15" s="41"/>
      <c r="BX15" s="41"/>
      <c r="BY15" s="42"/>
      <c r="BZ15" s="41"/>
      <c r="CA15" s="41"/>
      <c r="CB15" s="42"/>
      <c r="CC15" s="43">
        <f t="shared" si="12"/>
        <v>80.285714285714292</v>
      </c>
      <c r="CD15" s="44">
        <f t="shared" si="13"/>
        <v>80</v>
      </c>
      <c r="CE15" s="45"/>
      <c r="CF15" s="52">
        <v>3</v>
      </c>
      <c r="CG15" s="46" t="str">
        <f t="shared" si="14"/>
        <v>Memiliki kemampuan pemahanan Inti Masalah Ekonomi, Prinsip dan Motif Ekonomi, Pelaku kegiatan perekonomian, Permintaan,penawaran dan pasar, Masih perlu peningkatan pemahaman Masalah dan Sistem Ekonomi.</v>
      </c>
      <c r="CH15" s="45"/>
      <c r="CI15" s="52">
        <v>7</v>
      </c>
      <c r="CJ15"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5" s="40">
        <v>6</v>
      </c>
      <c r="CM15" s="52"/>
      <c r="CO15" s="18">
        <v>76</v>
      </c>
      <c r="CP15" s="21">
        <v>90</v>
      </c>
      <c r="CQ15" s="22" t="s">
        <v>55</v>
      </c>
      <c r="CU15" s="51">
        <v>6</v>
      </c>
      <c r="CV15" s="51"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Inti Masalah Ekonomi, Prinsip dan Motif Ekonomi, Masalah dan Sistem Ekonomi, Pelaku kegiatan perekonomian, Permintaan,penawaran dan pasar, </v>
      </c>
    </row>
    <row r="16" spans="1:100" x14ac:dyDescent="0.25">
      <c r="A16" s="8">
        <v>6</v>
      </c>
      <c r="B16" s="8">
        <v>48772</v>
      </c>
      <c r="C16" s="8" t="s">
        <v>131</v>
      </c>
      <c r="E16" s="47">
        <f t="shared" si="0"/>
        <v>79</v>
      </c>
      <c r="F16" s="8" t="str">
        <f t="shared" si="1"/>
        <v>B</v>
      </c>
      <c r="G16" s="8" t="str">
        <f t="shared" si="2"/>
        <v>Memiliki kemampuan pemahanan Inti Masalah Ekonomi, Masalah dan Sistem Ekonomi, Pelaku kegiatan perekonomian, Permintaan,penawaran dan pasar, Masih perlu peningkatan pemahaman Prinsip dan Motif Ekonomi.</v>
      </c>
      <c r="H16" s="47">
        <f t="shared" si="3"/>
        <v>82</v>
      </c>
      <c r="I16" s="8" t="str">
        <f t="shared" si="4"/>
        <v>B</v>
      </c>
      <c r="J16" s="8" t="str">
        <f t="shared" si="5"/>
        <v xml:space="preserve">Memiliki keterampilan  membuat  daftar priotas kebutuhan berdasarkan uang saku masing masing peserta didik.,   laporan tentang sistem Ekonomi yang pernah dianut Indonesia .,  TP, MP dan AP, Menghitung Elastisitas permintaan dan penawaran., </v>
      </c>
      <c r="K16" s="13"/>
      <c r="L16" s="41">
        <f t="shared" si="6"/>
        <v>78</v>
      </c>
      <c r="M16" s="41">
        <f t="shared" si="7"/>
        <v>71</v>
      </c>
      <c r="O16" s="41">
        <v>73</v>
      </c>
      <c r="P16" s="41">
        <v>80</v>
      </c>
      <c r="Q16" s="42">
        <v>75</v>
      </c>
      <c r="R16" s="41">
        <v>68</v>
      </c>
      <c r="S16" s="41">
        <v>85</v>
      </c>
      <c r="T16" s="42">
        <v>85</v>
      </c>
      <c r="U16" s="41">
        <v>81</v>
      </c>
      <c r="V16" s="41"/>
      <c r="W16" s="42"/>
      <c r="X16" s="41"/>
      <c r="Y16" s="41"/>
      <c r="Z16" s="42"/>
      <c r="AA16" s="41"/>
      <c r="AB16" s="41"/>
      <c r="AC16" s="42"/>
      <c r="AD16" s="42">
        <f t="shared" si="8"/>
        <v>78</v>
      </c>
      <c r="AE16" s="41">
        <v>75</v>
      </c>
      <c r="AF16" s="41"/>
      <c r="AG16" s="42">
        <v>85</v>
      </c>
      <c r="AH16" s="41">
        <v>70</v>
      </c>
      <c r="AI16" s="41"/>
      <c r="AJ16" s="42">
        <v>100</v>
      </c>
      <c r="AK16" s="41"/>
      <c r="AL16" s="41"/>
      <c r="AM16" s="42"/>
      <c r="AN16" s="41"/>
      <c r="AO16" s="41"/>
      <c r="AP16" s="42"/>
      <c r="AQ16" s="41"/>
      <c r="AR16" s="41"/>
      <c r="AS16" s="42"/>
      <c r="AT16" s="41">
        <v>71</v>
      </c>
      <c r="AU16" s="43">
        <f t="shared" si="9"/>
        <v>79</v>
      </c>
      <c r="AV16" s="44">
        <f t="shared" si="10"/>
        <v>79</v>
      </c>
      <c r="AW16" s="45"/>
      <c r="AX16" s="41">
        <v>85</v>
      </c>
      <c r="AY16" s="41">
        <v>82</v>
      </c>
      <c r="AZ16" s="42"/>
      <c r="BA16" s="41"/>
      <c r="BB16" s="41">
        <v>76</v>
      </c>
      <c r="BC16" s="42">
        <v>93</v>
      </c>
      <c r="BD16" s="41"/>
      <c r="BE16" s="41"/>
      <c r="BF16" s="42"/>
      <c r="BG16" s="41"/>
      <c r="BH16" s="41"/>
      <c r="BI16" s="42"/>
      <c r="BJ16" s="41"/>
      <c r="BK16" s="41"/>
      <c r="BL16" s="42"/>
      <c r="BM16" s="42">
        <f t="shared" si="11"/>
        <v>84</v>
      </c>
      <c r="BN16" s="41">
        <v>90</v>
      </c>
      <c r="BO16" s="41"/>
      <c r="BP16" s="42"/>
      <c r="BQ16" s="41">
        <v>60</v>
      </c>
      <c r="BR16" s="41"/>
      <c r="BS16" s="42">
        <v>90</v>
      </c>
      <c r="BT16" s="41"/>
      <c r="BU16" s="41"/>
      <c r="BV16" s="42"/>
      <c r="BW16" s="41"/>
      <c r="BX16" s="41"/>
      <c r="BY16" s="42"/>
      <c r="BZ16" s="41"/>
      <c r="CA16" s="41"/>
      <c r="CB16" s="42"/>
      <c r="CC16" s="43">
        <f t="shared" si="12"/>
        <v>82.285714285714292</v>
      </c>
      <c r="CD16" s="44">
        <f t="shared" si="13"/>
        <v>82</v>
      </c>
      <c r="CE16" s="45"/>
      <c r="CF16" s="52">
        <v>2</v>
      </c>
      <c r="CG16" s="46" t="str">
        <f t="shared" si="14"/>
        <v>Memiliki kemampuan pemahanan Inti Masalah Ekonomi, Masalah dan Sistem Ekonomi, Pelaku kegiatan perekonomian, Permintaan,penawaran dan pasar, Masih perlu peningkatan pemahaman Prinsip dan Motif Ekonomi.</v>
      </c>
      <c r="CH16" s="45"/>
      <c r="CI16" s="52">
        <v>7</v>
      </c>
      <c r="CJ16"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6" s="40">
        <v>7</v>
      </c>
      <c r="CM16" s="52"/>
      <c r="CO16" s="18">
        <v>91</v>
      </c>
      <c r="CP16" s="21">
        <v>100</v>
      </c>
      <c r="CQ16" s="22" t="s">
        <v>15</v>
      </c>
      <c r="CU16" s="51">
        <v>7</v>
      </c>
      <c r="CV16" s="51"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Inti Masalah Ekonomi, Prinsip dan Motif Ekonomi, Masalah dan Sistem Ekonomi, Pelaku kegiatan perekonomian, Permintaan,penawaran dan pasar, </v>
      </c>
    </row>
    <row r="17" spans="1:100" x14ac:dyDescent="0.25">
      <c r="A17" s="8">
        <v>7</v>
      </c>
      <c r="B17" s="8">
        <v>48788</v>
      </c>
      <c r="C17" s="8" t="s">
        <v>132</v>
      </c>
      <c r="E17" s="47">
        <f t="shared" si="0"/>
        <v>78</v>
      </c>
      <c r="F17" s="8" t="str">
        <f t="shared" si="1"/>
        <v>B</v>
      </c>
      <c r="G17" s="8" t="str">
        <f t="shared" si="2"/>
        <v>Memiliki kemampuan pemahanan Inti Masalah Ekonomi, Masalah dan Sistem Ekonomi, Pelaku kegiatan perekonomian, Permintaan,penawaran dan pasar, Masih perlu peningkatan pemahaman Prinsip dan Motif Ekonomi.</v>
      </c>
      <c r="H17" s="47">
        <f t="shared" si="3"/>
        <v>83</v>
      </c>
      <c r="I17" s="8" t="str">
        <f t="shared" si="4"/>
        <v>B</v>
      </c>
      <c r="J17" s="8" t="str">
        <f t="shared" si="5"/>
        <v xml:space="preserve">Memiliki keterampilan   membuat  daftar priotas kebutuhan berdasarkan uang saku masing masing peserta didik.,   laporan tentang sistem Ekonomi yang pernah dianut Indonesia .,  TP, MP dan AP, Menghitung Elastisitas permintaan dan penawaran., </v>
      </c>
      <c r="K17" s="13"/>
      <c r="L17" s="41">
        <f t="shared" si="6"/>
        <v>77</v>
      </c>
      <c r="M17" s="41">
        <f t="shared" si="7"/>
        <v>65</v>
      </c>
      <c r="O17" s="41">
        <v>73</v>
      </c>
      <c r="P17" s="41">
        <v>78</v>
      </c>
      <c r="Q17" s="42">
        <v>75</v>
      </c>
      <c r="R17" s="41">
        <v>65</v>
      </c>
      <c r="S17" s="41">
        <v>85</v>
      </c>
      <c r="T17" s="42">
        <v>100</v>
      </c>
      <c r="U17" s="41">
        <v>66</v>
      </c>
      <c r="V17" s="41"/>
      <c r="W17" s="42"/>
      <c r="X17" s="41"/>
      <c r="Y17" s="41"/>
      <c r="Z17" s="42"/>
      <c r="AA17" s="41"/>
      <c r="AB17" s="41"/>
      <c r="AC17" s="42"/>
      <c r="AD17" s="42">
        <f t="shared" si="8"/>
        <v>77</v>
      </c>
      <c r="AE17" s="41">
        <v>88</v>
      </c>
      <c r="AF17" s="41"/>
      <c r="AG17" s="42">
        <v>85</v>
      </c>
      <c r="AH17" s="41">
        <v>80</v>
      </c>
      <c r="AI17" s="41"/>
      <c r="AJ17" s="42">
        <v>80</v>
      </c>
      <c r="AK17" s="41"/>
      <c r="AL17" s="41"/>
      <c r="AM17" s="42"/>
      <c r="AN17" s="41"/>
      <c r="AO17" s="41"/>
      <c r="AP17" s="42"/>
      <c r="AQ17" s="41"/>
      <c r="AR17" s="41"/>
      <c r="AS17" s="42"/>
      <c r="AT17" s="41">
        <v>65</v>
      </c>
      <c r="AU17" s="43">
        <f t="shared" si="9"/>
        <v>78.333333333333329</v>
      </c>
      <c r="AV17" s="44">
        <f t="shared" si="10"/>
        <v>78</v>
      </c>
      <c r="AW17" s="45"/>
      <c r="AX17" s="41">
        <v>90</v>
      </c>
      <c r="AY17" s="41">
        <v>75</v>
      </c>
      <c r="AZ17" s="42"/>
      <c r="BA17" s="41"/>
      <c r="BB17" s="41">
        <v>75</v>
      </c>
      <c r="BC17" s="42">
        <v>80</v>
      </c>
      <c r="BD17" s="41"/>
      <c r="BE17" s="41"/>
      <c r="BF17" s="42"/>
      <c r="BG17" s="41"/>
      <c r="BH17" s="41"/>
      <c r="BI17" s="42"/>
      <c r="BJ17" s="41"/>
      <c r="BK17" s="41"/>
      <c r="BL17" s="42"/>
      <c r="BM17" s="42">
        <f t="shared" si="11"/>
        <v>80</v>
      </c>
      <c r="BN17" s="41">
        <v>90</v>
      </c>
      <c r="BO17" s="41"/>
      <c r="BP17" s="42"/>
      <c r="BQ17" s="41">
        <v>88</v>
      </c>
      <c r="BR17" s="41"/>
      <c r="BS17" s="42">
        <v>85</v>
      </c>
      <c r="BT17" s="41"/>
      <c r="BU17" s="41"/>
      <c r="BV17" s="42"/>
      <c r="BW17" s="41"/>
      <c r="BX17" s="41"/>
      <c r="BY17" s="42"/>
      <c r="BZ17" s="41"/>
      <c r="CA17" s="41"/>
      <c r="CB17" s="42"/>
      <c r="CC17" s="43">
        <f t="shared" si="12"/>
        <v>83.285714285714292</v>
      </c>
      <c r="CD17" s="44">
        <f t="shared" si="13"/>
        <v>83</v>
      </c>
      <c r="CE17" s="45"/>
      <c r="CF17" s="52">
        <v>2</v>
      </c>
      <c r="CG17" s="46" t="str">
        <f t="shared" si="14"/>
        <v>Memiliki kemampuan pemahanan Inti Masalah Ekonomi, Masalah dan Sistem Ekonomi, Pelaku kegiatan perekonomian, Permintaan,penawaran dan pasar, Masih perlu peningkatan pemahaman Prinsip dan Motif Ekonomi.</v>
      </c>
      <c r="CH17" s="45"/>
      <c r="CI17" s="52">
        <v>11</v>
      </c>
      <c r="CJ17"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7" s="40">
        <v>8</v>
      </c>
      <c r="CM17" s="52"/>
      <c r="CO17" s="23"/>
      <c r="CP17" s="23"/>
      <c r="CQ17" s="23"/>
      <c r="CU17" s="51">
        <v>8</v>
      </c>
      <c r="CV17" s="51"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Inti Masalah Ekonomi, Prinsip dan Motif Ekonomi, Masalah dan Sistem Ekonomi, Pelaku kegiatan perekonomian, Permintaan,penawaran dan pasar, </v>
      </c>
    </row>
    <row r="18" spans="1:100" x14ac:dyDescent="0.25">
      <c r="A18" s="8">
        <v>8</v>
      </c>
      <c r="B18" s="8">
        <v>48804</v>
      </c>
      <c r="C18" s="8" t="s">
        <v>133</v>
      </c>
      <c r="E18" s="47">
        <f t="shared" si="0"/>
        <v>81</v>
      </c>
      <c r="F18" s="8" t="str">
        <f t="shared" si="1"/>
        <v>B</v>
      </c>
      <c r="G18" s="8" t="str">
        <f t="shared" si="2"/>
        <v xml:space="preserve">Memiliki kemampuan pemahanan  Inti Masalah Ekonomi, Prinsip dan Motif Ekonomi, Masalah dan Sistem Ekonomi, Pelaku kegiatan perekonomian, Permintaan,penawaran dan pasar, </v>
      </c>
      <c r="H18" s="47">
        <f t="shared" si="3"/>
        <v>88</v>
      </c>
      <c r="I18" s="8" t="str">
        <f t="shared" si="4"/>
        <v>B</v>
      </c>
      <c r="J18" s="8" t="str">
        <f t="shared" si="5"/>
        <v xml:space="preserve">Memiliki keterampilan   membuat  daftar priotas kebutuhan berdasarkan uang saku masing masing peserta didik.,   laporan tentang sistem Ekonomi yang pernah dianut Indonesia .,  TP, MP dan AP, Menghitung Elastisitas permintaan dan penawaran., </v>
      </c>
      <c r="K18" s="13"/>
      <c r="L18" s="41">
        <f t="shared" si="6"/>
        <v>84</v>
      </c>
      <c r="M18" s="41">
        <f t="shared" si="7"/>
        <v>65</v>
      </c>
      <c r="O18" s="41">
        <v>80</v>
      </c>
      <c r="P18" s="41">
        <v>83</v>
      </c>
      <c r="Q18" s="42">
        <v>85</v>
      </c>
      <c r="R18" s="41">
        <v>83</v>
      </c>
      <c r="S18" s="41">
        <v>85</v>
      </c>
      <c r="T18" s="42">
        <v>90</v>
      </c>
      <c r="U18" s="41">
        <v>80</v>
      </c>
      <c r="V18" s="41"/>
      <c r="W18" s="42"/>
      <c r="X18" s="41"/>
      <c r="Y18" s="41"/>
      <c r="Z18" s="42"/>
      <c r="AA18" s="41"/>
      <c r="AB18" s="41"/>
      <c r="AC18" s="42"/>
      <c r="AD18" s="42">
        <f t="shared" si="8"/>
        <v>84</v>
      </c>
      <c r="AE18" s="41">
        <v>70</v>
      </c>
      <c r="AF18" s="41"/>
      <c r="AG18" s="42">
        <v>85</v>
      </c>
      <c r="AH18" s="41">
        <v>75</v>
      </c>
      <c r="AI18" s="41"/>
      <c r="AJ18" s="42">
        <v>90</v>
      </c>
      <c r="AK18" s="41"/>
      <c r="AL18" s="41"/>
      <c r="AM18" s="42"/>
      <c r="AN18" s="41"/>
      <c r="AO18" s="41"/>
      <c r="AP18" s="42"/>
      <c r="AQ18" s="41"/>
      <c r="AR18" s="41"/>
      <c r="AS18" s="42"/>
      <c r="AT18" s="41">
        <v>65</v>
      </c>
      <c r="AU18" s="43">
        <f t="shared" si="9"/>
        <v>80.916666666666671</v>
      </c>
      <c r="AV18" s="44">
        <f t="shared" si="10"/>
        <v>81</v>
      </c>
      <c r="AW18" s="45"/>
      <c r="AX18" s="41">
        <v>90</v>
      </c>
      <c r="AY18" s="41">
        <v>84</v>
      </c>
      <c r="AZ18" s="42"/>
      <c r="BA18" s="41"/>
      <c r="BB18" s="41">
        <v>80</v>
      </c>
      <c r="BC18" s="42">
        <v>100</v>
      </c>
      <c r="BD18" s="41"/>
      <c r="BE18" s="41"/>
      <c r="BF18" s="42"/>
      <c r="BG18" s="41"/>
      <c r="BH18" s="41"/>
      <c r="BI18" s="42"/>
      <c r="BJ18" s="41"/>
      <c r="BK18" s="41"/>
      <c r="BL18" s="42"/>
      <c r="BM18" s="42">
        <f t="shared" si="11"/>
        <v>89</v>
      </c>
      <c r="BN18" s="41">
        <v>85</v>
      </c>
      <c r="BO18" s="41"/>
      <c r="BP18" s="42"/>
      <c r="BQ18" s="41">
        <v>88</v>
      </c>
      <c r="BR18" s="41"/>
      <c r="BS18" s="42">
        <v>90</v>
      </c>
      <c r="BT18" s="41"/>
      <c r="BU18" s="41"/>
      <c r="BV18" s="42"/>
      <c r="BW18" s="41"/>
      <c r="BX18" s="41"/>
      <c r="BY18" s="42"/>
      <c r="BZ18" s="41"/>
      <c r="CA18" s="41"/>
      <c r="CB18" s="42"/>
      <c r="CC18" s="43">
        <f t="shared" si="12"/>
        <v>88.142857142857139</v>
      </c>
      <c r="CD18" s="44">
        <f t="shared" si="13"/>
        <v>88</v>
      </c>
      <c r="CE18" s="45"/>
      <c r="CF18" s="52">
        <v>11</v>
      </c>
      <c r="CG18" s="46" t="str">
        <f t="shared" si="14"/>
        <v xml:space="preserve">Memiliki kemampuan pemahanan  Inti Masalah Ekonomi, Prinsip dan Motif Ekonomi, Masalah dan Sistem Ekonomi, Pelaku kegiatan perekonomian, Permintaan,penawaran dan pasar, </v>
      </c>
      <c r="CH18" s="45"/>
      <c r="CI18" s="52">
        <v>11</v>
      </c>
      <c r="CJ18"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8" s="40">
        <v>9</v>
      </c>
      <c r="CM18" s="52"/>
      <c r="CO18" s="23"/>
      <c r="CP18" s="23"/>
      <c r="CQ18" s="23"/>
      <c r="CU18" s="51">
        <v>9</v>
      </c>
      <c r="CV18" s="51"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Inti Masalah Ekonomi, Prinsip dan Motif Ekonomi, Masalah dan Sistem Ekonomi, Pelaku kegiatan perekonomian, Permintaan,penawaran dan pasar, </v>
      </c>
    </row>
    <row r="19" spans="1:100" x14ac:dyDescent="0.25">
      <c r="A19" s="8">
        <v>9</v>
      </c>
      <c r="B19" s="8">
        <v>48819</v>
      </c>
      <c r="C19" s="8" t="s">
        <v>134</v>
      </c>
      <c r="E19" s="47">
        <f t="shared" si="0"/>
        <v>83</v>
      </c>
      <c r="F19" s="8" t="str">
        <f t="shared" si="1"/>
        <v>B</v>
      </c>
      <c r="G19" s="8" t="str">
        <f t="shared" si="2"/>
        <v>Memiliki kemampuan pemahanan Inti Masalah Ekonomi, Prinsip dan Motif Ekonomi, Pelaku kegiatan perekonomian, Permintaan,penawaran dan pasar, Masih perlu peningkatan pemahaman Masalah dan Sistem Ekonomi.</v>
      </c>
      <c r="H19" s="47">
        <f t="shared" si="3"/>
        <v>87</v>
      </c>
      <c r="I19" s="8" t="str">
        <f t="shared" si="4"/>
        <v>B</v>
      </c>
      <c r="J19" s="8" t="str">
        <f t="shared" si="5"/>
        <v xml:space="preserve">Memiliki keterampilan   membuat  daftar priotas kebutuhan berdasarkan uang saku masing masing peserta didik.,   laporan tentang sistem Ekonomi yang pernah dianut Indonesia .,  TP, MP dan AP, Menghitung Elastisitas permintaan dan penawaran., </v>
      </c>
      <c r="K19" s="13"/>
      <c r="L19" s="41">
        <f t="shared" si="6"/>
        <v>84</v>
      </c>
      <c r="M19" s="41">
        <f t="shared" si="7"/>
        <v>71</v>
      </c>
      <c r="O19" s="41">
        <v>88</v>
      </c>
      <c r="P19" s="41">
        <v>85</v>
      </c>
      <c r="Q19" s="42">
        <v>95</v>
      </c>
      <c r="R19" s="41">
        <v>85</v>
      </c>
      <c r="S19" s="41">
        <v>78</v>
      </c>
      <c r="T19" s="42">
        <v>90</v>
      </c>
      <c r="U19" s="41">
        <v>68</v>
      </c>
      <c r="V19" s="41"/>
      <c r="W19" s="42"/>
      <c r="X19" s="41"/>
      <c r="Y19" s="41"/>
      <c r="Z19" s="42"/>
      <c r="AA19" s="41"/>
      <c r="AB19" s="41"/>
      <c r="AC19" s="42"/>
      <c r="AD19" s="42">
        <f t="shared" si="8"/>
        <v>84</v>
      </c>
      <c r="AE19" s="41">
        <v>78</v>
      </c>
      <c r="AF19" s="41"/>
      <c r="AG19" s="42">
        <v>85</v>
      </c>
      <c r="AH19" s="41">
        <v>80</v>
      </c>
      <c r="AI19" s="41"/>
      <c r="AJ19" s="42">
        <v>90</v>
      </c>
      <c r="AK19" s="41"/>
      <c r="AL19" s="41"/>
      <c r="AM19" s="42"/>
      <c r="AN19" s="41"/>
      <c r="AO19" s="41"/>
      <c r="AP19" s="42"/>
      <c r="AQ19" s="41"/>
      <c r="AR19" s="41"/>
      <c r="AS19" s="42"/>
      <c r="AT19" s="41">
        <v>71</v>
      </c>
      <c r="AU19" s="43">
        <f t="shared" si="9"/>
        <v>82.75</v>
      </c>
      <c r="AV19" s="44">
        <f t="shared" si="10"/>
        <v>83</v>
      </c>
      <c r="AW19" s="45"/>
      <c r="AX19" s="41">
        <v>90</v>
      </c>
      <c r="AY19" s="41">
        <v>81</v>
      </c>
      <c r="AZ19" s="42"/>
      <c r="BA19" s="41"/>
      <c r="BB19" s="41">
        <v>100</v>
      </c>
      <c r="BC19" s="42">
        <v>93</v>
      </c>
      <c r="BD19" s="41"/>
      <c r="BE19" s="41"/>
      <c r="BF19" s="42"/>
      <c r="BG19" s="41"/>
      <c r="BH19" s="41"/>
      <c r="BI19" s="42"/>
      <c r="BJ19" s="41"/>
      <c r="BK19" s="41"/>
      <c r="BL19" s="42"/>
      <c r="BM19" s="42">
        <f t="shared" si="11"/>
        <v>91</v>
      </c>
      <c r="BN19" s="41">
        <v>80</v>
      </c>
      <c r="BO19" s="41"/>
      <c r="BP19" s="42"/>
      <c r="BQ19" s="41">
        <v>83</v>
      </c>
      <c r="BR19" s="41"/>
      <c r="BS19" s="42">
        <v>85</v>
      </c>
      <c r="BT19" s="41"/>
      <c r="BU19" s="41"/>
      <c r="BV19" s="42"/>
      <c r="BW19" s="41"/>
      <c r="BX19" s="41"/>
      <c r="BY19" s="42"/>
      <c r="BZ19" s="41"/>
      <c r="CA19" s="41"/>
      <c r="CB19" s="42"/>
      <c r="CC19" s="43">
        <f t="shared" si="12"/>
        <v>87.428571428571431</v>
      </c>
      <c r="CD19" s="44">
        <f t="shared" si="13"/>
        <v>87</v>
      </c>
      <c r="CE19" s="45"/>
      <c r="CF19" s="52">
        <v>3</v>
      </c>
      <c r="CG19" s="46" t="str">
        <f t="shared" si="14"/>
        <v>Memiliki kemampuan pemahanan Inti Masalah Ekonomi, Prinsip dan Motif Ekonomi, Pelaku kegiatan perekonomian, Permintaan,penawaran dan pasar, Masih perlu peningkatan pemahaman Masalah dan Sistem Ekonomi.</v>
      </c>
      <c r="CH19" s="45"/>
      <c r="CI19" s="52">
        <v>11</v>
      </c>
      <c r="CJ19" s="46" t="str">
        <f t="shared" si="15"/>
        <v xml:space="preserve">Memiliki keterampilan   membuat  daftar priotas kebutuhan berdasarkan uang saku masing masing peserta didik.,   laporan tentang sistem Ekonomi yang pernah dianut Indonesia .,  TP, MP dan AP, Menghitung Elastisitas permintaan dan penawaran., </v>
      </c>
      <c r="CL19" s="40">
        <v>10</v>
      </c>
      <c r="CM19" s="52"/>
      <c r="CO19" s="23"/>
      <c r="CP19" s="23"/>
      <c r="CQ19" s="23"/>
      <c r="CU19" s="51">
        <v>10</v>
      </c>
      <c r="CV19" s="51"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Inti Masalah Ekonomi, Prinsip dan Motif Ekonomi, Masalah dan Sistem Ekonomi, Pelaku kegiatan perekonomian, Permintaan,penawaran dan pasar, </v>
      </c>
    </row>
    <row r="20" spans="1:100" x14ac:dyDescent="0.25">
      <c r="A20" s="8">
        <v>10</v>
      </c>
      <c r="B20" s="8">
        <v>48835</v>
      </c>
      <c r="C20" s="8" t="s">
        <v>135</v>
      </c>
      <c r="E20" s="47">
        <f t="shared" si="0"/>
        <v>82</v>
      </c>
      <c r="F20" s="8" t="str">
        <f t="shared" si="1"/>
        <v>B</v>
      </c>
      <c r="G20" s="8" t="str">
        <f t="shared" si="2"/>
        <v>Memiliki kemampuan pemahanan Inti Masalah Ekonomi, Prinsip dan Motif Ekonomi, Pelaku kegiatan perekonomian, Permintaan,penawaran dan pasar, Masih perlu peningkatan pemahaman Masalah dan Sistem Ekonomi.</v>
      </c>
      <c r="H20" s="47">
        <f t="shared" si="3"/>
        <v>84</v>
      </c>
      <c r="I20" s="8" t="str">
        <f t="shared" si="4"/>
        <v>B</v>
      </c>
      <c r="J20" s="8" t="str">
        <f t="shared" si="5"/>
        <v xml:space="preserve">Memiliki keterampilan   membuat  daftar priotas kebutuhan berdasarkan uang saku masing masing peserta didik.,   laporan tentang sistem Ekonomi yang pernah dianut Indonesia .,  TP, MP dan AP, Menghitung Elastisitas permintaan dan penawaran., </v>
      </c>
      <c r="K20" s="13"/>
      <c r="L20" s="41">
        <f t="shared" si="6"/>
        <v>83</v>
      </c>
      <c r="M20" s="41">
        <f t="shared" si="7"/>
        <v>55</v>
      </c>
      <c r="O20" s="41">
        <v>95</v>
      </c>
      <c r="P20" s="41">
        <v>90</v>
      </c>
      <c r="Q20" s="42">
        <v>85</v>
      </c>
      <c r="R20" s="41">
        <v>85</v>
      </c>
      <c r="S20" s="41">
        <v>78</v>
      </c>
      <c r="T20" s="42">
        <v>85</v>
      </c>
      <c r="U20" s="41">
        <v>66</v>
      </c>
      <c r="V20" s="41"/>
      <c r="W20" s="42"/>
      <c r="X20" s="41"/>
      <c r="Y20" s="41"/>
      <c r="Z20" s="42"/>
      <c r="AA20" s="41"/>
      <c r="AB20" s="41"/>
      <c r="AC20" s="42"/>
      <c r="AD20" s="42">
        <f t="shared" si="8"/>
        <v>83</v>
      </c>
      <c r="AE20" s="41">
        <v>89</v>
      </c>
      <c r="AF20" s="41"/>
      <c r="AG20" s="42">
        <v>90</v>
      </c>
      <c r="AH20" s="41">
        <v>70</v>
      </c>
      <c r="AI20" s="41"/>
      <c r="AJ20" s="42">
        <v>90</v>
      </c>
      <c r="AK20" s="41"/>
      <c r="AL20" s="41"/>
      <c r="AM20" s="42"/>
      <c r="AN20" s="41"/>
      <c r="AO20" s="41"/>
      <c r="AP20" s="42"/>
      <c r="AQ20" s="41"/>
      <c r="AR20" s="41"/>
      <c r="AS20" s="42"/>
      <c r="AT20" s="41">
        <v>55</v>
      </c>
      <c r="AU20" s="43">
        <f t="shared" si="9"/>
        <v>81.5</v>
      </c>
      <c r="AV20" s="44">
        <f t="shared" si="10"/>
        <v>82</v>
      </c>
      <c r="AW20" s="45"/>
      <c r="AX20" s="41">
        <v>90</v>
      </c>
      <c r="AY20" s="41">
        <v>76</v>
      </c>
      <c r="AZ20" s="42"/>
      <c r="BA20" s="41"/>
      <c r="BB20" s="41">
        <v>90</v>
      </c>
      <c r="BC20" s="42">
        <v>86</v>
      </c>
      <c r="BD20" s="41"/>
      <c r="BE20" s="41"/>
      <c r="BF20" s="42"/>
      <c r="BG20" s="41"/>
      <c r="BH20" s="41"/>
      <c r="BI20" s="42"/>
      <c r="BJ20" s="41"/>
      <c r="BK20" s="41"/>
      <c r="BL20" s="42"/>
      <c r="BM20" s="42">
        <f t="shared" si="11"/>
        <v>86</v>
      </c>
      <c r="BN20" s="41">
        <v>80</v>
      </c>
      <c r="BO20" s="41"/>
      <c r="BP20" s="42"/>
      <c r="BQ20" s="41">
        <v>83</v>
      </c>
      <c r="BR20" s="41"/>
      <c r="BS20" s="42">
        <v>80</v>
      </c>
      <c r="BT20" s="41"/>
      <c r="BU20" s="41"/>
      <c r="BV20" s="42"/>
      <c r="BW20" s="41"/>
      <c r="BX20" s="41"/>
      <c r="BY20" s="42"/>
      <c r="BZ20" s="41"/>
      <c r="CA20" s="41"/>
      <c r="CB20" s="42"/>
      <c r="CC20" s="43">
        <f t="shared" si="12"/>
        <v>83.571428571428569</v>
      </c>
      <c r="CD20" s="44">
        <f t="shared" si="13"/>
        <v>84</v>
      </c>
      <c r="CE20" s="45"/>
      <c r="CF20" s="52">
        <v>3</v>
      </c>
      <c r="CG20" s="46" t="str">
        <f t="shared" si="14"/>
        <v>Memiliki kemampuan pemahanan Inti Masalah Ekonomi, Prinsip dan Motif Ekonomi, Pelaku kegiatan perekonomian, Permintaan,penawaran dan pasar, Masih perlu peningkatan pemahaman Masalah dan Sistem Ekonomi.</v>
      </c>
      <c r="CH20" s="45"/>
      <c r="CI20" s="52">
        <v>11</v>
      </c>
      <c r="CJ20" s="46" t="str">
        <f t="shared" si="15"/>
        <v xml:space="preserve">Memiliki keterampilan   membuat  daftar priotas kebutuhan berdasarkan uang saku masing masing peserta didik.,   laporan tentang sistem Ekonomi yang pernah dianut Indonesia .,  TP, MP dan AP, Menghitung Elastisitas permintaan dan penawaran., </v>
      </c>
      <c r="CO20" s="23"/>
      <c r="CP20" s="23"/>
      <c r="CQ20" s="23"/>
      <c r="CU20" s="51">
        <v>11</v>
      </c>
      <c r="CV20" s="51" t="str">
        <f>(IF(CM10="","","Memiliki kemampuan pemahanan  "))&amp;(IF(CM10="","",CM10&amp;", "))&amp;(IF(CM11="","",CM11&amp;", "))&amp;(IF(CM12="","",CM12&amp;", "))&amp;(IF(CM13="","",CM13&amp;", "))&amp;(IF(CM14="","",CM14&amp;", "))&amp;(IF(CM15="","",CM15&amp;", "))&amp;(IF(CM16="","",CM16&amp;", "))&amp;(IF(CM17="","",CM17&amp;", "))&amp;(IF(CM18="","",CM18&amp;", "))&amp;(IF(CM19="","",CM19&amp;"."))</f>
        <v xml:space="preserve">Memiliki kemampuan pemahanan  Inti Masalah Ekonomi, Prinsip dan Motif Ekonomi, Masalah dan Sistem Ekonomi, Pelaku kegiatan perekonomian, Permintaan,penawaran dan pasar, </v>
      </c>
    </row>
    <row r="21" spans="1:100" ht="18.75" customHeight="1" x14ac:dyDescent="0.3">
      <c r="A21" s="8">
        <v>11</v>
      </c>
      <c r="B21" s="8">
        <v>48851</v>
      </c>
      <c r="C21" s="8" t="s">
        <v>136</v>
      </c>
      <c r="E21" s="47">
        <f t="shared" si="0"/>
        <v>83</v>
      </c>
      <c r="F21" s="8" t="str">
        <f t="shared" si="1"/>
        <v>B</v>
      </c>
      <c r="G21" s="8" t="str">
        <f t="shared" si="2"/>
        <v xml:space="preserve">Memiliki kemampuan pemahanan  Inti Masalah Ekonomi, Prinsip dan Motif Ekonomi, Masalah dan Sistem Ekonomi, Pelaku kegiatan perekonomian, Permintaan,penawaran dan pasar, </v>
      </c>
      <c r="H21" s="47">
        <f t="shared" si="3"/>
        <v>85</v>
      </c>
      <c r="I21" s="8" t="str">
        <f t="shared" si="4"/>
        <v>B</v>
      </c>
      <c r="J21" s="8" t="str">
        <f t="shared" si="5"/>
        <v xml:space="preserve">Memiliki keterampilan   membuat  daftar priotas kebutuhan berdasarkan uang saku masing masing peserta didik.,   laporan tentang sistem Ekonomi yang pernah dianut Indonesia .,  TP, MP dan AP, Menghitung Elastisitas permintaan dan penawaran., </v>
      </c>
      <c r="K21" s="13"/>
      <c r="L21" s="41">
        <f t="shared" si="6"/>
        <v>86</v>
      </c>
      <c r="M21" s="41">
        <f t="shared" si="7"/>
        <v>72</v>
      </c>
      <c r="O21" s="41">
        <v>98</v>
      </c>
      <c r="P21" s="41">
        <v>78</v>
      </c>
      <c r="Q21" s="42">
        <v>90</v>
      </c>
      <c r="R21" s="41">
        <v>88</v>
      </c>
      <c r="S21" s="41">
        <v>78</v>
      </c>
      <c r="T21" s="42">
        <v>80</v>
      </c>
      <c r="U21" s="41">
        <v>87</v>
      </c>
      <c r="V21" s="41"/>
      <c r="W21" s="42"/>
      <c r="X21" s="41"/>
      <c r="Y21" s="41"/>
      <c r="Z21" s="42"/>
      <c r="AA21" s="41"/>
      <c r="AB21" s="41"/>
      <c r="AC21" s="42"/>
      <c r="AD21" s="42">
        <f t="shared" si="8"/>
        <v>86</v>
      </c>
      <c r="AE21" s="41">
        <v>76</v>
      </c>
      <c r="AF21" s="41"/>
      <c r="AG21" s="42">
        <v>90</v>
      </c>
      <c r="AH21" s="41">
        <v>73</v>
      </c>
      <c r="AI21" s="41"/>
      <c r="AJ21" s="42">
        <v>85</v>
      </c>
      <c r="AK21" s="41"/>
      <c r="AL21" s="41"/>
      <c r="AM21" s="42"/>
      <c r="AN21" s="41"/>
      <c r="AO21" s="41"/>
      <c r="AP21" s="42"/>
      <c r="AQ21" s="41"/>
      <c r="AR21" s="41"/>
      <c r="AS21" s="42"/>
      <c r="AT21" s="41">
        <v>72</v>
      </c>
      <c r="AU21" s="43">
        <f t="shared" si="9"/>
        <v>82.916666666666671</v>
      </c>
      <c r="AV21" s="44">
        <f t="shared" si="10"/>
        <v>83</v>
      </c>
      <c r="AW21" s="45"/>
      <c r="AX21" s="41">
        <v>80</v>
      </c>
      <c r="AY21" s="41">
        <v>87</v>
      </c>
      <c r="AZ21" s="42"/>
      <c r="BA21" s="41"/>
      <c r="BB21" s="41">
        <v>88</v>
      </c>
      <c r="BC21" s="42">
        <v>80</v>
      </c>
      <c r="BD21" s="41"/>
      <c r="BE21" s="41"/>
      <c r="BF21" s="42"/>
      <c r="BG21" s="41"/>
      <c r="BH21" s="41"/>
      <c r="BI21" s="42"/>
      <c r="BJ21" s="41"/>
      <c r="BK21" s="41"/>
      <c r="BL21" s="42"/>
      <c r="BM21" s="42">
        <f t="shared" si="11"/>
        <v>84</v>
      </c>
      <c r="BN21" s="41">
        <v>80</v>
      </c>
      <c r="BO21" s="41"/>
      <c r="BP21" s="42"/>
      <c r="BQ21" s="41">
        <v>88</v>
      </c>
      <c r="BR21" s="41"/>
      <c r="BS21" s="42">
        <v>90</v>
      </c>
      <c r="BT21" s="41"/>
      <c r="BU21" s="41"/>
      <c r="BV21" s="42"/>
      <c r="BW21" s="41"/>
      <c r="BX21" s="41"/>
      <c r="BY21" s="42"/>
      <c r="BZ21" s="41"/>
      <c r="CA21" s="41"/>
      <c r="CB21" s="42"/>
      <c r="CC21" s="43">
        <f t="shared" si="12"/>
        <v>84.714285714285708</v>
      </c>
      <c r="CD21" s="44">
        <f t="shared" si="13"/>
        <v>85</v>
      </c>
      <c r="CE21" s="45"/>
      <c r="CF21" s="52">
        <v>11</v>
      </c>
      <c r="CG21" s="46" t="str">
        <f t="shared" si="14"/>
        <v xml:space="preserve">Memiliki kemampuan pemahanan  Inti Masalah Ekonomi, Prinsip dan Motif Ekonomi, Masalah dan Sistem Ekonomi, Pelaku kegiatan perekonomian, Permintaan,penawaran dan pasar, </v>
      </c>
      <c r="CH21" s="45"/>
      <c r="CI21" s="52">
        <v>11</v>
      </c>
      <c r="CJ21"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1" s="35" t="s">
        <v>62</v>
      </c>
      <c r="CO21" s="23"/>
      <c r="CP21" s="23"/>
      <c r="CQ21" s="23"/>
    </row>
    <row r="22" spans="1:100" x14ac:dyDescent="0.25">
      <c r="A22" s="8">
        <v>12</v>
      </c>
      <c r="B22" s="8">
        <v>48867</v>
      </c>
      <c r="C22" s="8" t="s">
        <v>137</v>
      </c>
      <c r="E22" s="47">
        <f t="shared" si="0"/>
        <v>80</v>
      </c>
      <c r="F22" s="8" t="str">
        <f t="shared" si="1"/>
        <v>B</v>
      </c>
      <c r="G22" s="8" t="str">
        <f t="shared" si="2"/>
        <v xml:space="preserve">Memiliki kemampuan pemahanan  Inti Masalah Ekonomi, Prinsip dan Motif Ekonomi, Masalah dan Sistem Ekonomi, Pelaku kegiatan perekonomian, Permintaan,penawaran dan pasar, </v>
      </c>
      <c r="H22" s="47">
        <f t="shared" si="3"/>
        <v>88</v>
      </c>
      <c r="I22" s="8" t="str">
        <f t="shared" si="4"/>
        <v>B</v>
      </c>
      <c r="J22" s="8" t="str">
        <f t="shared" si="5"/>
        <v xml:space="preserve">Memiliki keterampilan   membuat  daftar priotas kebutuhan berdasarkan uang saku masing masing peserta didik.,   laporan tentang sistem Ekonomi yang pernah dianut Indonesia .,  TP, MP dan AP, Menghitung Elastisitas permintaan dan penawaran., </v>
      </c>
      <c r="K22" s="13"/>
      <c r="L22" s="41">
        <f t="shared" si="6"/>
        <v>80</v>
      </c>
      <c r="M22" s="41">
        <f t="shared" si="7"/>
        <v>63</v>
      </c>
      <c r="O22" s="41">
        <v>73</v>
      </c>
      <c r="P22" s="41">
        <v>80</v>
      </c>
      <c r="Q22" s="42">
        <v>85</v>
      </c>
      <c r="R22" s="41">
        <v>85</v>
      </c>
      <c r="S22" s="41">
        <v>85</v>
      </c>
      <c r="T22" s="42">
        <v>80</v>
      </c>
      <c r="U22" s="41">
        <v>70</v>
      </c>
      <c r="V22" s="41"/>
      <c r="W22" s="42"/>
      <c r="X22" s="41"/>
      <c r="Y22" s="41"/>
      <c r="Z22" s="42"/>
      <c r="AA22" s="41"/>
      <c r="AB22" s="41"/>
      <c r="AC22" s="42"/>
      <c r="AD22" s="42">
        <f t="shared" si="8"/>
        <v>80</v>
      </c>
      <c r="AE22" s="41">
        <v>83</v>
      </c>
      <c r="AF22" s="41"/>
      <c r="AG22" s="42">
        <v>90</v>
      </c>
      <c r="AH22" s="41">
        <v>75</v>
      </c>
      <c r="AI22" s="41"/>
      <c r="AJ22" s="42">
        <v>90</v>
      </c>
      <c r="AK22" s="41"/>
      <c r="AL22" s="41"/>
      <c r="AM22" s="42"/>
      <c r="AN22" s="41"/>
      <c r="AO22" s="41"/>
      <c r="AP22" s="42"/>
      <c r="AQ22" s="41"/>
      <c r="AR22" s="41"/>
      <c r="AS22" s="42"/>
      <c r="AT22" s="41">
        <v>63</v>
      </c>
      <c r="AU22" s="43">
        <f t="shared" si="9"/>
        <v>79.916666666666671</v>
      </c>
      <c r="AV22" s="44">
        <f t="shared" si="10"/>
        <v>80</v>
      </c>
      <c r="AW22" s="45"/>
      <c r="AX22" s="41">
        <v>90</v>
      </c>
      <c r="AY22" s="41">
        <v>95</v>
      </c>
      <c r="AZ22" s="42"/>
      <c r="BA22" s="41"/>
      <c r="BB22" s="41">
        <v>83</v>
      </c>
      <c r="BC22" s="42">
        <v>86</v>
      </c>
      <c r="BD22" s="41"/>
      <c r="BE22" s="41"/>
      <c r="BF22" s="42"/>
      <c r="BG22" s="41"/>
      <c r="BH22" s="41"/>
      <c r="BI22" s="42"/>
      <c r="BJ22" s="41"/>
      <c r="BK22" s="41"/>
      <c r="BL22" s="42"/>
      <c r="BM22" s="42">
        <f t="shared" si="11"/>
        <v>89</v>
      </c>
      <c r="BN22" s="41">
        <v>85</v>
      </c>
      <c r="BO22" s="41"/>
      <c r="BP22" s="42"/>
      <c r="BQ22" s="41">
        <v>90</v>
      </c>
      <c r="BR22" s="41"/>
      <c r="BS22" s="42">
        <v>90</v>
      </c>
      <c r="BT22" s="41"/>
      <c r="BU22" s="41"/>
      <c r="BV22" s="42"/>
      <c r="BW22" s="41"/>
      <c r="BX22" s="41"/>
      <c r="BY22" s="42"/>
      <c r="BZ22" s="41"/>
      <c r="CA22" s="41"/>
      <c r="CB22" s="42"/>
      <c r="CC22" s="43">
        <f t="shared" si="12"/>
        <v>88.428571428571431</v>
      </c>
      <c r="CD22" s="44">
        <f t="shared" si="13"/>
        <v>88</v>
      </c>
      <c r="CE22" s="45"/>
      <c r="CF22" s="52">
        <v>11</v>
      </c>
      <c r="CG22" s="46" t="str">
        <f t="shared" si="14"/>
        <v xml:space="preserve">Memiliki kemampuan pemahanan  Inti Masalah Ekonomi, Prinsip dan Motif Ekonomi, Masalah dan Sistem Ekonomi, Pelaku kegiatan perekonomian, Permintaan,penawaran dan pasar, </v>
      </c>
      <c r="CH22" s="45"/>
      <c r="CI22" s="52">
        <v>11</v>
      </c>
      <c r="CJ2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2" s="36" t="s">
        <v>33</v>
      </c>
      <c r="CM22" s="37" t="s">
        <v>34</v>
      </c>
      <c r="CO22" s="23"/>
      <c r="CP22" s="23"/>
      <c r="CQ22" s="23"/>
      <c r="CU22" s="51">
        <v>0</v>
      </c>
      <c r="CV22" s="51" t="str">
        <f>(IF(CM23="","","Perlu peningkatan keterampilan  "))&amp;(IF(CM23="","",CM23&amp;", "))&amp;(IF(CM24="","",CM24&amp;", "))&amp;(IF(CM25="","",CM25&amp;", "))&amp;(IF(CM26="","",CM26&amp;", "))&amp;(IF(CM27="","",CM27&amp;", "))&amp;(IF(CM28="","",CM28&amp;", "))&amp;(IF(CM29="","",CM29&amp;", "))&amp;(IF(CM30="","",CM30&amp;", "))&amp;(IF(CM31="","",CM31&amp;", "))&amp;(IF(CM32="","",CM32&amp;"."))</f>
        <v xml:space="preserve">Perlu peningkatan keterampilan   membuat  daftar priotas kebutuhan berdasarkan uang saku masing masing peserta didik.,   laporan tentang sistem Ekonomi yang pernah dianut Indonesia .,  TP, MP dan AP, Menghitung Elastisitas permintaan dan penawaran., </v>
      </c>
    </row>
    <row r="23" spans="1:100" x14ac:dyDescent="0.25">
      <c r="A23" s="8">
        <v>13</v>
      </c>
      <c r="B23" s="8">
        <v>48883</v>
      </c>
      <c r="C23" s="8" t="s">
        <v>138</v>
      </c>
      <c r="E23" s="47">
        <f t="shared" si="0"/>
        <v>82</v>
      </c>
      <c r="F23" s="8" t="str">
        <f t="shared" si="1"/>
        <v>B</v>
      </c>
      <c r="G23" s="8" t="str">
        <f t="shared" si="2"/>
        <v>Memiliki kemampuan pemahanan Inti Masalah Ekonomi, Masalah dan Sistem Ekonomi, Pelaku kegiatan perekonomian, Permintaan,penawaran dan pasar, Masih perlu peningkatan pemahaman Prinsip dan Motif Ekonomi.</v>
      </c>
      <c r="H23" s="47">
        <f t="shared" si="3"/>
        <v>90</v>
      </c>
      <c r="I23" s="8" t="str">
        <f t="shared" si="4"/>
        <v>B</v>
      </c>
      <c r="J23" s="8" t="str">
        <f t="shared" si="5"/>
        <v xml:space="preserve">Memiliki keterampilan   membuat  daftar priotas kebutuhan berdasarkan uang saku masing masing peserta didik.,   laporan tentang sistem Ekonomi yang pernah dianut Indonesia .,  TP, MP dan AP, Menghitung Elastisitas permintaan dan penawaran., </v>
      </c>
      <c r="K23" s="13"/>
      <c r="L23" s="41">
        <f t="shared" si="6"/>
        <v>85</v>
      </c>
      <c r="M23" s="41">
        <f t="shared" si="7"/>
        <v>59</v>
      </c>
      <c r="O23" s="41">
        <v>90</v>
      </c>
      <c r="P23" s="41">
        <v>80</v>
      </c>
      <c r="Q23" s="42">
        <v>85</v>
      </c>
      <c r="R23" s="41">
        <v>65</v>
      </c>
      <c r="S23" s="41">
        <v>85</v>
      </c>
      <c r="T23" s="42">
        <v>100</v>
      </c>
      <c r="U23" s="41">
        <v>91</v>
      </c>
      <c r="V23" s="41"/>
      <c r="W23" s="42"/>
      <c r="X23" s="41"/>
      <c r="Y23" s="41"/>
      <c r="Z23" s="42"/>
      <c r="AA23" s="41"/>
      <c r="AB23" s="41"/>
      <c r="AC23" s="42"/>
      <c r="AD23" s="42">
        <f t="shared" si="8"/>
        <v>85</v>
      </c>
      <c r="AE23" s="41">
        <v>89</v>
      </c>
      <c r="AF23" s="41"/>
      <c r="AG23" s="42">
        <v>80</v>
      </c>
      <c r="AH23" s="41">
        <v>75</v>
      </c>
      <c r="AI23" s="41"/>
      <c r="AJ23" s="42">
        <v>90</v>
      </c>
      <c r="AK23" s="41"/>
      <c r="AL23" s="41"/>
      <c r="AM23" s="42"/>
      <c r="AN23" s="41"/>
      <c r="AO23" s="41"/>
      <c r="AP23" s="42"/>
      <c r="AQ23" s="41"/>
      <c r="AR23" s="41"/>
      <c r="AS23" s="42"/>
      <c r="AT23" s="41">
        <v>59</v>
      </c>
      <c r="AU23" s="43">
        <f t="shared" si="9"/>
        <v>82.416666666666671</v>
      </c>
      <c r="AV23" s="44">
        <f t="shared" si="10"/>
        <v>82</v>
      </c>
      <c r="AW23" s="45"/>
      <c r="AX23" s="41">
        <v>90</v>
      </c>
      <c r="AY23" s="41">
        <v>95</v>
      </c>
      <c r="AZ23" s="42"/>
      <c r="BA23" s="41"/>
      <c r="BB23" s="41">
        <v>95</v>
      </c>
      <c r="BC23" s="42">
        <v>80</v>
      </c>
      <c r="BD23" s="41"/>
      <c r="BE23" s="41"/>
      <c r="BF23" s="42"/>
      <c r="BG23" s="41"/>
      <c r="BH23" s="41"/>
      <c r="BI23" s="42"/>
      <c r="BJ23" s="41"/>
      <c r="BK23" s="41"/>
      <c r="BL23" s="42"/>
      <c r="BM23" s="42">
        <f t="shared" si="11"/>
        <v>90</v>
      </c>
      <c r="BN23" s="41">
        <v>90</v>
      </c>
      <c r="BO23" s="41"/>
      <c r="BP23" s="42"/>
      <c r="BQ23" s="41">
        <v>88</v>
      </c>
      <c r="BR23" s="41"/>
      <c r="BS23" s="42">
        <v>90</v>
      </c>
      <c r="BT23" s="41"/>
      <c r="BU23" s="41"/>
      <c r="BV23" s="42"/>
      <c r="BW23" s="41"/>
      <c r="BX23" s="41"/>
      <c r="BY23" s="42"/>
      <c r="BZ23" s="41"/>
      <c r="CA23" s="41"/>
      <c r="CB23" s="42"/>
      <c r="CC23" s="43">
        <f t="shared" si="12"/>
        <v>89.714285714285708</v>
      </c>
      <c r="CD23" s="44">
        <f t="shared" si="13"/>
        <v>90</v>
      </c>
      <c r="CE23" s="45"/>
      <c r="CF23" s="52">
        <v>2</v>
      </c>
      <c r="CG23" s="46" t="str">
        <f t="shared" si="14"/>
        <v>Memiliki kemampuan pemahanan Inti Masalah Ekonomi, Masalah dan Sistem Ekonomi, Pelaku kegiatan perekonomian, Permintaan,penawaran dan pasar, Masih perlu peningkatan pemahaman Prinsip dan Motif Ekonomi.</v>
      </c>
      <c r="CH23" s="45"/>
      <c r="CI23" s="52">
        <v>11</v>
      </c>
      <c r="CJ23"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3" s="40">
        <v>1</v>
      </c>
      <c r="CM23" s="59" t="s">
        <v>206</v>
      </c>
      <c r="CO23" s="23"/>
      <c r="CP23" s="23"/>
      <c r="CQ23" s="23"/>
      <c r="CU23" s="51">
        <v>1</v>
      </c>
      <c r="CV23" s="51" t="str">
        <f>(IF(CM24="","","Memiliki keterampilan "))&amp;(IF(CM24="","",CM24&amp;", "))&amp;(IF(CM25="","",CM25&amp;", "))&amp;(IF(CM26="","",CM26&amp;", "))&amp;(IF(CM27="","",CM27&amp;", "))&amp;(IF(CM28="","",CM28&amp;", "))&amp;(IF(CM29="","",CM29&amp;", "))&amp;(IF(CM30="","",CM30&amp;", "))&amp;(IF(CM31="","",CM31&amp;", "))&amp;(IF(CM32="","",CM32&amp;", "))&amp;(IF(CM23="","","Masih perlu peningkatan keterampilan "&amp;CM23&amp;"."))</f>
        <v>Memiliki keterampilan   laporan tentang sistem Ekonomi yang pernah dianut Indonesia .,  TP, MP dan AP, Menghitung Elastisitas permintaan dan penawaran., Masih perlu peningkatan keterampilan  membuat  daftar priotas kebutuhan berdasarkan uang saku masing masing peserta didik..</v>
      </c>
    </row>
    <row r="24" spans="1:100" x14ac:dyDescent="0.25">
      <c r="A24" s="8">
        <v>14</v>
      </c>
      <c r="B24" s="8">
        <v>48899</v>
      </c>
      <c r="C24" s="8" t="s">
        <v>139</v>
      </c>
      <c r="E24" s="47">
        <f t="shared" si="0"/>
        <v>73</v>
      </c>
      <c r="F24" s="8" t="str">
        <f t="shared" si="1"/>
        <v>C</v>
      </c>
      <c r="G24" s="8" t="str">
        <f t="shared" si="2"/>
        <v xml:space="preserve">Memiliki kemampuan pemahanan Inti Masalah Ekonomi, Prinsip dan Motif Ekonomi, Masalah dan Sistem Ekonomi, Pelaku kegiatan perekonomian, Permintaan,penawaran dan pasar, </v>
      </c>
      <c r="H24" s="47">
        <f t="shared" si="3"/>
        <v>78</v>
      </c>
      <c r="I24" s="8" t="str">
        <f t="shared" si="4"/>
        <v>B</v>
      </c>
      <c r="J24" s="8" t="str">
        <f t="shared" si="5"/>
        <v xml:space="preserve">Memiliki keterampilan  membuat  daftar priotas kebutuhan berdasarkan uang saku masing masing peserta didik.,   laporan tentang sistem Ekonomi yang pernah dianut Indonesia .,  TP, MP dan AP, Menghitung Elastisitas permintaan dan penawaran., </v>
      </c>
      <c r="K24" s="13"/>
      <c r="L24" s="41">
        <f t="shared" si="6"/>
        <v>84</v>
      </c>
      <c r="M24" s="41">
        <f t="shared" si="7"/>
        <v>44</v>
      </c>
      <c r="O24" s="41">
        <v>93</v>
      </c>
      <c r="P24" s="41">
        <v>80</v>
      </c>
      <c r="Q24" s="42">
        <v>85</v>
      </c>
      <c r="R24" s="41">
        <v>75</v>
      </c>
      <c r="S24" s="41">
        <v>78</v>
      </c>
      <c r="T24" s="42">
        <v>90</v>
      </c>
      <c r="U24" s="41">
        <v>84</v>
      </c>
      <c r="V24" s="41"/>
      <c r="W24" s="42"/>
      <c r="X24" s="41"/>
      <c r="Y24" s="41"/>
      <c r="Z24" s="42"/>
      <c r="AA24" s="41"/>
      <c r="AB24" s="41"/>
      <c r="AC24" s="42"/>
      <c r="AD24" s="42">
        <f t="shared" si="8"/>
        <v>84</v>
      </c>
      <c r="AE24" s="41">
        <v>70</v>
      </c>
      <c r="AF24" s="41"/>
      <c r="AG24" s="42">
        <v>40</v>
      </c>
      <c r="AH24" s="41">
        <v>70</v>
      </c>
      <c r="AI24" s="41"/>
      <c r="AJ24" s="42">
        <v>70</v>
      </c>
      <c r="AK24" s="41"/>
      <c r="AL24" s="41"/>
      <c r="AM24" s="42"/>
      <c r="AN24" s="41"/>
      <c r="AO24" s="41"/>
      <c r="AP24" s="42"/>
      <c r="AQ24" s="41"/>
      <c r="AR24" s="41"/>
      <c r="AS24" s="42"/>
      <c r="AT24" s="41">
        <v>44</v>
      </c>
      <c r="AU24" s="43">
        <f t="shared" si="9"/>
        <v>73.25</v>
      </c>
      <c r="AV24" s="44">
        <f t="shared" si="10"/>
        <v>73</v>
      </c>
      <c r="AW24" s="45"/>
      <c r="AX24" s="41">
        <v>75</v>
      </c>
      <c r="AY24" s="41">
        <v>70</v>
      </c>
      <c r="AZ24" s="42"/>
      <c r="BA24" s="41"/>
      <c r="BB24" s="41">
        <v>83</v>
      </c>
      <c r="BC24" s="42">
        <v>100</v>
      </c>
      <c r="BD24" s="41"/>
      <c r="BE24" s="41"/>
      <c r="BF24" s="42"/>
      <c r="BG24" s="41"/>
      <c r="BH24" s="41"/>
      <c r="BI24" s="42"/>
      <c r="BJ24" s="41"/>
      <c r="BK24" s="41"/>
      <c r="BL24" s="42"/>
      <c r="BM24" s="42">
        <f t="shared" si="11"/>
        <v>82</v>
      </c>
      <c r="BN24" s="41">
        <v>45</v>
      </c>
      <c r="BO24" s="41"/>
      <c r="BP24" s="42"/>
      <c r="BQ24" s="41">
        <v>80</v>
      </c>
      <c r="BR24" s="41"/>
      <c r="BS24" s="42">
        <v>90</v>
      </c>
      <c r="BT24" s="41"/>
      <c r="BU24" s="41"/>
      <c r="BV24" s="42"/>
      <c r="BW24" s="41"/>
      <c r="BX24" s="41"/>
      <c r="BY24" s="42"/>
      <c r="BZ24" s="41"/>
      <c r="CA24" s="41"/>
      <c r="CB24" s="42"/>
      <c r="CC24" s="43">
        <f t="shared" si="12"/>
        <v>77.571428571428569</v>
      </c>
      <c r="CD24" s="44">
        <f t="shared" si="13"/>
        <v>78</v>
      </c>
      <c r="CE24" s="45"/>
      <c r="CF24" s="52">
        <v>6</v>
      </c>
      <c r="CG24" s="46" t="str">
        <f t="shared" si="14"/>
        <v xml:space="preserve">Memiliki kemampuan pemahanan Inti Masalah Ekonomi, Prinsip dan Motif Ekonomi, Masalah dan Sistem Ekonomi, Pelaku kegiatan perekonomian, Permintaan,penawaran dan pasar, </v>
      </c>
      <c r="CH24" s="45"/>
      <c r="CI24" s="52">
        <v>6</v>
      </c>
      <c r="CJ24"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4" s="40">
        <v>2</v>
      </c>
      <c r="CM24" s="59" t="s">
        <v>205</v>
      </c>
      <c r="CO24" s="23"/>
      <c r="CP24" s="23"/>
      <c r="CQ24" s="23"/>
      <c r="CU24" s="51">
        <v>2</v>
      </c>
      <c r="CV24" s="51" t="str">
        <f>(IF(CM24="","","Memiliki keterampilan "))&amp;(IF(CM23="","",CM23&amp;", "))&amp;(IF(CM25="","",CM25&amp;", "))&amp;(IF(CM26="","",CM26&amp;", "))&amp;(IF(CM27="","",CM27&amp;", "))&amp;(IF(CM28="","",CM28&amp;", "))&amp;(IF(CM29="","",CM29&amp;", "))&amp;(IF(CM30="","",CM30&amp;", "))&amp;(IF(CM31="","",CM31&amp;", "))&amp;(IF(CM32="","",CM32&amp;", "))&amp;(IF(CM24="","","Masih perlu peningkatan keterampilan "&amp;CM24&amp;"."))</f>
        <v>Memiliki keterampilan  membuat  daftar priotas kebutuhan berdasarkan uang saku masing masing peserta didik.,  TP, MP dan AP, Menghitung Elastisitas permintaan dan penawaran., Masih perlu peningkatan keterampilan   laporan tentang sistem Ekonomi yang pernah dianut Indonesia ..</v>
      </c>
    </row>
    <row r="25" spans="1:100" x14ac:dyDescent="0.25">
      <c r="A25" s="8">
        <v>15</v>
      </c>
      <c r="B25" s="8">
        <v>48914</v>
      </c>
      <c r="C25" s="8" t="s">
        <v>140</v>
      </c>
      <c r="E25" s="47">
        <f t="shared" si="0"/>
        <v>76</v>
      </c>
      <c r="F25" s="8" t="str">
        <f t="shared" si="1"/>
        <v>B</v>
      </c>
      <c r="G25" s="8" t="str">
        <f t="shared" si="2"/>
        <v>Memiliki kemampuan pemahanan Inti Masalah Ekonomi, Masalah dan Sistem Ekonomi, Pelaku kegiatan perekonomian, Permintaan,penawaran dan pasar, Masih perlu peningkatan pemahaman Prinsip dan Motif Ekonomi.</v>
      </c>
      <c r="H25" s="47">
        <f t="shared" si="3"/>
        <v>91</v>
      </c>
      <c r="I25" s="8" t="str">
        <f t="shared" si="4"/>
        <v>A</v>
      </c>
      <c r="J25" s="8" t="str">
        <f t="shared" si="5"/>
        <v xml:space="preserve">Memiliki keterampilan   membuat  daftar priotas kebutuhan berdasarkan uang saku masing masing peserta didik.,   laporan tentang sistem Ekonomi yang pernah dianut Indonesia .,  TP, MP dan AP, Menghitung Elastisitas permintaan dan penawaran., </v>
      </c>
      <c r="K25" s="13"/>
      <c r="L25" s="41">
        <f t="shared" si="6"/>
        <v>75</v>
      </c>
      <c r="M25" s="41">
        <f t="shared" si="7"/>
        <v>63</v>
      </c>
      <c r="O25" s="41">
        <v>78</v>
      </c>
      <c r="P25" s="41">
        <v>78</v>
      </c>
      <c r="Q25" s="42">
        <v>85</v>
      </c>
      <c r="R25" s="41">
        <v>55</v>
      </c>
      <c r="S25" s="41">
        <v>85</v>
      </c>
      <c r="T25" s="42">
        <v>75</v>
      </c>
      <c r="U25" s="41">
        <v>71</v>
      </c>
      <c r="V25" s="41"/>
      <c r="W25" s="42"/>
      <c r="X25" s="41"/>
      <c r="Y25" s="41"/>
      <c r="Z25" s="42"/>
      <c r="AA25" s="41"/>
      <c r="AB25" s="41"/>
      <c r="AC25" s="42"/>
      <c r="AD25" s="42">
        <f t="shared" si="8"/>
        <v>75</v>
      </c>
      <c r="AE25" s="41">
        <v>88</v>
      </c>
      <c r="AF25" s="41"/>
      <c r="AG25" s="42">
        <v>70</v>
      </c>
      <c r="AH25" s="41">
        <v>75</v>
      </c>
      <c r="AI25" s="41"/>
      <c r="AJ25" s="42">
        <v>90</v>
      </c>
      <c r="AK25" s="41"/>
      <c r="AL25" s="41"/>
      <c r="AM25" s="42"/>
      <c r="AN25" s="41"/>
      <c r="AO25" s="41"/>
      <c r="AP25" s="42"/>
      <c r="AQ25" s="41"/>
      <c r="AR25" s="41"/>
      <c r="AS25" s="42"/>
      <c r="AT25" s="41">
        <v>63</v>
      </c>
      <c r="AU25" s="43">
        <f t="shared" si="9"/>
        <v>76.083333333333329</v>
      </c>
      <c r="AV25" s="44">
        <f t="shared" si="10"/>
        <v>76</v>
      </c>
      <c r="AW25" s="45"/>
      <c r="AX25" s="41">
        <v>90</v>
      </c>
      <c r="AY25" s="41">
        <v>92</v>
      </c>
      <c r="AZ25" s="42"/>
      <c r="BA25" s="41"/>
      <c r="BB25" s="41">
        <v>95</v>
      </c>
      <c r="BC25" s="42">
        <v>93</v>
      </c>
      <c r="BD25" s="41"/>
      <c r="BE25" s="41"/>
      <c r="BF25" s="42"/>
      <c r="BG25" s="41"/>
      <c r="BH25" s="41"/>
      <c r="BI25" s="42"/>
      <c r="BJ25" s="41"/>
      <c r="BK25" s="41"/>
      <c r="BL25" s="42"/>
      <c r="BM25" s="42">
        <f t="shared" si="11"/>
        <v>93</v>
      </c>
      <c r="BN25" s="41">
        <v>95</v>
      </c>
      <c r="BO25" s="41"/>
      <c r="BP25" s="42"/>
      <c r="BQ25" s="41">
        <v>88</v>
      </c>
      <c r="BR25" s="41"/>
      <c r="BS25" s="42">
        <v>85</v>
      </c>
      <c r="BT25" s="41"/>
      <c r="BU25" s="41"/>
      <c r="BV25" s="42"/>
      <c r="BW25" s="41"/>
      <c r="BX25" s="41"/>
      <c r="BY25" s="42"/>
      <c r="BZ25" s="41"/>
      <c r="CA25" s="41"/>
      <c r="CB25" s="42"/>
      <c r="CC25" s="43">
        <f t="shared" si="12"/>
        <v>91.142857142857139</v>
      </c>
      <c r="CD25" s="44">
        <f t="shared" si="13"/>
        <v>91</v>
      </c>
      <c r="CE25" s="45"/>
      <c r="CF25" s="52">
        <v>2</v>
      </c>
      <c r="CG25" s="46" t="str">
        <f t="shared" si="14"/>
        <v>Memiliki kemampuan pemahanan Inti Masalah Ekonomi, Masalah dan Sistem Ekonomi, Pelaku kegiatan perekonomian, Permintaan,penawaran dan pasar, Masih perlu peningkatan pemahaman Prinsip dan Motif Ekonomi.</v>
      </c>
      <c r="CH25" s="45"/>
      <c r="CI25" s="52">
        <v>11</v>
      </c>
      <c r="CJ25"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5" s="40">
        <v>3</v>
      </c>
      <c r="CM25" s="52" t="s">
        <v>207</v>
      </c>
      <c r="CO25" s="81" t="s">
        <v>67</v>
      </c>
      <c r="CP25" s="81"/>
      <c r="CQ25" s="81"/>
      <c r="CU25" s="51">
        <v>3</v>
      </c>
      <c r="CV25" s="51" t="str">
        <f>(IF(CM24="","","Memiliki keterampilan "))&amp;(IF(CM23="","",CM23&amp;", "))&amp;(IF(CM24="","",CM24&amp;", "))&amp;(IF(CM26="","",CM26&amp;", "))&amp;(IF(CM27="","",CM27&amp;", "))&amp;(IF(CM28="","",CM28&amp;", "))&amp;(IF(CM29="","",CM29&amp;", "))&amp;(IF(CM30="","",CM30&amp;", "))&amp;(IF(CM31="","",CM31&amp;", "))&amp;(IF(CM32="","",CM32&amp;", "))&amp;(IF(CM25="","","Masih perlu peningkatan keterampilan "&amp;CM25&amp;"."))</f>
        <v>Memiliki keterampilan  membuat  daftar priotas kebutuhan berdasarkan uang saku masing masing peserta didik.,   laporan tentang sistem Ekonomi yang pernah dianut Indonesia ., Menghitung Elastisitas permintaan dan penawaran., Masih perlu peningkatan keterampilan  TP, MP dan AP.</v>
      </c>
    </row>
    <row r="26" spans="1:100" x14ac:dyDescent="0.25">
      <c r="A26" s="8">
        <v>16</v>
      </c>
      <c r="B26" s="8">
        <v>48929</v>
      </c>
      <c r="C26" s="8" t="s">
        <v>141</v>
      </c>
      <c r="E26" s="47">
        <f t="shared" si="0"/>
        <v>82</v>
      </c>
      <c r="F26" s="8" t="str">
        <f t="shared" si="1"/>
        <v>B</v>
      </c>
      <c r="G26" s="8" t="str">
        <f t="shared" si="2"/>
        <v xml:space="preserve">Memiliki kemampuan pemahanan  Inti Masalah Ekonomi, Prinsip dan Motif Ekonomi, Masalah dan Sistem Ekonomi, Pelaku kegiatan perekonomian, Permintaan,penawaran dan pasar, </v>
      </c>
      <c r="H26" s="47">
        <f t="shared" si="3"/>
        <v>86</v>
      </c>
      <c r="I26" s="8" t="str">
        <f t="shared" si="4"/>
        <v>B</v>
      </c>
      <c r="J26" s="8" t="str">
        <f t="shared" si="5"/>
        <v xml:space="preserve">Memiliki keterampilan   membuat  daftar priotas kebutuhan berdasarkan uang saku masing masing peserta didik.,   laporan tentang sistem Ekonomi yang pernah dianut Indonesia .,  TP, MP dan AP, Menghitung Elastisitas permintaan dan penawaran., </v>
      </c>
      <c r="K26" s="13"/>
      <c r="L26" s="41">
        <f t="shared" si="6"/>
        <v>83</v>
      </c>
      <c r="M26" s="41">
        <f t="shared" si="7"/>
        <v>72</v>
      </c>
      <c r="O26" s="41">
        <v>93</v>
      </c>
      <c r="P26" s="41">
        <v>80</v>
      </c>
      <c r="Q26" s="42">
        <v>80</v>
      </c>
      <c r="R26" s="41">
        <v>78</v>
      </c>
      <c r="S26" s="41">
        <v>85</v>
      </c>
      <c r="T26" s="42">
        <v>80</v>
      </c>
      <c r="U26" s="41">
        <v>82</v>
      </c>
      <c r="V26" s="41"/>
      <c r="W26" s="42"/>
      <c r="X26" s="41"/>
      <c r="Y26" s="41"/>
      <c r="Z26" s="42"/>
      <c r="AA26" s="41"/>
      <c r="AB26" s="41"/>
      <c r="AC26" s="42"/>
      <c r="AD26" s="42">
        <f t="shared" si="8"/>
        <v>83</v>
      </c>
      <c r="AE26" s="41">
        <v>80</v>
      </c>
      <c r="AF26" s="41"/>
      <c r="AG26" s="42">
        <v>85</v>
      </c>
      <c r="AH26" s="41">
        <v>75</v>
      </c>
      <c r="AI26" s="41"/>
      <c r="AJ26" s="42">
        <v>90</v>
      </c>
      <c r="AK26" s="41"/>
      <c r="AL26" s="41"/>
      <c r="AM26" s="42"/>
      <c r="AN26" s="41"/>
      <c r="AO26" s="41"/>
      <c r="AP26" s="42"/>
      <c r="AQ26" s="41"/>
      <c r="AR26" s="41"/>
      <c r="AS26" s="42"/>
      <c r="AT26" s="41">
        <v>72</v>
      </c>
      <c r="AU26" s="43">
        <f t="shared" si="9"/>
        <v>81.666666666666671</v>
      </c>
      <c r="AV26" s="44">
        <f t="shared" si="10"/>
        <v>82</v>
      </c>
      <c r="AW26" s="45"/>
      <c r="AX26" s="41">
        <v>90</v>
      </c>
      <c r="AY26" s="41">
        <v>84</v>
      </c>
      <c r="AZ26" s="42"/>
      <c r="BA26" s="41"/>
      <c r="BB26" s="41">
        <v>85</v>
      </c>
      <c r="BC26" s="42">
        <v>80</v>
      </c>
      <c r="BD26" s="41"/>
      <c r="BE26" s="41"/>
      <c r="BF26" s="42"/>
      <c r="BG26" s="41"/>
      <c r="BH26" s="41"/>
      <c r="BI26" s="42"/>
      <c r="BJ26" s="41"/>
      <c r="BK26" s="41"/>
      <c r="BL26" s="42"/>
      <c r="BM26" s="42">
        <f t="shared" si="11"/>
        <v>85</v>
      </c>
      <c r="BN26" s="41">
        <v>80</v>
      </c>
      <c r="BO26" s="41"/>
      <c r="BP26" s="42"/>
      <c r="BQ26" s="41">
        <v>90</v>
      </c>
      <c r="BR26" s="41"/>
      <c r="BS26" s="42">
        <v>90</v>
      </c>
      <c r="BT26" s="41"/>
      <c r="BU26" s="41"/>
      <c r="BV26" s="42"/>
      <c r="BW26" s="41"/>
      <c r="BX26" s="41"/>
      <c r="BY26" s="42"/>
      <c r="BZ26" s="41"/>
      <c r="CA26" s="41"/>
      <c r="CB26" s="42"/>
      <c r="CC26" s="43">
        <f t="shared" si="12"/>
        <v>85.571428571428569</v>
      </c>
      <c r="CD26" s="44">
        <f t="shared" si="13"/>
        <v>86</v>
      </c>
      <c r="CE26" s="45"/>
      <c r="CF26" s="52">
        <v>11</v>
      </c>
      <c r="CG26" s="46" t="str">
        <f t="shared" si="14"/>
        <v xml:space="preserve">Memiliki kemampuan pemahanan  Inti Masalah Ekonomi, Prinsip dan Motif Ekonomi, Masalah dan Sistem Ekonomi, Pelaku kegiatan perekonomian, Permintaan,penawaran dan pasar, </v>
      </c>
      <c r="CH26" s="45"/>
      <c r="CI26" s="52">
        <v>11</v>
      </c>
      <c r="CJ26"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6" s="40">
        <v>4</v>
      </c>
      <c r="CM26" s="52" t="s">
        <v>202</v>
      </c>
      <c r="CO26" s="24" t="s">
        <v>47</v>
      </c>
      <c r="CP26" s="25" t="s">
        <v>48</v>
      </c>
      <c r="CQ26" s="25" t="s">
        <v>49</v>
      </c>
      <c r="CU26" s="51">
        <v>4</v>
      </c>
      <c r="CV26" s="51" t="str">
        <f>(IF(CM24="","","Memiliki keterampilan "))&amp;(IF(CM23="","",CM23&amp;", "))&amp;(IF(CM24="","",CM24&amp;", "))&amp;(IF(CM25="","",CM25&amp;", "))&amp;(IF(CM27="","",CM27&amp;", "))&amp;(IF(CM28="","",CM28&amp;", "))&amp;(IF(CM29="","",CM29&amp;", "))&amp;(IF(CM30="","",CM30&amp;", "))&amp;(IF(CM31="","",CM31&amp;", "))&amp;(IF(CM32="","",CM32&amp;", "))&amp;(IF(CM26="","","Masih perlu peningkatan keterampilan "&amp;CM26&amp;"."))</f>
        <v>Memiliki keterampilan  membuat  daftar priotas kebutuhan berdasarkan uang saku masing masing peserta didik.,   laporan tentang sistem Ekonomi yang pernah dianut Indonesia .,  TP, MP dan AP, Masih perlu peningkatan keterampilan Menghitung Elastisitas permintaan dan penawaran..</v>
      </c>
    </row>
    <row r="27" spans="1:100" x14ac:dyDescent="0.25">
      <c r="A27" s="8">
        <v>17</v>
      </c>
      <c r="B27" s="8">
        <v>48945</v>
      </c>
      <c r="C27" s="8" t="s">
        <v>142</v>
      </c>
      <c r="E27" s="47">
        <f t="shared" si="0"/>
        <v>88</v>
      </c>
      <c r="F27" s="8" t="str">
        <f t="shared" si="1"/>
        <v>B</v>
      </c>
      <c r="G27" s="8" t="str">
        <f t="shared" si="2"/>
        <v xml:space="preserve">Memiliki kemampuan pemahanan  Inti Masalah Ekonomi, Prinsip dan Motif Ekonomi, Masalah dan Sistem Ekonomi, Pelaku kegiatan perekonomian, Permintaan,penawaran dan pasar, </v>
      </c>
      <c r="H27" s="47">
        <f t="shared" si="3"/>
        <v>88</v>
      </c>
      <c r="I27" s="8" t="str">
        <f t="shared" si="4"/>
        <v>B</v>
      </c>
      <c r="J27" s="8" t="str">
        <f t="shared" si="5"/>
        <v xml:space="preserve">Memiliki keterampilan   membuat  daftar priotas kebutuhan berdasarkan uang saku masing masing peserta didik.,   laporan tentang sistem Ekonomi yang pernah dianut Indonesia .,  TP, MP dan AP, Menghitung Elastisitas permintaan dan penawaran., </v>
      </c>
      <c r="K27" s="13"/>
      <c r="L27" s="41">
        <f t="shared" si="6"/>
        <v>89</v>
      </c>
      <c r="M27" s="41">
        <f t="shared" si="7"/>
        <v>82</v>
      </c>
      <c r="O27" s="41">
        <v>78</v>
      </c>
      <c r="P27" s="41">
        <v>90</v>
      </c>
      <c r="Q27" s="42">
        <v>95</v>
      </c>
      <c r="R27" s="41">
        <v>95</v>
      </c>
      <c r="S27" s="41">
        <v>85</v>
      </c>
      <c r="T27" s="42">
        <v>100</v>
      </c>
      <c r="U27" s="41">
        <v>80</v>
      </c>
      <c r="V27" s="41"/>
      <c r="W27" s="42"/>
      <c r="X27" s="41"/>
      <c r="Y27" s="41"/>
      <c r="Z27" s="42"/>
      <c r="AA27" s="41"/>
      <c r="AB27" s="41"/>
      <c r="AC27" s="42"/>
      <c r="AD27" s="42">
        <f t="shared" si="8"/>
        <v>89</v>
      </c>
      <c r="AE27" s="41">
        <v>93</v>
      </c>
      <c r="AF27" s="41"/>
      <c r="AG27" s="42">
        <v>85</v>
      </c>
      <c r="AH27" s="41">
        <v>75</v>
      </c>
      <c r="AI27" s="41"/>
      <c r="AJ27" s="42">
        <v>100</v>
      </c>
      <c r="AK27" s="41"/>
      <c r="AL27" s="41"/>
      <c r="AM27" s="42"/>
      <c r="AN27" s="41"/>
      <c r="AO27" s="41"/>
      <c r="AP27" s="42"/>
      <c r="AQ27" s="41"/>
      <c r="AR27" s="41"/>
      <c r="AS27" s="42"/>
      <c r="AT27" s="41">
        <v>82</v>
      </c>
      <c r="AU27" s="43">
        <f t="shared" si="9"/>
        <v>88.166666666666671</v>
      </c>
      <c r="AV27" s="44">
        <f t="shared" si="10"/>
        <v>88</v>
      </c>
      <c r="AW27" s="45"/>
      <c r="AX27" s="41">
        <v>90</v>
      </c>
      <c r="AY27" s="41">
        <v>84</v>
      </c>
      <c r="AZ27" s="42"/>
      <c r="BA27" s="41"/>
      <c r="BB27" s="41">
        <v>90</v>
      </c>
      <c r="BC27" s="42">
        <v>93</v>
      </c>
      <c r="BD27" s="41"/>
      <c r="BE27" s="41"/>
      <c r="BF27" s="42"/>
      <c r="BG27" s="41"/>
      <c r="BH27" s="41"/>
      <c r="BI27" s="42"/>
      <c r="BJ27" s="41"/>
      <c r="BK27" s="41"/>
      <c r="BL27" s="42"/>
      <c r="BM27" s="42">
        <f t="shared" si="11"/>
        <v>89</v>
      </c>
      <c r="BN27" s="41">
        <v>95</v>
      </c>
      <c r="BO27" s="41"/>
      <c r="BP27" s="42"/>
      <c r="BQ27" s="41">
        <v>80</v>
      </c>
      <c r="BR27" s="41"/>
      <c r="BS27" s="42">
        <v>85</v>
      </c>
      <c r="BT27" s="41"/>
      <c r="BU27" s="41"/>
      <c r="BV27" s="42"/>
      <c r="BW27" s="41"/>
      <c r="BX27" s="41"/>
      <c r="BY27" s="42"/>
      <c r="BZ27" s="41"/>
      <c r="CA27" s="41"/>
      <c r="CB27" s="42"/>
      <c r="CC27" s="43">
        <f t="shared" si="12"/>
        <v>88.142857142857139</v>
      </c>
      <c r="CD27" s="44">
        <f t="shared" si="13"/>
        <v>88</v>
      </c>
      <c r="CE27" s="45"/>
      <c r="CF27" s="52">
        <v>11</v>
      </c>
      <c r="CG27" s="46" t="str">
        <f t="shared" si="14"/>
        <v xml:space="preserve">Memiliki kemampuan pemahanan  Inti Masalah Ekonomi, Prinsip dan Motif Ekonomi, Masalah dan Sistem Ekonomi, Pelaku kegiatan perekonomian, Permintaan,penawaran dan pasar, </v>
      </c>
      <c r="CH27" s="45"/>
      <c r="CI27" s="52">
        <v>11</v>
      </c>
      <c r="CJ27"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7" s="40">
        <v>5</v>
      </c>
      <c r="CM27" s="52"/>
      <c r="CO27" s="18">
        <v>0</v>
      </c>
      <c r="CP27" s="19">
        <v>69</v>
      </c>
      <c r="CQ27" s="20" t="s">
        <v>51</v>
      </c>
      <c r="CU27" s="51">
        <v>5</v>
      </c>
      <c r="CV27" s="51"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daftar priotas kebutuhan berdasarkan uang saku masing masing peserta didik.,   laporan tentang sistem Ekonomi yang pernah dianut Indonesia .,  TP, MP dan AP, Menghitung Elastisitas permintaan dan penawaran., </v>
      </c>
    </row>
    <row r="28" spans="1:100" x14ac:dyDescent="0.25">
      <c r="A28" s="8">
        <v>18</v>
      </c>
      <c r="B28" s="8">
        <v>48961</v>
      </c>
      <c r="C28" s="8" t="s">
        <v>143</v>
      </c>
      <c r="E28" s="47">
        <f t="shared" si="0"/>
        <v>86</v>
      </c>
      <c r="F28" s="8" t="str">
        <f t="shared" si="1"/>
        <v>B</v>
      </c>
      <c r="G28" s="8" t="str">
        <f t="shared" si="2"/>
        <v xml:space="preserve">Memiliki kemampuan pemahanan  Inti Masalah Ekonomi, Prinsip dan Motif Ekonomi, Masalah dan Sistem Ekonomi, Pelaku kegiatan perekonomian, Permintaan,penawaran dan pasar, </v>
      </c>
      <c r="H28" s="47">
        <f t="shared" si="3"/>
        <v>89</v>
      </c>
      <c r="I28" s="8" t="str">
        <f t="shared" si="4"/>
        <v>B</v>
      </c>
      <c r="J28" s="8" t="str">
        <f t="shared" si="5"/>
        <v xml:space="preserve">Memiliki keterampilan   membuat  daftar priotas kebutuhan berdasarkan uang saku masing masing peserta didik.,   laporan tentang sistem Ekonomi yang pernah dianut Indonesia .,  TP, MP dan AP, Menghitung Elastisitas permintaan dan penawaran., </v>
      </c>
      <c r="K28" s="13"/>
      <c r="L28" s="41">
        <f t="shared" si="6"/>
        <v>90</v>
      </c>
      <c r="M28" s="41">
        <f t="shared" si="7"/>
        <v>62</v>
      </c>
      <c r="O28" s="41">
        <v>95</v>
      </c>
      <c r="P28" s="41">
        <v>84</v>
      </c>
      <c r="Q28" s="42">
        <v>90</v>
      </c>
      <c r="R28" s="41">
        <v>100</v>
      </c>
      <c r="S28" s="41">
        <v>90</v>
      </c>
      <c r="T28" s="42">
        <v>85</v>
      </c>
      <c r="U28" s="41">
        <v>88</v>
      </c>
      <c r="V28" s="41"/>
      <c r="W28" s="42"/>
      <c r="X28" s="41"/>
      <c r="Y28" s="41"/>
      <c r="Z28" s="42"/>
      <c r="AA28" s="41"/>
      <c r="AB28" s="41"/>
      <c r="AC28" s="42"/>
      <c r="AD28" s="42">
        <f t="shared" si="8"/>
        <v>90</v>
      </c>
      <c r="AE28" s="41">
        <v>88</v>
      </c>
      <c r="AF28" s="41"/>
      <c r="AG28" s="42">
        <v>85</v>
      </c>
      <c r="AH28" s="41">
        <v>70</v>
      </c>
      <c r="AI28" s="41"/>
      <c r="AJ28" s="42">
        <v>90</v>
      </c>
      <c r="AK28" s="41"/>
      <c r="AL28" s="41"/>
      <c r="AM28" s="42"/>
      <c r="AN28" s="41"/>
      <c r="AO28" s="41"/>
      <c r="AP28" s="42"/>
      <c r="AQ28" s="41"/>
      <c r="AR28" s="41"/>
      <c r="AS28" s="42"/>
      <c r="AT28" s="41">
        <v>62</v>
      </c>
      <c r="AU28" s="43">
        <f t="shared" si="9"/>
        <v>85.583333333333329</v>
      </c>
      <c r="AV28" s="44">
        <f t="shared" si="10"/>
        <v>86</v>
      </c>
      <c r="AW28" s="45"/>
      <c r="AX28" s="41">
        <v>90</v>
      </c>
      <c r="AY28" s="41">
        <v>95</v>
      </c>
      <c r="AZ28" s="42"/>
      <c r="BA28" s="41"/>
      <c r="BB28" s="41">
        <v>82</v>
      </c>
      <c r="BC28" s="42">
        <v>86</v>
      </c>
      <c r="BD28" s="41"/>
      <c r="BE28" s="41"/>
      <c r="BF28" s="42"/>
      <c r="BG28" s="41"/>
      <c r="BH28" s="41"/>
      <c r="BI28" s="42"/>
      <c r="BJ28" s="41"/>
      <c r="BK28" s="41"/>
      <c r="BL28" s="42"/>
      <c r="BM28" s="42">
        <f t="shared" si="11"/>
        <v>88</v>
      </c>
      <c r="BN28" s="41">
        <v>90</v>
      </c>
      <c r="BO28" s="41"/>
      <c r="BP28" s="42"/>
      <c r="BQ28" s="41">
        <v>90</v>
      </c>
      <c r="BR28" s="41"/>
      <c r="BS28" s="42">
        <v>90</v>
      </c>
      <c r="BT28" s="41"/>
      <c r="BU28" s="41"/>
      <c r="BV28" s="42"/>
      <c r="BW28" s="41"/>
      <c r="BX28" s="41"/>
      <c r="BY28" s="42"/>
      <c r="BZ28" s="41"/>
      <c r="CA28" s="41"/>
      <c r="CB28" s="42"/>
      <c r="CC28" s="43">
        <f t="shared" si="12"/>
        <v>89</v>
      </c>
      <c r="CD28" s="44">
        <f t="shared" si="13"/>
        <v>89</v>
      </c>
      <c r="CE28" s="45"/>
      <c r="CF28" s="52">
        <v>11</v>
      </c>
      <c r="CG28" s="46" t="str">
        <f t="shared" si="14"/>
        <v xml:space="preserve">Memiliki kemampuan pemahanan  Inti Masalah Ekonomi, Prinsip dan Motif Ekonomi, Masalah dan Sistem Ekonomi, Pelaku kegiatan perekonomian, Permintaan,penawaran dan pasar, </v>
      </c>
      <c r="CH28" s="45"/>
      <c r="CI28" s="52">
        <v>11</v>
      </c>
      <c r="CJ28"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8" s="40">
        <v>6</v>
      </c>
      <c r="CM28" s="52"/>
      <c r="CO28" s="18">
        <v>70</v>
      </c>
      <c r="CP28" s="21">
        <v>75</v>
      </c>
      <c r="CQ28" s="22" t="s">
        <v>53</v>
      </c>
      <c r="CU28" s="51">
        <v>6</v>
      </c>
      <c r="CV28" s="51"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daftar priotas kebutuhan berdasarkan uang saku masing masing peserta didik.,   laporan tentang sistem Ekonomi yang pernah dianut Indonesia .,  TP, MP dan AP, Menghitung Elastisitas permintaan dan penawaran., </v>
      </c>
    </row>
    <row r="29" spans="1:100" x14ac:dyDescent="0.25">
      <c r="A29" s="8">
        <v>19</v>
      </c>
      <c r="B29" s="8">
        <v>48977</v>
      </c>
      <c r="C29" s="8" t="s">
        <v>144</v>
      </c>
      <c r="E29" s="47">
        <f t="shared" si="0"/>
        <v>79</v>
      </c>
      <c r="F29" s="8" t="str">
        <f t="shared" si="1"/>
        <v>B</v>
      </c>
      <c r="G29" s="8" t="str">
        <f t="shared" si="2"/>
        <v xml:space="preserve">Memiliki kemampuan pemahanan  Inti Masalah Ekonomi, Prinsip dan Motif Ekonomi, Masalah dan Sistem Ekonomi, Pelaku kegiatan perekonomian, Permintaan,penawaran dan pasar, </v>
      </c>
      <c r="H29" s="47">
        <f t="shared" si="3"/>
        <v>87</v>
      </c>
      <c r="I29" s="8" t="str">
        <f t="shared" si="4"/>
        <v>B</v>
      </c>
      <c r="J29" s="8" t="str">
        <f t="shared" si="5"/>
        <v xml:space="preserve">Memiliki keterampilan   membuat  daftar priotas kebutuhan berdasarkan uang saku masing masing peserta didik.,   laporan tentang sistem Ekonomi yang pernah dianut Indonesia .,  TP, MP dan AP, Menghitung Elastisitas permintaan dan penawaran., </v>
      </c>
      <c r="K29" s="13"/>
      <c r="L29" s="41">
        <f t="shared" si="6"/>
        <v>78</v>
      </c>
      <c r="M29" s="41">
        <f t="shared" si="7"/>
        <v>78</v>
      </c>
      <c r="O29" s="41">
        <v>80</v>
      </c>
      <c r="P29" s="41">
        <v>80</v>
      </c>
      <c r="Q29" s="42">
        <v>85</v>
      </c>
      <c r="R29" s="41">
        <v>50</v>
      </c>
      <c r="S29" s="41">
        <v>78</v>
      </c>
      <c r="T29" s="42">
        <v>90</v>
      </c>
      <c r="U29" s="41">
        <v>86</v>
      </c>
      <c r="V29" s="41"/>
      <c r="W29" s="42"/>
      <c r="X29" s="41"/>
      <c r="Y29" s="41"/>
      <c r="Z29" s="42"/>
      <c r="AA29" s="41"/>
      <c r="AB29" s="41"/>
      <c r="AC29" s="42"/>
      <c r="AD29" s="42">
        <f t="shared" si="8"/>
        <v>78</v>
      </c>
      <c r="AE29" s="41">
        <v>83</v>
      </c>
      <c r="AF29" s="41"/>
      <c r="AG29" s="42">
        <v>85</v>
      </c>
      <c r="AH29" s="41">
        <v>60</v>
      </c>
      <c r="AI29" s="41"/>
      <c r="AJ29" s="42">
        <v>90</v>
      </c>
      <c r="AK29" s="41"/>
      <c r="AL29" s="41"/>
      <c r="AM29" s="42"/>
      <c r="AN29" s="41"/>
      <c r="AO29" s="41"/>
      <c r="AP29" s="42"/>
      <c r="AQ29" s="41"/>
      <c r="AR29" s="41"/>
      <c r="AS29" s="42"/>
      <c r="AT29" s="41">
        <v>78</v>
      </c>
      <c r="AU29" s="43">
        <f t="shared" si="9"/>
        <v>78.75</v>
      </c>
      <c r="AV29" s="44">
        <f t="shared" si="10"/>
        <v>79</v>
      </c>
      <c r="AW29" s="45"/>
      <c r="AX29" s="41">
        <v>90</v>
      </c>
      <c r="AY29" s="41">
        <v>95</v>
      </c>
      <c r="AZ29" s="42"/>
      <c r="BA29" s="41"/>
      <c r="BB29" s="41">
        <v>85</v>
      </c>
      <c r="BC29" s="42">
        <v>86</v>
      </c>
      <c r="BD29" s="41"/>
      <c r="BE29" s="41"/>
      <c r="BF29" s="42"/>
      <c r="BG29" s="41"/>
      <c r="BH29" s="41"/>
      <c r="BI29" s="42"/>
      <c r="BJ29" s="41"/>
      <c r="BK29" s="41"/>
      <c r="BL29" s="42"/>
      <c r="BM29" s="42">
        <f t="shared" si="11"/>
        <v>89</v>
      </c>
      <c r="BN29" s="41">
        <v>95</v>
      </c>
      <c r="BO29" s="41"/>
      <c r="BP29" s="42"/>
      <c r="BQ29" s="41">
        <v>73</v>
      </c>
      <c r="BR29" s="41"/>
      <c r="BS29" s="42">
        <v>85</v>
      </c>
      <c r="BT29" s="41"/>
      <c r="BU29" s="41"/>
      <c r="BV29" s="42"/>
      <c r="BW29" s="41"/>
      <c r="BX29" s="41"/>
      <c r="BY29" s="42"/>
      <c r="BZ29" s="41"/>
      <c r="CA29" s="41"/>
      <c r="CB29" s="42"/>
      <c r="CC29" s="43">
        <f t="shared" si="12"/>
        <v>87</v>
      </c>
      <c r="CD29" s="44">
        <f t="shared" si="13"/>
        <v>87</v>
      </c>
      <c r="CE29" s="45"/>
      <c r="CF29" s="52">
        <v>11</v>
      </c>
      <c r="CG29" s="46" t="str">
        <f t="shared" si="14"/>
        <v xml:space="preserve">Memiliki kemampuan pemahanan  Inti Masalah Ekonomi, Prinsip dan Motif Ekonomi, Masalah dan Sistem Ekonomi, Pelaku kegiatan perekonomian, Permintaan,penawaran dan pasar, </v>
      </c>
      <c r="CH29" s="45"/>
      <c r="CI29" s="52">
        <v>11</v>
      </c>
      <c r="CJ29" s="46" t="str">
        <f t="shared" si="15"/>
        <v xml:space="preserve">Memiliki keterampilan   membuat  daftar priotas kebutuhan berdasarkan uang saku masing masing peserta didik.,   laporan tentang sistem Ekonomi yang pernah dianut Indonesia .,  TP, MP dan AP, Menghitung Elastisitas permintaan dan penawaran., </v>
      </c>
      <c r="CL29" s="40">
        <v>7</v>
      </c>
      <c r="CM29" s="52"/>
      <c r="CO29" s="18">
        <v>76</v>
      </c>
      <c r="CP29" s="21">
        <v>90</v>
      </c>
      <c r="CQ29" s="22" t="s">
        <v>55</v>
      </c>
      <c r="CU29" s="51">
        <v>7</v>
      </c>
      <c r="CV29" s="51"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daftar priotas kebutuhan berdasarkan uang saku masing masing peserta didik.,   laporan tentang sistem Ekonomi yang pernah dianut Indonesia .,  TP, MP dan AP, Menghitung Elastisitas permintaan dan penawaran., </v>
      </c>
    </row>
    <row r="30" spans="1:100" x14ac:dyDescent="0.25">
      <c r="A30" s="8">
        <v>20</v>
      </c>
      <c r="B30" s="8">
        <v>48993</v>
      </c>
      <c r="C30" s="8" t="s">
        <v>145</v>
      </c>
      <c r="E30" s="47">
        <f t="shared" si="0"/>
        <v>84</v>
      </c>
      <c r="F30" s="8" t="str">
        <f t="shared" si="1"/>
        <v>B</v>
      </c>
      <c r="G30" s="8" t="str">
        <f t="shared" si="2"/>
        <v xml:space="preserve">Memiliki kemampuan pemahanan  Inti Masalah Ekonomi, Prinsip dan Motif Ekonomi, Masalah dan Sistem Ekonomi, Pelaku kegiatan perekonomian, Permintaan,penawaran dan pasar, </v>
      </c>
      <c r="H30" s="47">
        <f t="shared" si="3"/>
        <v>85</v>
      </c>
      <c r="I30" s="8" t="str">
        <f t="shared" si="4"/>
        <v>B</v>
      </c>
      <c r="J30" s="8" t="str">
        <f t="shared" si="5"/>
        <v xml:space="preserve">Memiliki keterampilan   membuat  daftar priotas kebutuhan berdasarkan uang saku masing masing peserta didik.,   laporan tentang sistem Ekonomi yang pernah dianut Indonesia .,  TP, MP dan AP, Menghitung Elastisitas permintaan dan penawaran., </v>
      </c>
      <c r="K30" s="13"/>
      <c r="L30" s="41">
        <f t="shared" si="6"/>
        <v>86</v>
      </c>
      <c r="M30" s="41">
        <f t="shared" si="7"/>
        <v>74</v>
      </c>
      <c r="O30" s="41">
        <v>85</v>
      </c>
      <c r="P30" s="41">
        <v>78</v>
      </c>
      <c r="Q30" s="42">
        <v>95</v>
      </c>
      <c r="R30" s="41">
        <v>80</v>
      </c>
      <c r="S30" s="41">
        <v>80</v>
      </c>
      <c r="T30" s="42">
        <v>95</v>
      </c>
      <c r="U30" s="41">
        <v>89</v>
      </c>
      <c r="V30" s="41"/>
      <c r="W30" s="42"/>
      <c r="X30" s="41"/>
      <c r="Y30" s="41"/>
      <c r="Z30" s="42"/>
      <c r="AA30" s="41"/>
      <c r="AB30" s="41"/>
      <c r="AC30" s="42"/>
      <c r="AD30" s="42">
        <f t="shared" si="8"/>
        <v>86</v>
      </c>
      <c r="AE30" s="41">
        <v>80</v>
      </c>
      <c r="AF30" s="41"/>
      <c r="AG30" s="42">
        <v>85</v>
      </c>
      <c r="AH30" s="41">
        <v>75</v>
      </c>
      <c r="AI30" s="41"/>
      <c r="AJ30" s="42">
        <v>90</v>
      </c>
      <c r="AK30" s="41"/>
      <c r="AL30" s="41"/>
      <c r="AM30" s="42"/>
      <c r="AN30" s="41"/>
      <c r="AO30" s="41"/>
      <c r="AP30" s="42"/>
      <c r="AQ30" s="41"/>
      <c r="AR30" s="41"/>
      <c r="AS30" s="42"/>
      <c r="AT30" s="41">
        <v>74</v>
      </c>
      <c r="AU30" s="43">
        <f t="shared" si="9"/>
        <v>83.833333333333329</v>
      </c>
      <c r="AV30" s="44">
        <f t="shared" si="10"/>
        <v>84</v>
      </c>
      <c r="AW30" s="45"/>
      <c r="AX30" s="41">
        <v>90</v>
      </c>
      <c r="AY30" s="41">
        <v>81</v>
      </c>
      <c r="AZ30" s="42"/>
      <c r="BA30" s="41"/>
      <c r="BB30" s="41">
        <v>80</v>
      </c>
      <c r="BC30" s="42">
        <v>80</v>
      </c>
      <c r="BD30" s="41"/>
      <c r="BE30" s="41"/>
      <c r="BF30" s="42"/>
      <c r="BG30" s="41"/>
      <c r="BH30" s="41"/>
      <c r="BI30" s="42"/>
      <c r="BJ30" s="41"/>
      <c r="BK30" s="41"/>
      <c r="BL30" s="42"/>
      <c r="BM30" s="42">
        <f t="shared" si="11"/>
        <v>83</v>
      </c>
      <c r="BN30" s="41">
        <v>90</v>
      </c>
      <c r="BO30" s="41"/>
      <c r="BP30" s="42"/>
      <c r="BQ30" s="41">
        <v>83</v>
      </c>
      <c r="BR30" s="41"/>
      <c r="BS30" s="42">
        <v>90</v>
      </c>
      <c r="BT30" s="41"/>
      <c r="BU30" s="41"/>
      <c r="BV30" s="42"/>
      <c r="BW30" s="41"/>
      <c r="BX30" s="41"/>
      <c r="BY30" s="42"/>
      <c r="BZ30" s="41"/>
      <c r="CA30" s="41"/>
      <c r="CB30" s="42"/>
      <c r="CC30" s="43">
        <f t="shared" si="12"/>
        <v>84.857142857142861</v>
      </c>
      <c r="CD30" s="44">
        <f t="shared" si="13"/>
        <v>85</v>
      </c>
      <c r="CE30" s="45"/>
      <c r="CF30" s="52">
        <v>11</v>
      </c>
      <c r="CG30" s="46" t="str">
        <f t="shared" si="14"/>
        <v xml:space="preserve">Memiliki kemampuan pemahanan  Inti Masalah Ekonomi, Prinsip dan Motif Ekonomi, Masalah dan Sistem Ekonomi, Pelaku kegiatan perekonomian, Permintaan,penawaran dan pasar, </v>
      </c>
      <c r="CH30" s="45"/>
      <c r="CI30" s="52">
        <v>11</v>
      </c>
      <c r="CJ30"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0" s="40">
        <v>8</v>
      </c>
      <c r="CM30" s="52"/>
      <c r="CO30" s="18">
        <v>91</v>
      </c>
      <c r="CP30" s="21">
        <v>100</v>
      </c>
      <c r="CQ30" s="22" t="s">
        <v>15</v>
      </c>
      <c r="CU30" s="51">
        <v>8</v>
      </c>
      <c r="CV30" s="51"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daftar priotas kebutuhan berdasarkan uang saku masing masing peserta didik.,   laporan tentang sistem Ekonomi yang pernah dianut Indonesia .,  TP, MP dan AP, Menghitung Elastisitas permintaan dan penawaran., </v>
      </c>
    </row>
    <row r="31" spans="1:100" x14ac:dyDescent="0.25">
      <c r="A31" s="8">
        <v>21</v>
      </c>
      <c r="B31" s="8">
        <v>49009</v>
      </c>
      <c r="C31" s="8" t="s">
        <v>146</v>
      </c>
      <c r="E31" s="47">
        <f t="shared" si="0"/>
        <v>87</v>
      </c>
      <c r="F31" s="8" t="str">
        <f t="shared" si="1"/>
        <v>B</v>
      </c>
      <c r="G31" s="8" t="str">
        <f t="shared" si="2"/>
        <v xml:space="preserve">Memiliki kemampuan pemahanan  Inti Masalah Ekonomi, Prinsip dan Motif Ekonomi, Masalah dan Sistem Ekonomi, Pelaku kegiatan perekonomian, Permintaan,penawaran dan pasar, </v>
      </c>
      <c r="H31" s="47">
        <f t="shared" si="3"/>
        <v>84</v>
      </c>
      <c r="I31" s="8" t="str">
        <f t="shared" si="4"/>
        <v>B</v>
      </c>
      <c r="J31" s="8" t="str">
        <f t="shared" si="5"/>
        <v xml:space="preserve">Memiliki keterampilan   membuat  daftar priotas kebutuhan berdasarkan uang saku masing masing peserta didik.,   laporan tentang sistem Ekonomi yang pernah dianut Indonesia .,  TP, MP dan AP, Menghitung Elastisitas permintaan dan penawaran., </v>
      </c>
      <c r="K31" s="13"/>
      <c r="L31" s="41">
        <f t="shared" si="6"/>
        <v>88</v>
      </c>
      <c r="M31" s="41">
        <f t="shared" si="7"/>
        <v>74</v>
      </c>
      <c r="O31" s="41">
        <v>98</v>
      </c>
      <c r="P31" s="41">
        <v>85</v>
      </c>
      <c r="Q31" s="42">
        <v>85</v>
      </c>
      <c r="R31" s="41">
        <v>85</v>
      </c>
      <c r="S31" s="41">
        <v>80</v>
      </c>
      <c r="T31" s="42">
        <v>100</v>
      </c>
      <c r="U31" s="41">
        <v>80</v>
      </c>
      <c r="V31" s="41"/>
      <c r="W31" s="42"/>
      <c r="X31" s="41"/>
      <c r="Y31" s="41"/>
      <c r="Z31" s="42"/>
      <c r="AA31" s="41"/>
      <c r="AB31" s="41"/>
      <c r="AC31" s="42"/>
      <c r="AD31" s="42">
        <f t="shared" si="8"/>
        <v>88</v>
      </c>
      <c r="AE31" s="41">
        <v>96</v>
      </c>
      <c r="AF31" s="41"/>
      <c r="AG31" s="42">
        <v>90</v>
      </c>
      <c r="AH31" s="41">
        <v>80</v>
      </c>
      <c r="AI31" s="41"/>
      <c r="AJ31" s="42">
        <v>90</v>
      </c>
      <c r="AK31" s="41"/>
      <c r="AL31" s="41"/>
      <c r="AM31" s="42"/>
      <c r="AN31" s="41"/>
      <c r="AO31" s="41"/>
      <c r="AP31" s="42"/>
      <c r="AQ31" s="41"/>
      <c r="AR31" s="41"/>
      <c r="AS31" s="42"/>
      <c r="AT31" s="41">
        <v>74</v>
      </c>
      <c r="AU31" s="43">
        <f t="shared" si="9"/>
        <v>86.916666666666671</v>
      </c>
      <c r="AV31" s="44">
        <f t="shared" si="10"/>
        <v>87</v>
      </c>
      <c r="AW31" s="45"/>
      <c r="AX31" s="41">
        <v>80</v>
      </c>
      <c r="AY31" s="41">
        <v>83</v>
      </c>
      <c r="AZ31" s="42"/>
      <c r="BA31" s="41"/>
      <c r="BB31" s="41">
        <v>75</v>
      </c>
      <c r="BC31" s="42">
        <v>86</v>
      </c>
      <c r="BD31" s="41"/>
      <c r="BE31" s="41"/>
      <c r="BF31" s="42"/>
      <c r="BG31" s="41"/>
      <c r="BH31" s="41"/>
      <c r="BI31" s="42"/>
      <c r="BJ31" s="41"/>
      <c r="BK31" s="41"/>
      <c r="BL31" s="42"/>
      <c r="BM31" s="42">
        <f t="shared" si="11"/>
        <v>81</v>
      </c>
      <c r="BN31" s="41">
        <v>85</v>
      </c>
      <c r="BO31" s="41"/>
      <c r="BP31" s="42"/>
      <c r="BQ31" s="41">
        <v>88</v>
      </c>
      <c r="BR31" s="41"/>
      <c r="BS31" s="42">
        <v>90</v>
      </c>
      <c r="BT31" s="41"/>
      <c r="BU31" s="41"/>
      <c r="BV31" s="42"/>
      <c r="BW31" s="41"/>
      <c r="BX31" s="41"/>
      <c r="BY31" s="42"/>
      <c r="BZ31" s="41"/>
      <c r="CA31" s="41"/>
      <c r="CB31" s="42"/>
      <c r="CC31" s="43">
        <f t="shared" si="12"/>
        <v>83.857142857142861</v>
      </c>
      <c r="CD31" s="44">
        <f t="shared" si="13"/>
        <v>84</v>
      </c>
      <c r="CE31" s="45"/>
      <c r="CF31" s="52">
        <v>11</v>
      </c>
      <c r="CG31" s="46" t="str">
        <f t="shared" si="14"/>
        <v xml:space="preserve">Memiliki kemampuan pemahanan  Inti Masalah Ekonomi, Prinsip dan Motif Ekonomi, Masalah dan Sistem Ekonomi, Pelaku kegiatan perekonomian, Permintaan,penawaran dan pasar, </v>
      </c>
      <c r="CH31" s="45"/>
      <c r="CI31" s="52">
        <v>11</v>
      </c>
      <c r="CJ31"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1" s="40">
        <v>9</v>
      </c>
      <c r="CM31" s="52"/>
      <c r="CU31" s="51">
        <v>9</v>
      </c>
      <c r="CV31" s="5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daftar priotas kebutuhan berdasarkan uang saku masing masing peserta didik.,   laporan tentang sistem Ekonomi yang pernah dianut Indonesia .,  TP, MP dan AP, Menghitung Elastisitas permintaan dan penawaran., </v>
      </c>
    </row>
    <row r="32" spans="1:100" x14ac:dyDescent="0.25">
      <c r="A32" s="8">
        <v>22</v>
      </c>
      <c r="B32" s="8">
        <v>49024</v>
      </c>
      <c r="C32" s="8" t="s">
        <v>147</v>
      </c>
      <c r="E32" s="47">
        <f t="shared" si="0"/>
        <v>82</v>
      </c>
      <c r="F32" s="8" t="str">
        <f t="shared" si="1"/>
        <v>B</v>
      </c>
      <c r="G32" s="8" t="str">
        <f t="shared" si="2"/>
        <v xml:space="preserve">Memiliki kemampuan pemahanan Inti Masalah Ekonomi, Prinsip dan Motif Ekonomi, Masalah dan Sistem Ekonomi, Pelaku kegiatan perekonomian, Permintaan,penawaran dan pasar, </v>
      </c>
      <c r="H32" s="47">
        <f t="shared" si="3"/>
        <v>87</v>
      </c>
      <c r="I32" s="8" t="str">
        <f t="shared" si="4"/>
        <v>B</v>
      </c>
      <c r="J32" s="8" t="str">
        <f t="shared" si="5"/>
        <v xml:space="preserve">Memiliki keterampilan   membuat  daftar priotas kebutuhan berdasarkan uang saku masing masing peserta didik.,   laporan tentang sistem Ekonomi yang pernah dianut Indonesia .,  TP, MP dan AP, Menghitung Elastisitas permintaan dan penawaran., </v>
      </c>
      <c r="K32" s="13"/>
      <c r="L32" s="41">
        <f t="shared" si="6"/>
        <v>85</v>
      </c>
      <c r="M32" s="41">
        <f t="shared" si="7"/>
        <v>69</v>
      </c>
      <c r="O32" s="41">
        <v>95</v>
      </c>
      <c r="P32" s="41">
        <v>78</v>
      </c>
      <c r="Q32" s="42">
        <v>80</v>
      </c>
      <c r="R32" s="41">
        <v>88</v>
      </c>
      <c r="S32" s="41">
        <v>80</v>
      </c>
      <c r="T32" s="42">
        <v>90</v>
      </c>
      <c r="U32" s="41">
        <v>87</v>
      </c>
      <c r="V32" s="41"/>
      <c r="W32" s="42"/>
      <c r="X32" s="41"/>
      <c r="Y32" s="41"/>
      <c r="Z32" s="42"/>
      <c r="AA32" s="41"/>
      <c r="AB32" s="41"/>
      <c r="AC32" s="42"/>
      <c r="AD32" s="42">
        <f t="shared" si="8"/>
        <v>85</v>
      </c>
      <c r="AE32" s="41">
        <v>90</v>
      </c>
      <c r="AF32" s="41"/>
      <c r="AG32" s="42">
        <v>85</v>
      </c>
      <c r="AH32" s="41">
        <v>60</v>
      </c>
      <c r="AI32" s="41"/>
      <c r="AJ32" s="42">
        <v>85</v>
      </c>
      <c r="AK32" s="41"/>
      <c r="AL32" s="41"/>
      <c r="AM32" s="42"/>
      <c r="AN32" s="41"/>
      <c r="AO32" s="41"/>
      <c r="AP32" s="42"/>
      <c r="AQ32" s="41"/>
      <c r="AR32" s="41"/>
      <c r="AS32" s="42"/>
      <c r="AT32" s="41">
        <v>69</v>
      </c>
      <c r="AU32" s="43">
        <f t="shared" si="9"/>
        <v>82.25</v>
      </c>
      <c r="AV32" s="44">
        <f t="shared" si="10"/>
        <v>82</v>
      </c>
      <c r="AW32" s="45"/>
      <c r="AX32" s="41">
        <v>90</v>
      </c>
      <c r="AY32" s="41">
        <v>91</v>
      </c>
      <c r="AZ32" s="42"/>
      <c r="BA32" s="41"/>
      <c r="BB32" s="41">
        <v>85</v>
      </c>
      <c r="BC32" s="42">
        <v>86</v>
      </c>
      <c r="BD32" s="41"/>
      <c r="BE32" s="41"/>
      <c r="BF32" s="42"/>
      <c r="BG32" s="41"/>
      <c r="BH32" s="41"/>
      <c r="BI32" s="42"/>
      <c r="BJ32" s="41"/>
      <c r="BK32" s="41"/>
      <c r="BL32" s="42"/>
      <c r="BM32" s="42">
        <f t="shared" si="11"/>
        <v>88</v>
      </c>
      <c r="BN32" s="41">
        <v>85</v>
      </c>
      <c r="BO32" s="41"/>
      <c r="BP32" s="42"/>
      <c r="BQ32" s="41">
        <v>80</v>
      </c>
      <c r="BR32" s="41"/>
      <c r="BS32" s="42">
        <v>90</v>
      </c>
      <c r="BT32" s="41"/>
      <c r="BU32" s="41"/>
      <c r="BV32" s="42"/>
      <c r="BW32" s="41"/>
      <c r="BX32" s="41"/>
      <c r="BY32" s="42"/>
      <c r="BZ32" s="41"/>
      <c r="CA32" s="41"/>
      <c r="CB32" s="42"/>
      <c r="CC32" s="43">
        <f t="shared" si="12"/>
        <v>86.714285714285708</v>
      </c>
      <c r="CD32" s="44">
        <f t="shared" si="13"/>
        <v>87</v>
      </c>
      <c r="CE32" s="45"/>
      <c r="CF32" s="52">
        <v>7</v>
      </c>
      <c r="CG32" s="46" t="str">
        <f t="shared" si="14"/>
        <v xml:space="preserve">Memiliki kemampuan pemahanan Inti Masalah Ekonomi, Prinsip dan Motif Ekonomi, Masalah dan Sistem Ekonomi, Pelaku kegiatan perekonomian, Permintaan,penawaran dan pasar, </v>
      </c>
      <c r="CH32" s="45"/>
      <c r="CI32" s="52">
        <v>11</v>
      </c>
      <c r="CJ32" s="46" t="str">
        <f t="shared" si="15"/>
        <v xml:space="preserve">Memiliki keterampilan   membuat  daftar priotas kebutuhan berdasarkan uang saku masing masing peserta didik.,   laporan tentang sistem Ekonomi yang pernah dianut Indonesia .,  TP, MP dan AP, Menghitung Elastisitas permintaan dan penawaran., </v>
      </c>
      <c r="CL32" s="40">
        <v>10</v>
      </c>
      <c r="CM32" s="52"/>
      <c r="CU32" s="51">
        <v>10</v>
      </c>
      <c r="CV32" s="51"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daftar priotas kebutuhan berdasarkan uang saku masing masing peserta didik.,   laporan tentang sistem Ekonomi yang pernah dianut Indonesia .,  TP, MP dan AP, Menghitung Elastisitas permintaan dan penawaran., </v>
      </c>
    </row>
    <row r="33" spans="1:100" x14ac:dyDescent="0.25">
      <c r="A33" s="8">
        <v>23</v>
      </c>
      <c r="B33" s="8">
        <v>49039</v>
      </c>
      <c r="C33" s="8" t="s">
        <v>148</v>
      </c>
      <c r="E33" s="47">
        <f t="shared" si="0"/>
        <v>79</v>
      </c>
      <c r="F33" s="8" t="str">
        <f t="shared" si="1"/>
        <v>B</v>
      </c>
      <c r="G33" s="8" t="str">
        <f t="shared" si="2"/>
        <v>Memiliki kemampuan pemahanan Inti Masalah Ekonomi, Masalah dan Sistem Ekonomi, Pelaku kegiatan perekonomian, Permintaan,penawaran dan pasar, Masih perlu peningkatan pemahaman Prinsip dan Motif Ekonomi.</v>
      </c>
      <c r="H33" s="47">
        <f t="shared" si="3"/>
        <v>87</v>
      </c>
      <c r="I33" s="8" t="str">
        <f t="shared" si="4"/>
        <v>B</v>
      </c>
      <c r="J33" s="8" t="str">
        <f t="shared" si="5"/>
        <v xml:space="preserve">Memiliki keterampilan   membuat  daftar priotas kebutuhan berdasarkan uang saku masing masing peserta didik.,   laporan tentang sistem Ekonomi yang pernah dianut Indonesia .,  TP, MP dan AP, Menghitung Elastisitas permintaan dan penawaran., </v>
      </c>
      <c r="K33" s="13"/>
      <c r="L33" s="41">
        <f t="shared" si="6"/>
        <v>80</v>
      </c>
      <c r="M33" s="41">
        <f t="shared" si="7"/>
        <v>63</v>
      </c>
      <c r="O33" s="41">
        <v>95</v>
      </c>
      <c r="P33" s="41">
        <v>77</v>
      </c>
      <c r="Q33" s="42">
        <v>80</v>
      </c>
      <c r="R33" s="41">
        <v>60</v>
      </c>
      <c r="S33" s="41">
        <v>80</v>
      </c>
      <c r="T33" s="42">
        <v>95</v>
      </c>
      <c r="U33" s="41">
        <v>73</v>
      </c>
      <c r="V33" s="41"/>
      <c r="W33" s="42"/>
      <c r="X33" s="41"/>
      <c r="Y33" s="41"/>
      <c r="Z33" s="42"/>
      <c r="AA33" s="41"/>
      <c r="AB33" s="41"/>
      <c r="AC33" s="42"/>
      <c r="AD33" s="42">
        <f t="shared" si="8"/>
        <v>80</v>
      </c>
      <c r="AE33" s="41">
        <v>79</v>
      </c>
      <c r="AF33" s="41"/>
      <c r="AG33" s="42">
        <v>85</v>
      </c>
      <c r="AH33" s="41">
        <v>75</v>
      </c>
      <c r="AI33" s="41"/>
      <c r="AJ33" s="42">
        <v>90</v>
      </c>
      <c r="AK33" s="41"/>
      <c r="AL33" s="41"/>
      <c r="AM33" s="42"/>
      <c r="AN33" s="41"/>
      <c r="AO33" s="41"/>
      <c r="AP33" s="42"/>
      <c r="AQ33" s="41"/>
      <c r="AR33" s="41"/>
      <c r="AS33" s="42"/>
      <c r="AT33" s="41">
        <v>63</v>
      </c>
      <c r="AU33" s="43">
        <f t="shared" si="9"/>
        <v>79.333333333333329</v>
      </c>
      <c r="AV33" s="44">
        <f t="shared" si="10"/>
        <v>79</v>
      </c>
      <c r="AW33" s="45"/>
      <c r="AX33" s="41">
        <v>90</v>
      </c>
      <c r="AY33" s="41">
        <v>90</v>
      </c>
      <c r="AZ33" s="42"/>
      <c r="BA33" s="41"/>
      <c r="BB33" s="41">
        <v>83</v>
      </c>
      <c r="BC33" s="42">
        <v>86</v>
      </c>
      <c r="BD33" s="41"/>
      <c r="BE33" s="41"/>
      <c r="BF33" s="42"/>
      <c r="BG33" s="41"/>
      <c r="BH33" s="41"/>
      <c r="BI33" s="42"/>
      <c r="BJ33" s="41"/>
      <c r="BK33" s="41"/>
      <c r="BL33" s="42"/>
      <c r="BM33" s="42">
        <f t="shared" si="11"/>
        <v>87</v>
      </c>
      <c r="BN33" s="41">
        <v>85</v>
      </c>
      <c r="BO33" s="41"/>
      <c r="BP33" s="42"/>
      <c r="BQ33" s="41">
        <v>88</v>
      </c>
      <c r="BR33" s="41"/>
      <c r="BS33" s="42">
        <v>90</v>
      </c>
      <c r="BT33" s="41"/>
      <c r="BU33" s="41"/>
      <c r="BV33" s="42"/>
      <c r="BW33" s="41"/>
      <c r="BX33" s="41"/>
      <c r="BY33" s="42"/>
      <c r="BZ33" s="41"/>
      <c r="CA33" s="41"/>
      <c r="CB33" s="42"/>
      <c r="CC33" s="43">
        <f t="shared" si="12"/>
        <v>87.428571428571431</v>
      </c>
      <c r="CD33" s="44">
        <f t="shared" si="13"/>
        <v>87</v>
      </c>
      <c r="CE33" s="45"/>
      <c r="CF33" s="52">
        <v>2</v>
      </c>
      <c r="CG33" s="46" t="str">
        <f t="shared" si="14"/>
        <v>Memiliki kemampuan pemahanan Inti Masalah Ekonomi, Masalah dan Sistem Ekonomi, Pelaku kegiatan perekonomian, Permintaan,penawaran dan pasar, Masih perlu peningkatan pemahaman Prinsip dan Motif Ekonomi.</v>
      </c>
      <c r="CH33" s="45"/>
      <c r="CI33" s="52">
        <v>11</v>
      </c>
      <c r="CJ33" s="46" t="str">
        <f t="shared" si="15"/>
        <v xml:space="preserve">Memiliki keterampilan   membuat  daftar priotas kebutuhan berdasarkan uang saku masing masing peserta didik.,   laporan tentang sistem Ekonomi yang pernah dianut Indonesia .,  TP, MP dan AP, Menghitung Elastisitas permintaan dan penawaran., </v>
      </c>
      <c r="CU33" s="51">
        <v>11</v>
      </c>
      <c r="CV33" s="51" t="str">
        <f>(IF(CM23="","","Memiliki keterampilan  "))&amp;(IF(CM23="","",CM23&amp;", "))&amp;(IF(CM24="","",CM24&amp;", "))&amp;(IF(CM25="","",CM25&amp;", "))&amp;(IF(CM26="","",CM26&amp;", "))&amp;(IF(CM27="","",CM27&amp;", "))&amp;(IF(CM28="","",CM28&amp;", "))&amp;(IF(CM29="","",CM29&amp;", "))&amp;(IF(CM30="","",CM30&amp;", "))&amp;(IF(CM31="","",CM31&amp;", "))&amp;(IF(CM32="","",CM32&amp;"."))</f>
        <v xml:space="preserve">Memiliki keterampilan   membuat  daftar priotas kebutuhan berdasarkan uang saku masing masing peserta didik.,   laporan tentang sistem Ekonomi yang pernah dianut Indonesia .,  TP, MP dan AP, Menghitung Elastisitas permintaan dan penawaran., </v>
      </c>
    </row>
    <row r="34" spans="1:100" x14ac:dyDescent="0.25">
      <c r="A34" s="8">
        <v>24</v>
      </c>
      <c r="B34" s="8">
        <v>49055</v>
      </c>
      <c r="C34" s="8" t="s">
        <v>149</v>
      </c>
      <c r="E34" s="47">
        <f t="shared" si="0"/>
        <v>82</v>
      </c>
      <c r="F34" s="8" t="str">
        <f t="shared" si="1"/>
        <v>B</v>
      </c>
      <c r="G34" s="8" t="str">
        <f t="shared" si="2"/>
        <v xml:space="preserve">Memiliki kemampuan pemahanan  Inti Masalah Ekonomi, Prinsip dan Motif Ekonomi, Masalah dan Sistem Ekonomi, Pelaku kegiatan perekonomian, Permintaan,penawaran dan pasar, </v>
      </c>
      <c r="H34" s="47">
        <f t="shared" si="3"/>
        <v>82</v>
      </c>
      <c r="I34" s="8" t="str">
        <f t="shared" si="4"/>
        <v>B</v>
      </c>
      <c r="J34" s="8" t="str">
        <f t="shared" si="5"/>
        <v xml:space="preserve">Memiliki keterampilan   membuat  daftar priotas kebutuhan berdasarkan uang saku masing masing peserta didik.,   laporan tentang sistem Ekonomi yang pernah dianut Indonesia .,  TP, MP dan AP, Menghitung Elastisitas permintaan dan penawaran., </v>
      </c>
      <c r="K34" s="13"/>
      <c r="L34" s="41">
        <f t="shared" si="6"/>
        <v>85</v>
      </c>
      <c r="M34" s="41">
        <f t="shared" si="7"/>
        <v>71</v>
      </c>
      <c r="O34" s="41">
        <v>95</v>
      </c>
      <c r="P34" s="41">
        <v>95</v>
      </c>
      <c r="Q34" s="42">
        <v>75</v>
      </c>
      <c r="R34" s="41">
        <v>88</v>
      </c>
      <c r="S34" s="41">
        <v>80</v>
      </c>
      <c r="T34" s="42">
        <v>80</v>
      </c>
      <c r="U34" s="41">
        <v>82</v>
      </c>
      <c r="V34" s="41"/>
      <c r="W34" s="42"/>
      <c r="X34" s="41"/>
      <c r="Y34" s="41"/>
      <c r="Z34" s="42"/>
      <c r="AA34" s="41"/>
      <c r="AB34" s="41"/>
      <c r="AC34" s="42"/>
      <c r="AD34" s="42">
        <f t="shared" si="8"/>
        <v>85</v>
      </c>
      <c r="AE34" s="41">
        <v>75</v>
      </c>
      <c r="AF34" s="41"/>
      <c r="AG34" s="42">
        <v>90</v>
      </c>
      <c r="AH34" s="41">
        <v>70</v>
      </c>
      <c r="AI34" s="41"/>
      <c r="AJ34" s="42">
        <v>80</v>
      </c>
      <c r="AK34" s="41"/>
      <c r="AL34" s="41"/>
      <c r="AM34" s="42"/>
      <c r="AN34" s="41"/>
      <c r="AO34" s="41"/>
      <c r="AP34" s="42"/>
      <c r="AQ34" s="41"/>
      <c r="AR34" s="41"/>
      <c r="AS34" s="42"/>
      <c r="AT34" s="41">
        <v>71</v>
      </c>
      <c r="AU34" s="43">
        <f t="shared" si="9"/>
        <v>81.75</v>
      </c>
      <c r="AV34" s="44">
        <f t="shared" si="10"/>
        <v>82</v>
      </c>
      <c r="AW34" s="45"/>
      <c r="AX34" s="41">
        <v>90</v>
      </c>
      <c r="AY34" s="41">
        <v>81</v>
      </c>
      <c r="AZ34" s="42"/>
      <c r="BA34" s="41"/>
      <c r="BB34" s="41">
        <v>83</v>
      </c>
      <c r="BC34" s="42">
        <v>86</v>
      </c>
      <c r="BD34" s="41"/>
      <c r="BE34" s="41"/>
      <c r="BF34" s="42"/>
      <c r="BG34" s="41"/>
      <c r="BH34" s="41"/>
      <c r="BI34" s="42"/>
      <c r="BJ34" s="41"/>
      <c r="BK34" s="41"/>
      <c r="BL34" s="42"/>
      <c r="BM34" s="42">
        <f t="shared" si="11"/>
        <v>85</v>
      </c>
      <c r="BN34" s="41">
        <v>80</v>
      </c>
      <c r="BO34" s="41"/>
      <c r="BP34" s="42"/>
      <c r="BQ34" s="41">
        <v>70</v>
      </c>
      <c r="BR34" s="41"/>
      <c r="BS34" s="42">
        <v>85</v>
      </c>
      <c r="BT34" s="41"/>
      <c r="BU34" s="41"/>
      <c r="BV34" s="42"/>
      <c r="BW34" s="41"/>
      <c r="BX34" s="41"/>
      <c r="BY34" s="42"/>
      <c r="BZ34" s="41"/>
      <c r="CA34" s="41"/>
      <c r="CB34" s="42"/>
      <c r="CC34" s="43">
        <f t="shared" si="12"/>
        <v>82.142857142857139</v>
      </c>
      <c r="CD34" s="44">
        <f t="shared" si="13"/>
        <v>82</v>
      </c>
      <c r="CE34" s="45"/>
      <c r="CF34" s="52">
        <v>11</v>
      </c>
      <c r="CG34" s="46" t="str">
        <f t="shared" si="14"/>
        <v xml:space="preserve">Memiliki kemampuan pemahanan  Inti Masalah Ekonomi, Prinsip dan Motif Ekonomi, Masalah dan Sistem Ekonomi, Pelaku kegiatan perekonomian, Permintaan,penawaran dan pasar, </v>
      </c>
      <c r="CH34" s="45"/>
      <c r="CI34" s="52">
        <v>11</v>
      </c>
      <c r="CJ34"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5" spans="1:100" x14ac:dyDescent="0.25">
      <c r="A35" s="8">
        <v>25</v>
      </c>
      <c r="B35" s="8">
        <v>49071</v>
      </c>
      <c r="C35" s="8" t="s">
        <v>150</v>
      </c>
      <c r="E35" s="47">
        <f t="shared" si="0"/>
        <v>77</v>
      </c>
      <c r="F35" s="8" t="str">
        <f t="shared" si="1"/>
        <v>B</v>
      </c>
      <c r="G35" s="8" t="str">
        <f t="shared" si="2"/>
        <v xml:space="preserve">Memiliki kemampuan pemahanan Inti Masalah Ekonomi, Prinsip dan Motif Ekonomi, Masalah dan Sistem Ekonomi, Pelaku kegiatan perekonomian, Permintaan,penawaran dan pasar, </v>
      </c>
      <c r="H35" s="47">
        <f t="shared" si="3"/>
        <v>82</v>
      </c>
      <c r="I35" s="8" t="str">
        <f t="shared" si="4"/>
        <v>B</v>
      </c>
      <c r="J35" s="8" t="str">
        <f t="shared" si="5"/>
        <v xml:space="preserve">Memiliki keterampilan  membuat  daftar priotas kebutuhan berdasarkan uang saku masing masing peserta didik.,   laporan tentang sistem Ekonomi yang pernah dianut Indonesia .,  TP, MP dan AP, Menghitung Elastisitas permintaan dan penawaran., </v>
      </c>
      <c r="K35" s="13"/>
      <c r="L35" s="41">
        <f t="shared" si="6"/>
        <v>80</v>
      </c>
      <c r="M35" s="41">
        <f t="shared" si="7"/>
        <v>51</v>
      </c>
      <c r="O35" s="41">
        <v>95</v>
      </c>
      <c r="P35" s="41">
        <v>75</v>
      </c>
      <c r="Q35" s="42">
        <v>76</v>
      </c>
      <c r="R35" s="41">
        <v>80</v>
      </c>
      <c r="S35" s="41">
        <v>80</v>
      </c>
      <c r="T35" s="42">
        <v>85</v>
      </c>
      <c r="U35" s="41">
        <v>70</v>
      </c>
      <c r="V35" s="41"/>
      <c r="W35" s="42"/>
      <c r="X35" s="41"/>
      <c r="Y35" s="41"/>
      <c r="Z35" s="42"/>
      <c r="AA35" s="41"/>
      <c r="AB35" s="41"/>
      <c r="AC35" s="42"/>
      <c r="AD35" s="42">
        <f t="shared" si="8"/>
        <v>80</v>
      </c>
      <c r="AE35" s="41">
        <v>81</v>
      </c>
      <c r="AF35" s="41"/>
      <c r="AG35" s="42">
        <v>85</v>
      </c>
      <c r="AH35" s="41">
        <v>60</v>
      </c>
      <c r="AI35" s="41"/>
      <c r="AJ35" s="42">
        <v>80</v>
      </c>
      <c r="AK35" s="41"/>
      <c r="AL35" s="41"/>
      <c r="AM35" s="42"/>
      <c r="AN35" s="41"/>
      <c r="AO35" s="41"/>
      <c r="AP35" s="42"/>
      <c r="AQ35" s="41"/>
      <c r="AR35" s="41"/>
      <c r="AS35" s="42"/>
      <c r="AT35" s="41">
        <v>51</v>
      </c>
      <c r="AU35" s="43">
        <f t="shared" si="9"/>
        <v>76.5</v>
      </c>
      <c r="AV35" s="44">
        <f t="shared" si="10"/>
        <v>77</v>
      </c>
      <c r="AW35" s="45"/>
      <c r="AX35" s="41">
        <v>90</v>
      </c>
      <c r="AY35" s="41">
        <v>86</v>
      </c>
      <c r="AZ35" s="42"/>
      <c r="BA35" s="41"/>
      <c r="BB35" s="41">
        <v>95</v>
      </c>
      <c r="BC35" s="42">
        <v>80</v>
      </c>
      <c r="BD35" s="41"/>
      <c r="BE35" s="41"/>
      <c r="BF35" s="42"/>
      <c r="BG35" s="41"/>
      <c r="BH35" s="41"/>
      <c r="BI35" s="42"/>
      <c r="BJ35" s="41"/>
      <c r="BK35" s="41"/>
      <c r="BL35" s="42"/>
      <c r="BM35" s="42">
        <f t="shared" si="11"/>
        <v>88</v>
      </c>
      <c r="BN35" s="41">
        <v>80</v>
      </c>
      <c r="BO35" s="41"/>
      <c r="BP35" s="42"/>
      <c r="BQ35" s="41">
        <v>60</v>
      </c>
      <c r="BR35" s="41"/>
      <c r="BS35" s="42">
        <v>85</v>
      </c>
      <c r="BT35" s="41"/>
      <c r="BU35" s="41"/>
      <c r="BV35" s="42"/>
      <c r="BW35" s="41"/>
      <c r="BX35" s="41"/>
      <c r="BY35" s="42"/>
      <c r="BZ35" s="41"/>
      <c r="CA35" s="41"/>
      <c r="CB35" s="42"/>
      <c r="CC35" s="43">
        <f t="shared" si="12"/>
        <v>82.285714285714292</v>
      </c>
      <c r="CD35" s="44">
        <f t="shared" si="13"/>
        <v>82</v>
      </c>
      <c r="CE35" s="45"/>
      <c r="CF35" s="52">
        <v>7</v>
      </c>
      <c r="CG35" s="46" t="str">
        <f t="shared" si="14"/>
        <v xml:space="preserve">Memiliki kemampuan pemahanan Inti Masalah Ekonomi, Prinsip dan Motif Ekonomi, Masalah dan Sistem Ekonomi, Pelaku kegiatan perekonomian, Permintaan,penawaran dan pasar, </v>
      </c>
      <c r="CH35" s="45"/>
      <c r="CI35" s="52">
        <v>7</v>
      </c>
      <c r="CJ35"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6" spans="1:100" x14ac:dyDescent="0.25">
      <c r="A36" s="8">
        <v>26</v>
      </c>
      <c r="B36" s="8">
        <v>49086</v>
      </c>
      <c r="C36" s="8" t="s">
        <v>151</v>
      </c>
      <c r="E36" s="47">
        <f t="shared" si="0"/>
        <v>83</v>
      </c>
      <c r="F36" s="8" t="str">
        <f t="shared" si="1"/>
        <v>B</v>
      </c>
      <c r="G36" s="8" t="str">
        <f t="shared" si="2"/>
        <v xml:space="preserve">Memiliki kemampuan pemahanan Inti Masalah Ekonomi, Prinsip dan Motif Ekonomi, Masalah dan Sistem Ekonomi, Pelaku kegiatan perekonomian, Permintaan,penawaran dan pasar, </v>
      </c>
      <c r="H36" s="47">
        <f t="shared" si="3"/>
        <v>87</v>
      </c>
      <c r="I36" s="8" t="str">
        <f t="shared" si="4"/>
        <v>B</v>
      </c>
      <c r="J36" s="8" t="str">
        <f t="shared" si="5"/>
        <v xml:space="preserve">Memiliki keterampilan   membuat  daftar priotas kebutuhan berdasarkan uang saku masing masing peserta didik.,   laporan tentang sistem Ekonomi yang pernah dianut Indonesia .,  TP, MP dan AP, Menghitung Elastisitas permintaan dan penawaran., </v>
      </c>
      <c r="K36" s="13"/>
      <c r="L36" s="41">
        <f t="shared" si="6"/>
        <v>85</v>
      </c>
      <c r="M36" s="41">
        <f t="shared" si="7"/>
        <v>65</v>
      </c>
      <c r="O36" s="41">
        <v>95</v>
      </c>
      <c r="P36" s="41">
        <v>83</v>
      </c>
      <c r="Q36" s="42">
        <v>80</v>
      </c>
      <c r="R36" s="41">
        <v>83</v>
      </c>
      <c r="S36" s="41">
        <v>80</v>
      </c>
      <c r="T36" s="42">
        <v>100</v>
      </c>
      <c r="U36" s="41">
        <v>76</v>
      </c>
      <c r="V36" s="41"/>
      <c r="W36" s="42"/>
      <c r="X36" s="41"/>
      <c r="Y36" s="41"/>
      <c r="Z36" s="42"/>
      <c r="AA36" s="41"/>
      <c r="AB36" s="41"/>
      <c r="AC36" s="42"/>
      <c r="AD36" s="42">
        <f t="shared" si="8"/>
        <v>85</v>
      </c>
      <c r="AE36" s="41">
        <v>94</v>
      </c>
      <c r="AF36" s="41"/>
      <c r="AG36" s="42">
        <v>85</v>
      </c>
      <c r="AH36" s="41">
        <v>60</v>
      </c>
      <c r="AI36" s="41"/>
      <c r="AJ36" s="42">
        <v>90</v>
      </c>
      <c r="AK36" s="41"/>
      <c r="AL36" s="41"/>
      <c r="AM36" s="42"/>
      <c r="AN36" s="41"/>
      <c r="AO36" s="41"/>
      <c r="AP36" s="42"/>
      <c r="AQ36" s="41"/>
      <c r="AR36" s="41"/>
      <c r="AS36" s="42"/>
      <c r="AT36" s="41">
        <v>65</v>
      </c>
      <c r="AU36" s="43">
        <f t="shared" si="9"/>
        <v>82.583333333333329</v>
      </c>
      <c r="AV36" s="44">
        <f t="shared" si="10"/>
        <v>83</v>
      </c>
      <c r="AW36" s="45"/>
      <c r="AX36" s="41">
        <v>90</v>
      </c>
      <c r="AY36" s="41">
        <v>93</v>
      </c>
      <c r="AZ36" s="42"/>
      <c r="BA36" s="41"/>
      <c r="BB36" s="41">
        <v>82</v>
      </c>
      <c r="BC36" s="42">
        <v>80</v>
      </c>
      <c r="BD36" s="41"/>
      <c r="BE36" s="41"/>
      <c r="BF36" s="42"/>
      <c r="BG36" s="41"/>
      <c r="BH36" s="41"/>
      <c r="BI36" s="42"/>
      <c r="BJ36" s="41"/>
      <c r="BK36" s="41"/>
      <c r="BL36" s="42"/>
      <c r="BM36" s="42">
        <f t="shared" si="11"/>
        <v>86</v>
      </c>
      <c r="BN36" s="41">
        <v>90</v>
      </c>
      <c r="BO36" s="41"/>
      <c r="BP36" s="42"/>
      <c r="BQ36" s="41">
        <v>90</v>
      </c>
      <c r="BR36" s="41"/>
      <c r="BS36" s="42">
        <v>85</v>
      </c>
      <c r="BT36" s="41"/>
      <c r="BU36" s="41"/>
      <c r="BV36" s="42"/>
      <c r="BW36" s="41"/>
      <c r="BX36" s="41"/>
      <c r="BY36" s="42"/>
      <c r="BZ36" s="41"/>
      <c r="CA36" s="41"/>
      <c r="CB36" s="42"/>
      <c r="CC36" s="43">
        <f t="shared" si="12"/>
        <v>87.142857142857139</v>
      </c>
      <c r="CD36" s="44">
        <f t="shared" si="13"/>
        <v>87</v>
      </c>
      <c r="CE36" s="45"/>
      <c r="CF36" s="52">
        <v>7</v>
      </c>
      <c r="CG36" s="46" t="str">
        <f t="shared" si="14"/>
        <v xml:space="preserve">Memiliki kemampuan pemahanan Inti Masalah Ekonomi, Prinsip dan Motif Ekonomi, Masalah dan Sistem Ekonomi, Pelaku kegiatan perekonomian, Permintaan,penawaran dan pasar, </v>
      </c>
      <c r="CH36" s="45"/>
      <c r="CI36" s="52">
        <v>11</v>
      </c>
      <c r="CJ36"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7" spans="1:100" x14ac:dyDescent="0.25">
      <c r="A37" s="8">
        <v>27</v>
      </c>
      <c r="B37" s="8">
        <v>49102</v>
      </c>
      <c r="C37" s="8" t="s">
        <v>152</v>
      </c>
      <c r="E37" s="47">
        <f t="shared" si="0"/>
        <v>83</v>
      </c>
      <c r="F37" s="8" t="str">
        <f t="shared" si="1"/>
        <v>B</v>
      </c>
      <c r="G37" s="8" t="str">
        <f t="shared" si="2"/>
        <v>Memiliki kemampuan pemahanan Inti Masalah Ekonomi, Prinsip dan Motif Ekonomi, Masalah dan Sistem Ekonomi, Permintaan,penawaran dan pasar, Masih perlu peningkatan pemahaman Pelaku kegiatan perekonomian.</v>
      </c>
      <c r="H37" s="47">
        <f t="shared" si="3"/>
        <v>83</v>
      </c>
      <c r="I37" s="8" t="str">
        <f t="shared" si="4"/>
        <v>B</v>
      </c>
      <c r="J37" s="8" t="str">
        <f t="shared" si="5"/>
        <v xml:space="preserve">Memiliki keterampilan   membuat  daftar priotas kebutuhan berdasarkan uang saku masing masing peserta didik.,   laporan tentang sistem Ekonomi yang pernah dianut Indonesia .,  TP, MP dan AP, Menghitung Elastisitas permintaan dan penawaran., </v>
      </c>
      <c r="K37" s="13"/>
      <c r="L37" s="41">
        <f t="shared" si="6"/>
        <v>81</v>
      </c>
      <c r="M37" s="41">
        <f t="shared" si="7"/>
        <v>82</v>
      </c>
      <c r="O37" s="41">
        <v>85</v>
      </c>
      <c r="P37" s="41">
        <v>78</v>
      </c>
      <c r="Q37" s="42">
        <v>80</v>
      </c>
      <c r="R37" s="41">
        <v>85</v>
      </c>
      <c r="S37" s="41">
        <v>80</v>
      </c>
      <c r="T37" s="42">
        <v>80</v>
      </c>
      <c r="U37" s="41">
        <v>82</v>
      </c>
      <c r="V37" s="41"/>
      <c r="W37" s="42"/>
      <c r="X37" s="41"/>
      <c r="Y37" s="41"/>
      <c r="Z37" s="42"/>
      <c r="AA37" s="41"/>
      <c r="AB37" s="41"/>
      <c r="AC37" s="42"/>
      <c r="AD37" s="42">
        <f t="shared" si="8"/>
        <v>81</v>
      </c>
      <c r="AE37" s="41">
        <v>93</v>
      </c>
      <c r="AF37" s="41"/>
      <c r="AG37" s="42">
        <v>75</v>
      </c>
      <c r="AH37" s="41">
        <v>80</v>
      </c>
      <c r="AI37" s="41"/>
      <c r="AJ37" s="42">
        <v>90</v>
      </c>
      <c r="AK37" s="41"/>
      <c r="AL37" s="41"/>
      <c r="AM37" s="42"/>
      <c r="AN37" s="41"/>
      <c r="AO37" s="41"/>
      <c r="AP37" s="42"/>
      <c r="AQ37" s="41"/>
      <c r="AR37" s="41"/>
      <c r="AS37" s="42"/>
      <c r="AT37" s="41">
        <v>82</v>
      </c>
      <c r="AU37" s="43">
        <f t="shared" si="9"/>
        <v>82.5</v>
      </c>
      <c r="AV37" s="44">
        <f t="shared" si="10"/>
        <v>83</v>
      </c>
      <c r="AW37" s="45"/>
      <c r="AX37" s="41">
        <v>80</v>
      </c>
      <c r="AY37" s="41">
        <v>76</v>
      </c>
      <c r="AZ37" s="42"/>
      <c r="BA37" s="41"/>
      <c r="BB37" s="41">
        <v>90</v>
      </c>
      <c r="BC37" s="42">
        <v>86</v>
      </c>
      <c r="BD37" s="41"/>
      <c r="BE37" s="41"/>
      <c r="BF37" s="42"/>
      <c r="BG37" s="41"/>
      <c r="BH37" s="41"/>
      <c r="BI37" s="42"/>
      <c r="BJ37" s="41"/>
      <c r="BK37" s="41"/>
      <c r="BL37" s="42"/>
      <c r="BM37" s="42">
        <f t="shared" si="11"/>
        <v>83</v>
      </c>
      <c r="BN37" s="41">
        <v>80</v>
      </c>
      <c r="BO37" s="41"/>
      <c r="BP37" s="42"/>
      <c r="BQ37" s="41">
        <v>88</v>
      </c>
      <c r="BR37" s="41"/>
      <c r="BS37" s="42">
        <v>80</v>
      </c>
      <c r="BT37" s="41"/>
      <c r="BU37" s="41"/>
      <c r="BV37" s="42"/>
      <c r="BW37" s="41"/>
      <c r="BX37" s="41"/>
      <c r="BY37" s="42"/>
      <c r="BZ37" s="41"/>
      <c r="CA37" s="41"/>
      <c r="CB37" s="42"/>
      <c r="CC37" s="43">
        <f t="shared" si="12"/>
        <v>82.857142857142861</v>
      </c>
      <c r="CD37" s="44">
        <f t="shared" si="13"/>
        <v>83</v>
      </c>
      <c r="CE37" s="45"/>
      <c r="CF37" s="52">
        <v>4</v>
      </c>
      <c r="CG37" s="46" t="str">
        <f t="shared" si="14"/>
        <v>Memiliki kemampuan pemahanan Inti Masalah Ekonomi, Prinsip dan Motif Ekonomi, Masalah dan Sistem Ekonomi, Permintaan,penawaran dan pasar, Masih perlu peningkatan pemahaman Pelaku kegiatan perekonomian.</v>
      </c>
      <c r="CH37" s="45"/>
      <c r="CI37" s="52">
        <v>11</v>
      </c>
      <c r="CJ37"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8" spans="1:100" x14ac:dyDescent="0.25">
      <c r="A38" s="8">
        <v>28</v>
      </c>
      <c r="B38" s="8">
        <v>49117</v>
      </c>
      <c r="C38" s="8" t="s">
        <v>153</v>
      </c>
      <c r="E38" s="47">
        <f t="shared" si="0"/>
        <v>76</v>
      </c>
      <c r="F38" s="8" t="str">
        <f t="shared" si="1"/>
        <v>B</v>
      </c>
      <c r="G38" s="8" t="str">
        <f t="shared" si="2"/>
        <v xml:space="preserve">Memiliki kemampuan pemahanan  Inti Masalah Ekonomi, Prinsip dan Motif Ekonomi, Masalah dan Sistem Ekonomi, Pelaku kegiatan perekonomian, Permintaan,penawaran dan pasar, </v>
      </c>
      <c r="H38" s="47">
        <f t="shared" si="3"/>
        <v>75</v>
      </c>
      <c r="I38" s="8" t="str">
        <f t="shared" si="4"/>
        <v>C</v>
      </c>
      <c r="J38" s="8" t="str">
        <f t="shared" si="5"/>
        <v xml:space="preserve">Memiliki keterampilan  membuat  daftar priotas kebutuhan berdasarkan uang saku masing masing peserta didik.,   laporan tentang sistem Ekonomi yang pernah dianut Indonesia .,  TP, MP dan AP, Menghitung Elastisitas permintaan dan penawaran., </v>
      </c>
      <c r="K38" s="13"/>
      <c r="L38" s="41">
        <f t="shared" si="6"/>
        <v>78</v>
      </c>
      <c r="M38" s="41">
        <f t="shared" si="7"/>
        <v>61</v>
      </c>
      <c r="O38" s="41">
        <v>80</v>
      </c>
      <c r="P38" s="41">
        <v>80</v>
      </c>
      <c r="Q38" s="42">
        <v>75</v>
      </c>
      <c r="R38" s="41">
        <v>80</v>
      </c>
      <c r="S38" s="41">
        <v>80</v>
      </c>
      <c r="T38" s="42">
        <v>75</v>
      </c>
      <c r="U38" s="41">
        <v>76</v>
      </c>
      <c r="V38" s="41"/>
      <c r="W38" s="42"/>
      <c r="X38" s="41"/>
      <c r="Y38" s="41"/>
      <c r="Z38" s="42"/>
      <c r="AA38" s="41"/>
      <c r="AB38" s="41"/>
      <c r="AC38" s="42"/>
      <c r="AD38" s="42">
        <f t="shared" si="8"/>
        <v>78</v>
      </c>
      <c r="AE38" s="41">
        <v>80</v>
      </c>
      <c r="AF38" s="41"/>
      <c r="AG38" s="42">
        <v>75</v>
      </c>
      <c r="AH38" s="41">
        <v>70</v>
      </c>
      <c r="AI38" s="41"/>
      <c r="AJ38" s="42">
        <v>85</v>
      </c>
      <c r="AK38" s="41"/>
      <c r="AL38" s="41"/>
      <c r="AM38" s="42"/>
      <c r="AN38" s="41"/>
      <c r="AO38" s="41"/>
      <c r="AP38" s="42"/>
      <c r="AQ38" s="41"/>
      <c r="AR38" s="41"/>
      <c r="AS38" s="42"/>
      <c r="AT38" s="41">
        <v>61</v>
      </c>
      <c r="AU38" s="43">
        <f t="shared" si="9"/>
        <v>76.416666666666671</v>
      </c>
      <c r="AV38" s="44">
        <f t="shared" si="10"/>
        <v>76</v>
      </c>
      <c r="AW38" s="45"/>
      <c r="AX38" s="41">
        <v>80</v>
      </c>
      <c r="AY38" s="41">
        <v>82</v>
      </c>
      <c r="AZ38" s="42"/>
      <c r="BA38" s="41"/>
      <c r="BB38" s="41">
        <v>90</v>
      </c>
      <c r="BC38" s="42">
        <v>86</v>
      </c>
      <c r="BD38" s="41"/>
      <c r="BE38" s="41"/>
      <c r="BF38" s="42"/>
      <c r="BG38" s="41"/>
      <c r="BH38" s="41"/>
      <c r="BI38" s="42"/>
      <c r="BJ38" s="41"/>
      <c r="BK38" s="41"/>
      <c r="BL38" s="42"/>
      <c r="BM38" s="42">
        <f t="shared" si="11"/>
        <v>85</v>
      </c>
      <c r="BN38" s="41">
        <v>80</v>
      </c>
      <c r="BO38" s="41"/>
      <c r="BP38" s="42"/>
      <c r="BQ38" s="41">
        <v>50</v>
      </c>
      <c r="BR38" s="41"/>
      <c r="BS38" s="42">
        <v>60</v>
      </c>
      <c r="BT38" s="41"/>
      <c r="BU38" s="41"/>
      <c r="BV38" s="42"/>
      <c r="BW38" s="41"/>
      <c r="BX38" s="41"/>
      <c r="BY38" s="42"/>
      <c r="BZ38" s="41"/>
      <c r="CA38" s="41"/>
      <c r="CB38" s="42"/>
      <c r="CC38" s="43">
        <f t="shared" si="12"/>
        <v>75.428571428571431</v>
      </c>
      <c r="CD38" s="44">
        <f t="shared" si="13"/>
        <v>75</v>
      </c>
      <c r="CE38" s="45"/>
      <c r="CF38" s="52">
        <v>11</v>
      </c>
      <c r="CG38" s="46" t="str">
        <f t="shared" si="14"/>
        <v xml:space="preserve">Memiliki kemampuan pemahanan  Inti Masalah Ekonomi, Prinsip dan Motif Ekonomi, Masalah dan Sistem Ekonomi, Pelaku kegiatan perekonomian, Permintaan,penawaran dan pasar, </v>
      </c>
      <c r="CH38" s="45"/>
      <c r="CI38" s="52">
        <v>7</v>
      </c>
      <c r="CJ38"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39" spans="1:100" x14ac:dyDescent="0.25">
      <c r="A39" s="8">
        <v>29</v>
      </c>
      <c r="B39" s="8">
        <v>49133</v>
      </c>
      <c r="C39" s="8" t="s">
        <v>154</v>
      </c>
      <c r="E39" s="47">
        <f t="shared" si="0"/>
        <v>80</v>
      </c>
      <c r="F39" s="8" t="str">
        <f t="shared" si="1"/>
        <v>B</v>
      </c>
      <c r="G39" s="8" t="str">
        <f t="shared" si="2"/>
        <v xml:space="preserve">Memiliki kemampuan pemahanan  Inti Masalah Ekonomi, Prinsip dan Motif Ekonomi, Masalah dan Sistem Ekonomi, Pelaku kegiatan perekonomian, Permintaan,penawaran dan pasar, </v>
      </c>
      <c r="H39" s="47">
        <f t="shared" si="3"/>
        <v>84</v>
      </c>
      <c r="I39" s="8" t="str">
        <f t="shared" si="4"/>
        <v>B</v>
      </c>
      <c r="J39" s="8" t="str">
        <f t="shared" si="5"/>
        <v xml:space="preserve">Memiliki keterampilan   membuat  daftar priotas kebutuhan berdasarkan uang saku masing masing peserta didik.,   laporan tentang sistem Ekonomi yang pernah dianut Indonesia .,  TP, MP dan AP, Menghitung Elastisitas permintaan dan penawaran., </v>
      </c>
      <c r="K39" s="13"/>
      <c r="L39" s="41">
        <f t="shared" si="6"/>
        <v>82</v>
      </c>
      <c r="M39" s="41">
        <f t="shared" si="7"/>
        <v>74</v>
      </c>
      <c r="O39" s="41">
        <v>88</v>
      </c>
      <c r="P39" s="41">
        <v>78</v>
      </c>
      <c r="Q39" s="42">
        <v>85</v>
      </c>
      <c r="R39" s="41">
        <v>78</v>
      </c>
      <c r="S39" s="41">
        <v>80</v>
      </c>
      <c r="T39" s="42">
        <v>90</v>
      </c>
      <c r="U39" s="41">
        <v>73</v>
      </c>
      <c r="V39" s="41"/>
      <c r="W39" s="42"/>
      <c r="X39" s="41"/>
      <c r="Y39" s="41"/>
      <c r="Z39" s="42"/>
      <c r="AA39" s="41"/>
      <c r="AB39" s="41"/>
      <c r="AC39" s="42"/>
      <c r="AD39" s="42">
        <f t="shared" si="8"/>
        <v>82</v>
      </c>
      <c r="AE39" s="41">
        <v>75</v>
      </c>
      <c r="AF39" s="41"/>
      <c r="AG39" s="42">
        <v>90</v>
      </c>
      <c r="AH39" s="41">
        <v>85</v>
      </c>
      <c r="AI39" s="41"/>
      <c r="AJ39" s="42">
        <v>65</v>
      </c>
      <c r="AK39" s="41"/>
      <c r="AL39" s="41"/>
      <c r="AM39" s="42"/>
      <c r="AN39" s="41"/>
      <c r="AO39" s="41"/>
      <c r="AP39" s="42"/>
      <c r="AQ39" s="41"/>
      <c r="AR39" s="41"/>
      <c r="AS39" s="42"/>
      <c r="AT39" s="41">
        <v>74</v>
      </c>
      <c r="AU39" s="43">
        <f t="shared" si="9"/>
        <v>80.083333333333329</v>
      </c>
      <c r="AV39" s="44">
        <f t="shared" si="10"/>
        <v>80</v>
      </c>
      <c r="AW39" s="45"/>
      <c r="AX39" s="41">
        <v>90</v>
      </c>
      <c r="AY39" s="41">
        <v>79</v>
      </c>
      <c r="AZ39" s="42"/>
      <c r="BA39" s="41"/>
      <c r="BB39" s="41">
        <v>90</v>
      </c>
      <c r="BC39" s="42">
        <v>86</v>
      </c>
      <c r="BD39" s="41"/>
      <c r="BE39" s="41"/>
      <c r="BF39" s="42"/>
      <c r="BG39" s="41"/>
      <c r="BH39" s="41"/>
      <c r="BI39" s="42"/>
      <c r="BJ39" s="41"/>
      <c r="BK39" s="41"/>
      <c r="BL39" s="42"/>
      <c r="BM39" s="42">
        <f t="shared" si="11"/>
        <v>86</v>
      </c>
      <c r="BN39" s="41">
        <v>90</v>
      </c>
      <c r="BO39" s="41"/>
      <c r="BP39" s="42"/>
      <c r="BQ39" s="41">
        <v>70</v>
      </c>
      <c r="BR39" s="41"/>
      <c r="BS39" s="42">
        <v>85</v>
      </c>
      <c r="BT39" s="41"/>
      <c r="BU39" s="41"/>
      <c r="BV39" s="42"/>
      <c r="BW39" s="41"/>
      <c r="BX39" s="41"/>
      <c r="BY39" s="42"/>
      <c r="BZ39" s="41"/>
      <c r="CA39" s="41"/>
      <c r="CB39" s="42"/>
      <c r="CC39" s="43">
        <f t="shared" si="12"/>
        <v>84.285714285714292</v>
      </c>
      <c r="CD39" s="44">
        <f t="shared" si="13"/>
        <v>84</v>
      </c>
      <c r="CE39" s="45"/>
      <c r="CF39" s="52">
        <v>11</v>
      </c>
      <c r="CG39" s="46" t="str">
        <f t="shared" si="14"/>
        <v xml:space="preserve">Memiliki kemampuan pemahanan  Inti Masalah Ekonomi, Prinsip dan Motif Ekonomi, Masalah dan Sistem Ekonomi, Pelaku kegiatan perekonomian, Permintaan,penawaran dan pasar, </v>
      </c>
      <c r="CH39" s="45"/>
      <c r="CI39" s="52">
        <v>11</v>
      </c>
      <c r="CJ39"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0" spans="1:100" x14ac:dyDescent="0.25">
      <c r="A40" s="8">
        <v>30</v>
      </c>
      <c r="B40" s="8">
        <v>49149</v>
      </c>
      <c r="C40" s="8" t="s">
        <v>155</v>
      </c>
      <c r="E40" s="47">
        <f t="shared" si="0"/>
        <v>80</v>
      </c>
      <c r="F40" s="8" t="str">
        <f t="shared" si="1"/>
        <v>B</v>
      </c>
      <c r="G40" s="8" t="str">
        <f t="shared" si="2"/>
        <v xml:space="preserve">Memiliki kemampuan pemahanan  Inti Masalah Ekonomi, Prinsip dan Motif Ekonomi, Masalah dan Sistem Ekonomi, Pelaku kegiatan perekonomian, Permintaan,penawaran dan pasar, </v>
      </c>
      <c r="H40" s="47">
        <f t="shared" si="3"/>
        <v>86</v>
      </c>
      <c r="I40" s="8" t="str">
        <f t="shared" si="4"/>
        <v>B</v>
      </c>
      <c r="J40" s="8" t="str">
        <f t="shared" si="5"/>
        <v xml:space="preserve">Memiliki keterampilan   membuat  daftar priotas kebutuhan berdasarkan uang saku masing masing peserta didik.,   laporan tentang sistem Ekonomi yang pernah dianut Indonesia .,  TP, MP dan AP, Menghitung Elastisitas permintaan dan penawaran., </v>
      </c>
      <c r="K40" s="13"/>
      <c r="L40" s="41">
        <f t="shared" si="6"/>
        <v>80</v>
      </c>
      <c r="M40" s="41">
        <f t="shared" si="7"/>
        <v>65</v>
      </c>
      <c r="O40" s="41">
        <v>95</v>
      </c>
      <c r="P40" s="41">
        <v>80</v>
      </c>
      <c r="Q40" s="42">
        <v>80</v>
      </c>
      <c r="R40" s="41">
        <v>75</v>
      </c>
      <c r="S40" s="41">
        <v>80</v>
      </c>
      <c r="T40" s="42">
        <v>80</v>
      </c>
      <c r="U40" s="41">
        <v>70</v>
      </c>
      <c r="V40" s="41"/>
      <c r="W40" s="42"/>
      <c r="X40" s="41"/>
      <c r="Y40" s="41"/>
      <c r="Z40" s="42"/>
      <c r="AA40" s="41"/>
      <c r="AB40" s="41"/>
      <c r="AC40" s="42"/>
      <c r="AD40" s="42">
        <f t="shared" si="8"/>
        <v>80</v>
      </c>
      <c r="AE40" s="41">
        <v>78</v>
      </c>
      <c r="AF40" s="41"/>
      <c r="AG40" s="42">
        <v>90</v>
      </c>
      <c r="AH40" s="41">
        <v>80</v>
      </c>
      <c r="AI40" s="41"/>
      <c r="AJ40" s="42">
        <v>90</v>
      </c>
      <c r="AK40" s="41"/>
      <c r="AL40" s="41"/>
      <c r="AM40" s="42"/>
      <c r="AN40" s="41"/>
      <c r="AO40" s="41"/>
      <c r="AP40" s="42"/>
      <c r="AQ40" s="41"/>
      <c r="AR40" s="41"/>
      <c r="AS40" s="42"/>
      <c r="AT40" s="41">
        <v>65</v>
      </c>
      <c r="AU40" s="43">
        <f t="shared" si="9"/>
        <v>80.25</v>
      </c>
      <c r="AV40" s="44">
        <f t="shared" si="10"/>
        <v>80</v>
      </c>
      <c r="AW40" s="45"/>
      <c r="AX40" s="52">
        <v>90</v>
      </c>
      <c r="AY40" s="41">
        <v>91</v>
      </c>
      <c r="AZ40" s="42"/>
      <c r="BA40" s="41"/>
      <c r="BB40" s="41">
        <v>85</v>
      </c>
      <c r="BC40" s="42">
        <v>80</v>
      </c>
      <c r="BD40" s="41"/>
      <c r="BE40" s="41"/>
      <c r="BF40" s="42"/>
      <c r="BG40" s="41"/>
      <c r="BH40" s="41"/>
      <c r="BI40" s="42"/>
      <c r="BJ40" s="41"/>
      <c r="BK40" s="41"/>
      <c r="BL40" s="42"/>
      <c r="BM40" s="42">
        <f t="shared" si="11"/>
        <v>87</v>
      </c>
      <c r="BN40" s="41">
        <v>80</v>
      </c>
      <c r="BO40" s="41"/>
      <c r="BP40" s="42"/>
      <c r="BQ40" s="41">
        <v>88</v>
      </c>
      <c r="BR40" s="41"/>
      <c r="BS40" s="42">
        <v>85</v>
      </c>
      <c r="BT40" s="41"/>
      <c r="BU40" s="41"/>
      <c r="BV40" s="42"/>
      <c r="BW40" s="41"/>
      <c r="BX40" s="41"/>
      <c r="BY40" s="42"/>
      <c r="BZ40" s="41"/>
      <c r="CA40" s="41"/>
      <c r="CB40" s="42"/>
      <c r="CC40" s="43">
        <f t="shared" si="12"/>
        <v>85.571428571428569</v>
      </c>
      <c r="CD40" s="44">
        <f t="shared" si="13"/>
        <v>86</v>
      </c>
      <c r="CE40" s="45"/>
      <c r="CF40" s="52">
        <v>11</v>
      </c>
      <c r="CG40" s="46" t="str">
        <f t="shared" si="14"/>
        <v xml:space="preserve">Memiliki kemampuan pemahanan  Inti Masalah Ekonomi, Prinsip dan Motif Ekonomi, Masalah dan Sistem Ekonomi, Pelaku kegiatan perekonomian, Permintaan,penawaran dan pasar, </v>
      </c>
      <c r="CH40" s="45"/>
      <c r="CI40" s="52">
        <v>11</v>
      </c>
      <c r="CJ40"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1" spans="1:100" x14ac:dyDescent="0.25">
      <c r="A41" s="8">
        <v>31</v>
      </c>
      <c r="B41" s="8">
        <v>49165</v>
      </c>
      <c r="C41" s="8" t="s">
        <v>156</v>
      </c>
      <c r="E41" s="47">
        <f t="shared" si="0"/>
        <v>84</v>
      </c>
      <c r="F41" s="8" t="str">
        <f t="shared" si="1"/>
        <v>B</v>
      </c>
      <c r="G41" s="8" t="str">
        <f t="shared" si="2"/>
        <v xml:space="preserve">Memiliki kemampuan pemahanan  Inti Masalah Ekonomi, Prinsip dan Motif Ekonomi, Masalah dan Sistem Ekonomi, Pelaku kegiatan perekonomian, Permintaan,penawaran dan pasar, </v>
      </c>
      <c r="H41" s="47">
        <f t="shared" si="3"/>
        <v>85</v>
      </c>
      <c r="I41" s="8" t="str">
        <f t="shared" si="4"/>
        <v>B</v>
      </c>
      <c r="J41" s="8" t="str">
        <f t="shared" si="5"/>
        <v xml:space="preserve">Memiliki keterampilan  membuat  daftar priotas kebutuhan berdasarkan uang saku masing masing peserta didik.,   laporan tentang sistem Ekonomi yang pernah dianut Indonesia .,  TP, MP dan AP, Menghitung Elastisitas permintaan dan penawaran., </v>
      </c>
      <c r="K41" s="13"/>
      <c r="L41" s="41">
        <f t="shared" si="6"/>
        <v>87</v>
      </c>
      <c r="M41" s="41">
        <f t="shared" si="7"/>
        <v>56</v>
      </c>
      <c r="O41" s="41">
        <v>95</v>
      </c>
      <c r="P41" s="41">
        <v>78</v>
      </c>
      <c r="Q41" s="42">
        <v>85</v>
      </c>
      <c r="R41" s="41">
        <v>95</v>
      </c>
      <c r="S41" s="41">
        <v>83</v>
      </c>
      <c r="T41" s="42">
        <v>100</v>
      </c>
      <c r="U41" s="41">
        <v>74</v>
      </c>
      <c r="V41" s="41"/>
      <c r="W41" s="42"/>
      <c r="X41" s="41"/>
      <c r="Y41" s="41"/>
      <c r="Z41" s="42"/>
      <c r="AA41" s="41"/>
      <c r="AB41" s="41"/>
      <c r="AC41" s="42"/>
      <c r="AD41" s="42">
        <f t="shared" si="8"/>
        <v>87</v>
      </c>
      <c r="AE41" s="41">
        <v>89</v>
      </c>
      <c r="AF41" s="41"/>
      <c r="AG41" s="42">
        <v>85</v>
      </c>
      <c r="AH41" s="41">
        <v>80</v>
      </c>
      <c r="AI41" s="41"/>
      <c r="AJ41" s="42">
        <v>85</v>
      </c>
      <c r="AK41" s="41"/>
      <c r="AL41" s="41"/>
      <c r="AM41" s="42"/>
      <c r="AN41" s="41"/>
      <c r="AO41" s="41"/>
      <c r="AP41" s="42"/>
      <c r="AQ41" s="41"/>
      <c r="AR41" s="41"/>
      <c r="AS41" s="42"/>
      <c r="AT41" s="41">
        <v>56</v>
      </c>
      <c r="AU41" s="43">
        <f t="shared" si="9"/>
        <v>83.75</v>
      </c>
      <c r="AV41" s="44">
        <f t="shared" si="10"/>
        <v>84</v>
      </c>
      <c r="AW41" s="45"/>
      <c r="AX41" s="52">
        <v>90</v>
      </c>
      <c r="AY41" s="41">
        <v>90</v>
      </c>
      <c r="AZ41" s="42"/>
      <c r="BA41" s="41"/>
      <c r="BB41" s="41">
        <v>92</v>
      </c>
      <c r="BC41" s="42">
        <v>86</v>
      </c>
      <c r="BD41" s="41"/>
      <c r="BE41" s="41"/>
      <c r="BF41" s="42"/>
      <c r="BG41" s="41"/>
      <c r="BH41" s="41"/>
      <c r="BI41" s="42"/>
      <c r="BJ41" s="41"/>
      <c r="BK41" s="41"/>
      <c r="BL41" s="42"/>
      <c r="BM41" s="42">
        <f t="shared" si="11"/>
        <v>90</v>
      </c>
      <c r="BN41" s="41">
        <v>85</v>
      </c>
      <c r="BO41" s="41"/>
      <c r="BP41" s="42"/>
      <c r="BQ41" s="41">
        <v>60</v>
      </c>
      <c r="BR41" s="41"/>
      <c r="BS41" s="42">
        <v>90</v>
      </c>
      <c r="BT41" s="41"/>
      <c r="BU41" s="41"/>
      <c r="BV41" s="42"/>
      <c r="BW41" s="41"/>
      <c r="BX41" s="41"/>
      <c r="BY41" s="42"/>
      <c r="BZ41" s="41"/>
      <c r="CA41" s="41"/>
      <c r="CB41" s="42"/>
      <c r="CC41" s="43">
        <f t="shared" si="12"/>
        <v>84.714285714285708</v>
      </c>
      <c r="CD41" s="44">
        <f t="shared" si="13"/>
        <v>85</v>
      </c>
      <c r="CE41" s="45"/>
      <c r="CF41" s="52">
        <v>11</v>
      </c>
      <c r="CG41" s="46" t="str">
        <f t="shared" si="14"/>
        <v xml:space="preserve">Memiliki kemampuan pemahanan  Inti Masalah Ekonomi, Prinsip dan Motif Ekonomi, Masalah dan Sistem Ekonomi, Pelaku kegiatan perekonomian, Permintaan,penawaran dan pasar, </v>
      </c>
      <c r="CH41" s="45"/>
      <c r="CI41" s="52">
        <v>7</v>
      </c>
      <c r="CJ41"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2" spans="1:100" x14ac:dyDescent="0.25">
      <c r="A42" s="8">
        <v>32</v>
      </c>
      <c r="B42" s="8">
        <v>49181</v>
      </c>
      <c r="C42" s="8" t="s">
        <v>157</v>
      </c>
      <c r="E42" s="47">
        <f t="shared" si="0"/>
        <v>80</v>
      </c>
      <c r="F42" s="8" t="str">
        <f t="shared" si="1"/>
        <v>B</v>
      </c>
      <c r="G42" s="8" t="str">
        <f t="shared" si="2"/>
        <v>Memiliki kemampuan pemahanan Inti Masalah Ekonomi, Prinsip dan Motif Ekonomi, Pelaku kegiatan perekonomian, Permintaan,penawaran dan pasar, Masih perlu peningkatan pemahaman Masalah dan Sistem Ekonomi.</v>
      </c>
      <c r="H42" s="47">
        <f t="shared" si="3"/>
        <v>87</v>
      </c>
      <c r="I42" s="8" t="str">
        <f t="shared" si="4"/>
        <v>B</v>
      </c>
      <c r="J42" s="8" t="str">
        <f t="shared" si="5"/>
        <v xml:space="preserve">Memiliki keterampilan   membuat  daftar priotas kebutuhan berdasarkan uang saku masing masing peserta didik.,   laporan tentang sistem Ekonomi yang pernah dianut Indonesia .,  TP, MP dan AP, Menghitung Elastisitas permintaan dan penawaran., </v>
      </c>
      <c r="K42" s="13"/>
      <c r="L42" s="41">
        <f t="shared" si="6"/>
        <v>80</v>
      </c>
      <c r="M42" s="41">
        <f t="shared" si="7"/>
        <v>71</v>
      </c>
      <c r="O42" s="41">
        <v>83</v>
      </c>
      <c r="P42" s="41">
        <v>80</v>
      </c>
      <c r="Q42" s="42">
        <v>85</v>
      </c>
      <c r="R42" s="41">
        <v>80</v>
      </c>
      <c r="S42" s="41">
        <v>80</v>
      </c>
      <c r="T42" s="42">
        <v>85</v>
      </c>
      <c r="U42" s="41">
        <v>67</v>
      </c>
      <c r="V42" s="41"/>
      <c r="W42" s="42"/>
      <c r="X42" s="41"/>
      <c r="Y42" s="41"/>
      <c r="Z42" s="42"/>
      <c r="AA42" s="41"/>
      <c r="AB42" s="41"/>
      <c r="AC42" s="42"/>
      <c r="AD42" s="42">
        <f t="shared" si="8"/>
        <v>80</v>
      </c>
      <c r="AE42" s="41">
        <v>85</v>
      </c>
      <c r="AF42" s="41"/>
      <c r="AG42" s="42">
        <v>85</v>
      </c>
      <c r="AH42" s="41">
        <v>70</v>
      </c>
      <c r="AI42" s="41"/>
      <c r="AJ42" s="42">
        <v>85</v>
      </c>
      <c r="AK42" s="41"/>
      <c r="AL42" s="41"/>
      <c r="AM42" s="42"/>
      <c r="AN42" s="41"/>
      <c r="AO42" s="41"/>
      <c r="AP42" s="42"/>
      <c r="AQ42" s="41"/>
      <c r="AR42" s="41"/>
      <c r="AS42" s="42"/>
      <c r="AT42" s="41">
        <v>71</v>
      </c>
      <c r="AU42" s="43">
        <f t="shared" si="9"/>
        <v>79.666666666666671</v>
      </c>
      <c r="AV42" s="44">
        <f t="shared" si="10"/>
        <v>80</v>
      </c>
      <c r="AW42" s="45"/>
      <c r="AX42" s="52">
        <v>90</v>
      </c>
      <c r="AY42" s="41">
        <v>93</v>
      </c>
      <c r="AZ42" s="42"/>
      <c r="BA42" s="41"/>
      <c r="BB42" s="41">
        <v>80</v>
      </c>
      <c r="BC42" s="42">
        <v>80</v>
      </c>
      <c r="BD42" s="41"/>
      <c r="BE42" s="41"/>
      <c r="BF42" s="42"/>
      <c r="BG42" s="41"/>
      <c r="BH42" s="41"/>
      <c r="BI42" s="42"/>
      <c r="BJ42" s="41"/>
      <c r="BK42" s="41"/>
      <c r="BL42" s="42"/>
      <c r="BM42" s="42">
        <f t="shared" si="11"/>
        <v>86</v>
      </c>
      <c r="BN42" s="41">
        <v>85</v>
      </c>
      <c r="BO42" s="41"/>
      <c r="BP42" s="42"/>
      <c r="BQ42" s="41">
        <v>90</v>
      </c>
      <c r="BR42" s="41"/>
      <c r="BS42" s="42">
        <v>90</v>
      </c>
      <c r="BT42" s="41"/>
      <c r="BU42" s="41"/>
      <c r="BV42" s="42"/>
      <c r="BW42" s="41"/>
      <c r="BX42" s="41"/>
      <c r="BY42" s="42"/>
      <c r="BZ42" s="41"/>
      <c r="CA42" s="41"/>
      <c r="CB42" s="42"/>
      <c r="CC42" s="43">
        <f t="shared" si="12"/>
        <v>86.857142857142861</v>
      </c>
      <c r="CD42" s="44">
        <f t="shared" si="13"/>
        <v>87</v>
      </c>
      <c r="CE42" s="45"/>
      <c r="CF42" s="52">
        <v>3</v>
      </c>
      <c r="CG42" s="46" t="str">
        <f t="shared" si="14"/>
        <v>Memiliki kemampuan pemahanan Inti Masalah Ekonomi, Prinsip dan Motif Ekonomi, Pelaku kegiatan perekonomian, Permintaan,penawaran dan pasar, Masih perlu peningkatan pemahaman Masalah dan Sistem Ekonomi.</v>
      </c>
      <c r="CH42" s="45"/>
      <c r="CI42" s="52">
        <v>11</v>
      </c>
      <c r="CJ42" s="46" t="str">
        <f t="shared" si="15"/>
        <v xml:space="preserve">Memiliki keterampilan   membuat  daftar priotas kebutuhan berdasarkan uang saku masing masing peserta didik.,   laporan tentang sistem Ekonomi yang pernah dianut Indonesia .,  TP, MP dan AP, Menghitung Elastisitas permintaan dan penawaran., </v>
      </c>
    </row>
    <row r="43" spans="1:100" x14ac:dyDescent="0.25">
      <c r="A43" s="8">
        <v>33</v>
      </c>
      <c r="B43" s="8">
        <v>49197</v>
      </c>
      <c r="C43" s="8" t="s">
        <v>158</v>
      </c>
      <c r="E43" s="47">
        <f t="shared" ref="E43:E60" si="16">AV43</f>
        <v>80</v>
      </c>
      <c r="F43" s="8" t="str">
        <f t="shared" ref="F43:F60" si="17">IF(E43="","",IF(E43&lt;=69,"D",IF(E43&lt;=75,"C",IF(E43&lt;=90,"B",IF(E43&lt;=100,"A","E")))))</f>
        <v>B</v>
      </c>
      <c r="G43" s="8" t="str">
        <f t="shared" ref="G43:G60" si="18">CG43</f>
        <v>Memiliki kemampuan pemahanan Inti Masalah Ekonomi, Prinsip dan Motif Ekonomi, Pelaku kegiatan perekonomian, Permintaan,penawaran dan pasar, Masih perlu peningkatan pemahaman Masalah dan Sistem Ekonomi.</v>
      </c>
      <c r="H43" s="47">
        <f t="shared" ref="H43:H60" si="19">CD43</f>
        <v>84</v>
      </c>
      <c r="I43" s="8" t="str">
        <f t="shared" ref="I43:I60" si="20">IF(H43="","",IF(H43&lt;=69,"D",IF(H43&lt;=75,"C",IF(H43&lt;=90,"B",IF(H43&lt;=100,"A","E")))))</f>
        <v>B</v>
      </c>
      <c r="J43" s="8" t="str">
        <f t="shared" ref="J43:J60" si="21">CJ43</f>
        <v xml:space="preserve">Memiliki keterampilan   membuat  daftar priotas kebutuhan berdasarkan uang saku masing masing peserta didik.,   laporan tentang sistem Ekonomi yang pernah dianut Indonesia .,  TP, MP dan AP, Menghitung Elastisitas permintaan dan penawaran., </v>
      </c>
      <c r="K43" s="13"/>
      <c r="L43" s="41">
        <f t="shared" ref="L43:L60" si="22">AD43</f>
        <v>80</v>
      </c>
      <c r="M43" s="41">
        <f t="shared" ref="M43:M60" si="23">IF(COUNTBLANK(AT43:AT43),"",AT43)</f>
        <v>69</v>
      </c>
      <c r="O43" s="41">
        <v>93</v>
      </c>
      <c r="P43" s="41">
        <v>78</v>
      </c>
      <c r="Q43" s="42">
        <v>95</v>
      </c>
      <c r="R43" s="41">
        <v>75</v>
      </c>
      <c r="S43" s="41">
        <v>80</v>
      </c>
      <c r="T43" s="42">
        <v>85</v>
      </c>
      <c r="U43" s="41">
        <v>56</v>
      </c>
      <c r="V43" s="41"/>
      <c r="W43" s="42"/>
      <c r="X43" s="41"/>
      <c r="Y43" s="41"/>
      <c r="Z43" s="42"/>
      <c r="AA43" s="41"/>
      <c r="AB43" s="41"/>
      <c r="AC43" s="42"/>
      <c r="AD43" s="42">
        <f t="shared" ref="AD43:AD60" si="24">IF(AND(O43="",P43="",Q43=""),"",ROUND(AVERAGE(O43:AC43),0))</f>
        <v>80</v>
      </c>
      <c r="AE43" s="41">
        <v>79</v>
      </c>
      <c r="AF43" s="41"/>
      <c r="AG43" s="42">
        <v>85</v>
      </c>
      <c r="AH43" s="41">
        <v>80</v>
      </c>
      <c r="AI43" s="41"/>
      <c r="AJ43" s="42">
        <v>90</v>
      </c>
      <c r="AK43" s="41"/>
      <c r="AL43" s="41"/>
      <c r="AM43" s="42"/>
      <c r="AN43" s="41"/>
      <c r="AO43" s="41"/>
      <c r="AP43" s="42"/>
      <c r="AQ43" s="41"/>
      <c r="AR43" s="41"/>
      <c r="AS43" s="42"/>
      <c r="AT43" s="41">
        <v>69</v>
      </c>
      <c r="AU43" s="43">
        <f t="shared" ref="AU43:AU60" si="25">IF(AT43="","",AVERAGE(O43:AC43,AE43:AT43))</f>
        <v>80.416666666666671</v>
      </c>
      <c r="AV43" s="44">
        <f t="shared" ref="AV43:AV60" si="26">IF(AU43="","",ROUND(AU43,0))</f>
        <v>80</v>
      </c>
      <c r="AW43" s="45"/>
      <c r="AX43" s="52">
        <v>90</v>
      </c>
      <c r="AY43" s="41">
        <v>80</v>
      </c>
      <c r="AZ43" s="42"/>
      <c r="BA43" s="41"/>
      <c r="BB43" s="41">
        <v>85</v>
      </c>
      <c r="BC43" s="42">
        <v>80</v>
      </c>
      <c r="BD43" s="41"/>
      <c r="BE43" s="41"/>
      <c r="BF43" s="42"/>
      <c r="BG43" s="41"/>
      <c r="BH43" s="41"/>
      <c r="BI43" s="42"/>
      <c r="BJ43" s="41"/>
      <c r="BK43" s="41"/>
      <c r="BL43" s="42"/>
      <c r="BM43" s="42">
        <f t="shared" ref="BM43:BM60" si="27">IF(AND(AZ43="",AY43="",AX43=""),"",ROUND(AVERAGE(AX43:BL43),0))</f>
        <v>84</v>
      </c>
      <c r="BN43" s="41">
        <v>80</v>
      </c>
      <c r="BO43" s="41"/>
      <c r="BP43" s="42"/>
      <c r="BQ43" s="41">
        <v>88</v>
      </c>
      <c r="BR43" s="41"/>
      <c r="BS43" s="42">
        <v>85</v>
      </c>
      <c r="BT43" s="41"/>
      <c r="BU43" s="41"/>
      <c r="BV43" s="42"/>
      <c r="BW43" s="41"/>
      <c r="BX43" s="41"/>
      <c r="BY43" s="42"/>
      <c r="BZ43" s="41"/>
      <c r="CA43" s="41"/>
      <c r="CB43" s="42"/>
      <c r="CC43" s="43">
        <f t="shared" ref="CC43:CC60" si="28">IF(AND(BN43="",BO43="",BP43=""),"",AVERAGE(AX43:BL43,BN43:CB43))</f>
        <v>84</v>
      </c>
      <c r="CD43" s="44">
        <f t="shared" ref="CD43:CD60" si="29">IF(CC43="","",ROUND(CC43,0))</f>
        <v>84</v>
      </c>
      <c r="CE43" s="45"/>
      <c r="CF43" s="52">
        <v>3</v>
      </c>
      <c r="CG43" s="46" t="str">
        <f t="shared" ref="CG43:CG60" si="30">IF(CF43="","",VLOOKUP(CF43,$CU$9:$CV$20,2,0))</f>
        <v>Memiliki kemampuan pemahanan Inti Masalah Ekonomi, Prinsip dan Motif Ekonomi, Pelaku kegiatan perekonomian, Permintaan,penawaran dan pasar, Masih perlu peningkatan pemahaman Masalah dan Sistem Ekonomi.</v>
      </c>
      <c r="CH43" s="45"/>
      <c r="CI43" s="52">
        <v>11</v>
      </c>
      <c r="CJ43" s="46" t="str">
        <f t="shared" ref="CJ43:CJ60" si="31">IF(CI43="","",VLOOKUP(CI43,$CU$22:$CV$33,2,0))</f>
        <v xml:space="preserve">Memiliki keterampilan   membuat  daftar priotas kebutuhan berdasarkan uang saku masing masing peserta didik.,   laporan tentang sistem Ekonomi yang pernah dianut Indonesia .,  TP, MP dan AP, Menghitung Elastisitas permintaan dan penawaran., </v>
      </c>
    </row>
    <row r="44" spans="1:100" x14ac:dyDescent="0.25">
      <c r="A44" s="8">
        <v>34</v>
      </c>
      <c r="B44" s="8">
        <v>49213</v>
      </c>
      <c r="C44" s="8" t="s">
        <v>159</v>
      </c>
      <c r="E44" s="47">
        <f t="shared" si="16"/>
        <v>83</v>
      </c>
      <c r="F44" s="8" t="str">
        <f t="shared" si="17"/>
        <v>B</v>
      </c>
      <c r="G44" s="8" t="str">
        <f t="shared" si="18"/>
        <v xml:space="preserve">Memiliki kemampuan pemahanan  Inti Masalah Ekonomi, Prinsip dan Motif Ekonomi, Masalah dan Sistem Ekonomi, Pelaku kegiatan perekonomian, Permintaan,penawaran dan pasar, </v>
      </c>
      <c r="H44" s="47">
        <f t="shared" si="19"/>
        <v>86</v>
      </c>
      <c r="I44" s="8" t="str">
        <f t="shared" si="20"/>
        <v>B</v>
      </c>
      <c r="J44" s="8" t="str">
        <f t="shared" si="21"/>
        <v xml:space="preserve">Memiliki keterampilan   membuat  daftar priotas kebutuhan berdasarkan uang saku masing masing peserta didik.,   laporan tentang sistem Ekonomi yang pernah dianut Indonesia .,  TP, MP dan AP, Menghitung Elastisitas permintaan dan penawaran., </v>
      </c>
      <c r="K44" s="13"/>
      <c r="L44" s="41">
        <f t="shared" si="22"/>
        <v>84</v>
      </c>
      <c r="M44" s="41">
        <f t="shared" si="23"/>
        <v>60</v>
      </c>
      <c r="O44" s="41">
        <v>90</v>
      </c>
      <c r="P44" s="54">
        <v>78</v>
      </c>
      <c r="Q44" s="42">
        <v>80</v>
      </c>
      <c r="R44" s="41">
        <v>80</v>
      </c>
      <c r="S44" s="41">
        <v>80</v>
      </c>
      <c r="T44" s="42">
        <v>100</v>
      </c>
      <c r="U44" s="41">
        <v>81</v>
      </c>
      <c r="V44" s="41"/>
      <c r="W44" s="42"/>
      <c r="X44" s="41"/>
      <c r="Y44" s="41"/>
      <c r="Z44" s="42"/>
      <c r="AA44" s="41"/>
      <c r="AB44" s="41"/>
      <c r="AC44" s="42"/>
      <c r="AD44" s="42">
        <f t="shared" si="24"/>
        <v>84</v>
      </c>
      <c r="AE44" s="41">
        <v>89</v>
      </c>
      <c r="AF44" s="41"/>
      <c r="AG44" s="42">
        <v>85</v>
      </c>
      <c r="AH44" s="41">
        <v>80</v>
      </c>
      <c r="AI44" s="41"/>
      <c r="AJ44" s="42">
        <v>90</v>
      </c>
      <c r="AK44" s="41"/>
      <c r="AL44" s="41"/>
      <c r="AM44" s="42"/>
      <c r="AN44" s="41"/>
      <c r="AO44" s="41"/>
      <c r="AP44" s="42"/>
      <c r="AQ44" s="41"/>
      <c r="AR44" s="41"/>
      <c r="AS44" s="42"/>
      <c r="AT44" s="41">
        <v>60</v>
      </c>
      <c r="AU44" s="43">
        <f t="shared" si="25"/>
        <v>82.75</v>
      </c>
      <c r="AV44" s="44">
        <f t="shared" si="26"/>
        <v>83</v>
      </c>
      <c r="AW44" s="45"/>
      <c r="AX44" s="52">
        <v>90</v>
      </c>
      <c r="AY44" s="41">
        <v>91</v>
      </c>
      <c r="AZ44" s="42"/>
      <c r="BA44" s="41"/>
      <c r="BB44" s="41">
        <v>85</v>
      </c>
      <c r="BC44" s="42">
        <v>80</v>
      </c>
      <c r="BD44" s="41"/>
      <c r="BE44" s="41"/>
      <c r="BF44" s="42"/>
      <c r="BG44" s="41"/>
      <c r="BH44" s="41"/>
      <c r="BI44" s="42"/>
      <c r="BJ44" s="41"/>
      <c r="BK44" s="41"/>
      <c r="BL44" s="42"/>
      <c r="BM44" s="42">
        <f t="shared" si="27"/>
        <v>87</v>
      </c>
      <c r="BN44" s="41">
        <v>80</v>
      </c>
      <c r="BO44" s="41"/>
      <c r="BP44" s="42"/>
      <c r="BQ44" s="41">
        <v>90</v>
      </c>
      <c r="BR44" s="41"/>
      <c r="BS44" s="42">
        <v>85</v>
      </c>
      <c r="BT44" s="41"/>
      <c r="BU44" s="41"/>
      <c r="BV44" s="42"/>
      <c r="BW44" s="41"/>
      <c r="BX44" s="41"/>
      <c r="BY44" s="42"/>
      <c r="BZ44" s="41"/>
      <c r="CA44" s="41"/>
      <c r="CB44" s="42"/>
      <c r="CC44" s="43">
        <f t="shared" si="28"/>
        <v>85.857142857142861</v>
      </c>
      <c r="CD44" s="44">
        <f t="shared" si="29"/>
        <v>86</v>
      </c>
      <c r="CE44" s="45"/>
      <c r="CF44" s="52">
        <v>11</v>
      </c>
      <c r="CG44" s="46" t="str">
        <f t="shared" si="30"/>
        <v xml:space="preserve">Memiliki kemampuan pemahanan  Inti Masalah Ekonomi, Prinsip dan Motif Ekonomi, Masalah dan Sistem Ekonomi, Pelaku kegiatan perekonomian, Permintaan,penawaran dan pasar, </v>
      </c>
      <c r="CH44" s="45"/>
      <c r="CI44" s="52">
        <v>11</v>
      </c>
      <c r="CJ44"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5" spans="1:100" x14ac:dyDescent="0.25">
      <c r="A45" s="8">
        <v>35</v>
      </c>
      <c r="B45" s="8">
        <v>49229</v>
      </c>
      <c r="C45" s="8" t="s">
        <v>160</v>
      </c>
      <c r="E45" s="47">
        <f t="shared" si="16"/>
        <v>80</v>
      </c>
      <c r="F45" s="8" t="str">
        <f t="shared" si="17"/>
        <v>B</v>
      </c>
      <c r="G45" s="8" t="str">
        <f t="shared" si="18"/>
        <v xml:space="preserve">Memiliki kemampuan pemahanan  Inti Masalah Ekonomi, Prinsip dan Motif Ekonomi, Masalah dan Sistem Ekonomi, Pelaku kegiatan perekonomian, Permintaan,penawaran dan pasar, </v>
      </c>
      <c r="H45" s="47">
        <f t="shared" si="19"/>
        <v>87</v>
      </c>
      <c r="I45" s="8" t="str">
        <f t="shared" si="20"/>
        <v>B</v>
      </c>
      <c r="J45" s="8" t="str">
        <f t="shared" si="21"/>
        <v xml:space="preserve">Memiliki keterampilan   membuat  daftar priotas kebutuhan berdasarkan uang saku masing masing peserta didik.,   laporan tentang sistem Ekonomi yang pernah dianut Indonesia .,  TP, MP dan AP, Menghitung Elastisitas permintaan dan penawaran., </v>
      </c>
      <c r="K45" s="13"/>
      <c r="L45" s="41">
        <f t="shared" si="22"/>
        <v>83</v>
      </c>
      <c r="M45" s="41">
        <f t="shared" si="23"/>
        <v>69</v>
      </c>
      <c r="O45" s="41">
        <v>95</v>
      </c>
      <c r="P45" s="41">
        <v>78</v>
      </c>
      <c r="Q45" s="42">
        <v>85</v>
      </c>
      <c r="R45" s="41">
        <v>50</v>
      </c>
      <c r="S45" s="41">
        <v>80</v>
      </c>
      <c r="T45" s="42">
        <v>95</v>
      </c>
      <c r="U45" s="41">
        <v>95</v>
      </c>
      <c r="V45" s="41"/>
      <c r="W45" s="42"/>
      <c r="X45" s="41"/>
      <c r="Y45" s="41"/>
      <c r="Z45" s="42"/>
      <c r="AA45" s="41"/>
      <c r="AB45" s="41"/>
      <c r="AC45" s="42"/>
      <c r="AD45" s="42">
        <f t="shared" si="24"/>
        <v>83</v>
      </c>
      <c r="AE45" s="41">
        <v>78</v>
      </c>
      <c r="AF45" s="41"/>
      <c r="AG45" s="42">
        <v>90</v>
      </c>
      <c r="AH45" s="41">
        <v>65</v>
      </c>
      <c r="AI45" s="41"/>
      <c r="AJ45" s="42">
        <v>85</v>
      </c>
      <c r="AK45" s="41"/>
      <c r="AL45" s="41"/>
      <c r="AM45" s="42"/>
      <c r="AN45" s="41"/>
      <c r="AO45" s="41"/>
      <c r="AP45" s="42"/>
      <c r="AQ45" s="41"/>
      <c r="AR45" s="41"/>
      <c r="AS45" s="42"/>
      <c r="AT45" s="41">
        <v>69</v>
      </c>
      <c r="AU45" s="43">
        <f t="shared" si="25"/>
        <v>80.416666666666671</v>
      </c>
      <c r="AV45" s="44">
        <f t="shared" si="26"/>
        <v>80</v>
      </c>
      <c r="AW45" s="45"/>
      <c r="AX45" s="52">
        <v>90</v>
      </c>
      <c r="AY45" s="41">
        <v>95</v>
      </c>
      <c r="AZ45" s="42"/>
      <c r="BA45" s="41"/>
      <c r="BB45" s="41">
        <v>93</v>
      </c>
      <c r="BC45" s="42">
        <v>80</v>
      </c>
      <c r="BD45" s="41"/>
      <c r="BE45" s="41"/>
      <c r="BF45" s="42"/>
      <c r="BG45" s="41"/>
      <c r="BH45" s="41"/>
      <c r="BI45" s="42"/>
      <c r="BJ45" s="41"/>
      <c r="BK45" s="41"/>
      <c r="BL45" s="42"/>
      <c r="BM45" s="42">
        <f t="shared" si="27"/>
        <v>90</v>
      </c>
      <c r="BN45" s="41">
        <v>85</v>
      </c>
      <c r="BO45" s="41"/>
      <c r="BP45" s="42"/>
      <c r="BQ45" s="41">
        <v>88</v>
      </c>
      <c r="BR45" s="41"/>
      <c r="BS45" s="42">
        <v>80</v>
      </c>
      <c r="BT45" s="41"/>
      <c r="BU45" s="41"/>
      <c r="BV45" s="42"/>
      <c r="BW45" s="41"/>
      <c r="BX45" s="41"/>
      <c r="BY45" s="42"/>
      <c r="BZ45" s="41"/>
      <c r="CA45" s="41"/>
      <c r="CB45" s="42"/>
      <c r="CC45" s="43">
        <f t="shared" si="28"/>
        <v>87.285714285714292</v>
      </c>
      <c r="CD45" s="44">
        <f t="shared" si="29"/>
        <v>87</v>
      </c>
      <c r="CE45" s="45"/>
      <c r="CF45" s="52">
        <v>11</v>
      </c>
      <c r="CG45" s="46" t="str">
        <f t="shared" si="30"/>
        <v xml:space="preserve">Memiliki kemampuan pemahanan  Inti Masalah Ekonomi, Prinsip dan Motif Ekonomi, Masalah dan Sistem Ekonomi, Pelaku kegiatan perekonomian, Permintaan,penawaran dan pasar, </v>
      </c>
      <c r="CH45" s="45"/>
      <c r="CI45" s="52">
        <v>11</v>
      </c>
      <c r="CJ45"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6" spans="1:100" x14ac:dyDescent="0.25">
      <c r="A46" s="8">
        <v>36</v>
      </c>
      <c r="B46" s="8">
        <v>49244</v>
      </c>
      <c r="C46" s="8" t="s">
        <v>161</v>
      </c>
      <c r="E46" s="47">
        <f t="shared" si="16"/>
        <v>80</v>
      </c>
      <c r="F46" s="8" t="str">
        <f t="shared" si="17"/>
        <v>B</v>
      </c>
      <c r="G46" s="8" t="str">
        <f t="shared" si="18"/>
        <v>Memiliki kemampuan pemahanan Inti Masalah Ekonomi, Prinsip dan Motif Ekonomi, Pelaku kegiatan perekonomian, Permintaan,penawaran dan pasar, Masih perlu peningkatan pemahaman Masalah dan Sistem Ekonomi.</v>
      </c>
      <c r="H46" s="47">
        <f t="shared" si="19"/>
        <v>85</v>
      </c>
      <c r="I46" s="8" t="str">
        <f t="shared" si="20"/>
        <v>B</v>
      </c>
      <c r="J46" s="8" t="str">
        <f t="shared" si="21"/>
        <v xml:space="preserve">Memiliki keterampilan   membuat  daftar priotas kebutuhan berdasarkan uang saku masing masing peserta didik.,   laporan tentang sistem Ekonomi yang pernah dianut Indonesia .,  TP, MP dan AP, Menghitung Elastisitas permintaan dan penawaran., </v>
      </c>
      <c r="K46" s="13"/>
      <c r="L46" s="41">
        <f t="shared" si="22"/>
        <v>82</v>
      </c>
      <c r="M46" s="41">
        <f t="shared" si="23"/>
        <v>73</v>
      </c>
      <c r="O46" s="41">
        <v>88</v>
      </c>
      <c r="P46" s="41">
        <v>84</v>
      </c>
      <c r="Q46" s="42">
        <v>90</v>
      </c>
      <c r="R46" s="41">
        <v>73</v>
      </c>
      <c r="S46" s="41">
        <v>78</v>
      </c>
      <c r="T46" s="42">
        <v>90</v>
      </c>
      <c r="U46" s="41">
        <v>69</v>
      </c>
      <c r="V46" s="41"/>
      <c r="W46" s="42"/>
      <c r="X46" s="41"/>
      <c r="Y46" s="41"/>
      <c r="Z46" s="42"/>
      <c r="AA46" s="41"/>
      <c r="AB46" s="41"/>
      <c r="AC46" s="42"/>
      <c r="AD46" s="42">
        <f t="shared" si="24"/>
        <v>82</v>
      </c>
      <c r="AE46" s="41">
        <v>88</v>
      </c>
      <c r="AF46" s="41"/>
      <c r="AG46" s="42">
        <v>75</v>
      </c>
      <c r="AH46" s="41">
        <v>65</v>
      </c>
      <c r="AI46" s="41"/>
      <c r="AJ46" s="42">
        <v>90</v>
      </c>
      <c r="AK46" s="41"/>
      <c r="AL46" s="41"/>
      <c r="AM46" s="42"/>
      <c r="AN46" s="41"/>
      <c r="AO46" s="41"/>
      <c r="AP46" s="42"/>
      <c r="AQ46" s="41"/>
      <c r="AR46" s="41"/>
      <c r="AS46" s="42"/>
      <c r="AT46" s="41">
        <v>73</v>
      </c>
      <c r="AU46" s="43">
        <f t="shared" si="25"/>
        <v>80.25</v>
      </c>
      <c r="AV46" s="44">
        <f t="shared" si="26"/>
        <v>80</v>
      </c>
      <c r="AW46" s="45"/>
      <c r="AX46" s="52">
        <v>90</v>
      </c>
      <c r="AY46" s="41">
        <v>89</v>
      </c>
      <c r="AZ46" s="42"/>
      <c r="BA46" s="41"/>
      <c r="BB46" s="41">
        <v>80</v>
      </c>
      <c r="BC46" s="42">
        <v>86</v>
      </c>
      <c r="BD46" s="41"/>
      <c r="BE46" s="41"/>
      <c r="BF46" s="42"/>
      <c r="BG46" s="41"/>
      <c r="BH46" s="41"/>
      <c r="BI46" s="42"/>
      <c r="BJ46" s="41"/>
      <c r="BK46" s="41"/>
      <c r="BL46" s="42"/>
      <c r="BM46" s="42">
        <f t="shared" si="27"/>
        <v>86</v>
      </c>
      <c r="BN46" s="41">
        <v>85</v>
      </c>
      <c r="BO46" s="41"/>
      <c r="BP46" s="42"/>
      <c r="BQ46" s="41">
        <v>80</v>
      </c>
      <c r="BR46" s="41"/>
      <c r="BS46" s="42">
        <v>85</v>
      </c>
      <c r="BT46" s="41"/>
      <c r="BU46" s="41"/>
      <c r="BV46" s="42"/>
      <c r="BW46" s="41"/>
      <c r="BX46" s="41"/>
      <c r="BY46" s="42"/>
      <c r="BZ46" s="41"/>
      <c r="CA46" s="41"/>
      <c r="CB46" s="42"/>
      <c r="CC46" s="43">
        <f t="shared" si="28"/>
        <v>85</v>
      </c>
      <c r="CD46" s="44">
        <f t="shared" si="29"/>
        <v>85</v>
      </c>
      <c r="CE46" s="45"/>
      <c r="CF46" s="52">
        <v>3</v>
      </c>
      <c r="CG46" s="46" t="str">
        <f t="shared" si="30"/>
        <v>Memiliki kemampuan pemahanan Inti Masalah Ekonomi, Prinsip dan Motif Ekonomi, Pelaku kegiatan perekonomian, Permintaan,penawaran dan pasar, Masih perlu peningkatan pemahaman Masalah dan Sistem Ekonomi.</v>
      </c>
      <c r="CH46" s="45"/>
      <c r="CI46" s="52">
        <v>11</v>
      </c>
      <c r="CJ46"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7" spans="1:100" x14ac:dyDescent="0.25">
      <c r="A47" s="8"/>
      <c r="B47" s="8"/>
      <c r="C47" s="8"/>
      <c r="E47" s="47" t="str">
        <f t="shared" si="16"/>
        <v/>
      </c>
      <c r="F47" s="8" t="str">
        <f t="shared" si="17"/>
        <v/>
      </c>
      <c r="G47" s="8" t="str">
        <f t="shared" si="18"/>
        <v/>
      </c>
      <c r="H47" s="47" t="str">
        <f t="shared" si="19"/>
        <v/>
      </c>
      <c r="I47" s="8" t="str">
        <f t="shared" si="20"/>
        <v/>
      </c>
      <c r="J47" s="8" t="str">
        <f t="shared" si="21"/>
        <v/>
      </c>
      <c r="K47" s="13"/>
      <c r="L47" s="41" t="str">
        <f t="shared" si="22"/>
        <v/>
      </c>
      <c r="M47" s="41" t="str">
        <f t="shared" si="23"/>
        <v/>
      </c>
      <c r="O47" s="41"/>
      <c r="P47" s="41"/>
      <c r="Q47" s="42"/>
      <c r="R47" s="41"/>
      <c r="S47" s="41"/>
      <c r="T47" s="42"/>
      <c r="U47" s="41"/>
      <c r="V47" s="41"/>
      <c r="W47" s="42"/>
      <c r="X47" s="41"/>
      <c r="Y47" s="41"/>
      <c r="Z47" s="42"/>
      <c r="AA47" s="41"/>
      <c r="AB47" s="41"/>
      <c r="AC47" s="42"/>
      <c r="AD47" s="42" t="str">
        <f t="shared" si="24"/>
        <v/>
      </c>
      <c r="AE47" s="41"/>
      <c r="AF47" s="41"/>
      <c r="AG47" s="42"/>
      <c r="AH47" s="41"/>
      <c r="AI47" s="41"/>
      <c r="AJ47" s="42"/>
      <c r="AK47" s="41"/>
      <c r="AL47" s="41"/>
      <c r="AM47" s="42"/>
      <c r="AN47" s="41"/>
      <c r="AO47" s="41"/>
      <c r="AP47" s="42"/>
      <c r="AQ47" s="41"/>
      <c r="AR47" s="41"/>
      <c r="AS47" s="42"/>
      <c r="AT47" s="41"/>
      <c r="AU47" s="43" t="str">
        <f t="shared" si="25"/>
        <v/>
      </c>
      <c r="AV47" s="44" t="str">
        <f t="shared" si="26"/>
        <v/>
      </c>
      <c r="AW47" s="45"/>
      <c r="AX47" s="41"/>
      <c r="AY47" s="41"/>
      <c r="AZ47" s="42"/>
      <c r="BA47" s="41"/>
      <c r="BB47" s="41"/>
      <c r="BC47" s="42"/>
      <c r="BD47" s="41"/>
      <c r="BE47" s="41"/>
      <c r="BF47" s="42"/>
      <c r="BG47" s="41"/>
      <c r="BH47" s="41"/>
      <c r="BI47" s="42"/>
      <c r="BJ47" s="41"/>
      <c r="BK47" s="41"/>
      <c r="BL47" s="42"/>
      <c r="BM47" s="42" t="str">
        <f t="shared" si="27"/>
        <v/>
      </c>
      <c r="BN47" s="41"/>
      <c r="BO47" s="41"/>
      <c r="BP47" s="42"/>
      <c r="BQ47" s="41"/>
      <c r="BR47" s="41"/>
      <c r="BS47" s="42"/>
      <c r="BT47" s="41"/>
      <c r="BU47" s="41"/>
      <c r="BV47" s="42"/>
      <c r="BW47" s="41"/>
      <c r="BX47" s="41"/>
      <c r="BY47" s="42"/>
      <c r="BZ47" s="41"/>
      <c r="CA47" s="41"/>
      <c r="CB47" s="42"/>
      <c r="CC47" s="43" t="str">
        <f t="shared" si="28"/>
        <v/>
      </c>
      <c r="CD47" s="44" t="str">
        <f t="shared" si="29"/>
        <v/>
      </c>
      <c r="CE47" s="45"/>
      <c r="CF47" s="41"/>
      <c r="CG47" s="46" t="str">
        <f t="shared" si="30"/>
        <v/>
      </c>
      <c r="CH47" s="45"/>
      <c r="CI47" s="41"/>
      <c r="CJ47" s="46" t="str">
        <f t="shared" si="31"/>
        <v/>
      </c>
    </row>
    <row r="48" spans="1:100" x14ac:dyDescent="0.25">
      <c r="A48" s="8"/>
      <c r="B48" s="8"/>
      <c r="C48" s="8"/>
      <c r="E48" s="47" t="str">
        <f t="shared" si="16"/>
        <v/>
      </c>
      <c r="F48" s="8" t="str">
        <f t="shared" si="17"/>
        <v/>
      </c>
      <c r="G48" s="8" t="str">
        <f t="shared" si="18"/>
        <v/>
      </c>
      <c r="H48" s="47" t="str">
        <f t="shared" si="19"/>
        <v/>
      </c>
      <c r="I48" s="8" t="str">
        <f t="shared" si="20"/>
        <v/>
      </c>
      <c r="J48" s="8" t="str">
        <f t="shared" si="21"/>
        <v/>
      </c>
      <c r="K48" s="13"/>
      <c r="L48" s="41" t="str">
        <f t="shared" si="22"/>
        <v/>
      </c>
      <c r="M48" s="41" t="str">
        <f t="shared" si="23"/>
        <v/>
      </c>
      <c r="O48" s="41"/>
      <c r="P48" s="41"/>
      <c r="Q48" s="42"/>
      <c r="R48" s="41"/>
      <c r="S48" s="41"/>
      <c r="T48" s="42"/>
      <c r="U48" s="41"/>
      <c r="V48" s="41"/>
      <c r="W48" s="42"/>
      <c r="X48" s="41"/>
      <c r="Y48" s="41"/>
      <c r="Z48" s="42"/>
      <c r="AA48" s="41"/>
      <c r="AB48" s="41"/>
      <c r="AC48" s="42"/>
      <c r="AD48" s="42" t="str">
        <f t="shared" si="24"/>
        <v/>
      </c>
      <c r="AE48" s="41"/>
      <c r="AF48" s="41"/>
      <c r="AG48" s="42"/>
      <c r="AH48" s="41"/>
      <c r="AI48" s="41"/>
      <c r="AJ48" s="42"/>
      <c r="AK48" s="41"/>
      <c r="AL48" s="41"/>
      <c r="AM48" s="42"/>
      <c r="AN48" s="41"/>
      <c r="AO48" s="41"/>
      <c r="AP48" s="42"/>
      <c r="AQ48" s="41"/>
      <c r="AR48" s="41"/>
      <c r="AS48" s="42"/>
      <c r="AT48" s="41"/>
      <c r="AU48" s="43" t="str">
        <f t="shared" si="25"/>
        <v/>
      </c>
      <c r="AV48" s="44" t="str">
        <f t="shared" si="26"/>
        <v/>
      </c>
      <c r="AW48" s="45"/>
      <c r="AX48" s="41"/>
      <c r="AY48" s="41"/>
      <c r="AZ48" s="42"/>
      <c r="BA48" s="41"/>
      <c r="BB48" s="41"/>
      <c r="BC48" s="42"/>
      <c r="BD48" s="41"/>
      <c r="BE48" s="41"/>
      <c r="BF48" s="42"/>
      <c r="BG48" s="41"/>
      <c r="BH48" s="41"/>
      <c r="BI48" s="42"/>
      <c r="BJ48" s="41"/>
      <c r="BK48" s="41"/>
      <c r="BL48" s="42"/>
      <c r="BM48" s="42" t="str">
        <f t="shared" si="27"/>
        <v/>
      </c>
      <c r="BN48" s="41"/>
      <c r="BO48" s="41"/>
      <c r="BP48" s="42"/>
      <c r="BQ48" s="41"/>
      <c r="BR48" s="41"/>
      <c r="BS48" s="42"/>
      <c r="BT48" s="41"/>
      <c r="BU48" s="41"/>
      <c r="BV48" s="42"/>
      <c r="BW48" s="41"/>
      <c r="BX48" s="41"/>
      <c r="BY48" s="42"/>
      <c r="BZ48" s="41"/>
      <c r="CA48" s="41"/>
      <c r="CB48" s="42"/>
      <c r="CC48" s="43" t="str">
        <f t="shared" si="28"/>
        <v/>
      </c>
      <c r="CD48" s="44" t="str">
        <f t="shared" si="29"/>
        <v/>
      </c>
      <c r="CE48" s="45"/>
      <c r="CF48" s="41"/>
      <c r="CG48" s="46" t="str">
        <f t="shared" si="30"/>
        <v/>
      </c>
      <c r="CH48" s="45"/>
      <c r="CI48" s="41"/>
      <c r="CJ48" s="46" t="str">
        <f t="shared" si="31"/>
        <v/>
      </c>
    </row>
    <row r="49" spans="1:88" x14ac:dyDescent="0.25">
      <c r="A49" s="8"/>
      <c r="B49" s="8"/>
      <c r="C49" s="8"/>
      <c r="E49" s="47" t="str">
        <f t="shared" si="16"/>
        <v/>
      </c>
      <c r="F49" s="8" t="str">
        <f t="shared" si="17"/>
        <v/>
      </c>
      <c r="G49" s="8" t="str">
        <f t="shared" si="18"/>
        <v/>
      </c>
      <c r="H49" s="47" t="str">
        <f t="shared" si="19"/>
        <v/>
      </c>
      <c r="I49" s="8" t="str">
        <f t="shared" si="20"/>
        <v/>
      </c>
      <c r="J49" s="8" t="str">
        <f t="shared" si="21"/>
        <v/>
      </c>
      <c r="K49" s="13"/>
      <c r="L49" s="41" t="str">
        <f t="shared" si="22"/>
        <v/>
      </c>
      <c r="M49" s="41" t="str">
        <f t="shared" si="23"/>
        <v/>
      </c>
      <c r="O49" s="41"/>
      <c r="P49" s="41"/>
      <c r="Q49" s="42"/>
      <c r="R49" s="41"/>
      <c r="S49" s="41"/>
      <c r="T49" s="42"/>
      <c r="U49" s="41"/>
      <c r="V49" s="41"/>
      <c r="W49" s="42"/>
      <c r="X49" s="41"/>
      <c r="Y49" s="41"/>
      <c r="Z49" s="42"/>
      <c r="AA49" s="41"/>
      <c r="AB49" s="41"/>
      <c r="AC49" s="42"/>
      <c r="AD49" s="42" t="str">
        <f t="shared" si="24"/>
        <v/>
      </c>
      <c r="AE49" s="41"/>
      <c r="AF49" s="41"/>
      <c r="AG49" s="42"/>
      <c r="AH49" s="41"/>
      <c r="AI49" s="41"/>
      <c r="AJ49" s="42"/>
      <c r="AK49" s="41"/>
      <c r="AL49" s="41"/>
      <c r="AM49" s="42"/>
      <c r="AN49" s="41"/>
      <c r="AO49" s="41"/>
      <c r="AP49" s="42"/>
      <c r="AQ49" s="41"/>
      <c r="AR49" s="41"/>
      <c r="AS49" s="42"/>
      <c r="AT49" s="41"/>
      <c r="AU49" s="43" t="str">
        <f t="shared" si="25"/>
        <v/>
      </c>
      <c r="AV49" s="44" t="str">
        <f t="shared" si="26"/>
        <v/>
      </c>
      <c r="AW49" s="45"/>
      <c r="AX49" s="41"/>
      <c r="AY49" s="41"/>
      <c r="AZ49" s="42"/>
      <c r="BA49" s="41"/>
      <c r="BB49" s="41"/>
      <c r="BC49" s="42"/>
      <c r="BD49" s="41"/>
      <c r="BE49" s="41"/>
      <c r="BF49" s="42"/>
      <c r="BG49" s="41"/>
      <c r="BH49" s="41"/>
      <c r="BI49" s="42"/>
      <c r="BJ49" s="41"/>
      <c r="BK49" s="41"/>
      <c r="BL49" s="42"/>
      <c r="BM49" s="42" t="str">
        <f t="shared" si="27"/>
        <v/>
      </c>
      <c r="BN49" s="41"/>
      <c r="BO49" s="41"/>
      <c r="BP49" s="42"/>
      <c r="BQ49" s="41"/>
      <c r="BR49" s="41"/>
      <c r="BS49" s="42"/>
      <c r="BT49" s="41"/>
      <c r="BU49" s="41"/>
      <c r="BV49" s="42"/>
      <c r="BW49" s="41"/>
      <c r="BX49" s="41"/>
      <c r="BY49" s="42"/>
      <c r="BZ49" s="41"/>
      <c r="CA49" s="41"/>
      <c r="CB49" s="42"/>
      <c r="CC49" s="43" t="str">
        <f t="shared" si="28"/>
        <v/>
      </c>
      <c r="CD49" s="44" t="str">
        <f t="shared" si="29"/>
        <v/>
      </c>
      <c r="CE49" s="45"/>
      <c r="CF49" s="41"/>
      <c r="CG49" s="46" t="str">
        <f t="shared" si="30"/>
        <v/>
      </c>
      <c r="CH49" s="45"/>
      <c r="CI49" s="41"/>
      <c r="CJ49" s="46" t="str">
        <f t="shared" si="31"/>
        <v/>
      </c>
    </row>
    <row r="50" spans="1:88" x14ac:dyDescent="0.25">
      <c r="A50" s="8"/>
      <c r="B50" s="8"/>
      <c r="C50" s="8"/>
      <c r="E50" s="47" t="str">
        <f t="shared" si="16"/>
        <v/>
      </c>
      <c r="F50" s="8" t="str">
        <f t="shared" si="17"/>
        <v/>
      </c>
      <c r="G50" s="8" t="str">
        <f t="shared" si="18"/>
        <v/>
      </c>
      <c r="H50" s="47" t="str">
        <f t="shared" si="19"/>
        <v/>
      </c>
      <c r="I50" s="8" t="str">
        <f t="shared" si="20"/>
        <v/>
      </c>
      <c r="J50" s="8" t="str">
        <f t="shared" si="21"/>
        <v/>
      </c>
      <c r="K50" s="13"/>
      <c r="L50" s="41" t="str">
        <f t="shared" si="22"/>
        <v/>
      </c>
      <c r="M50" s="41" t="str">
        <f t="shared" si="23"/>
        <v/>
      </c>
      <c r="O50" s="41"/>
      <c r="P50" s="41"/>
      <c r="Q50" s="42"/>
      <c r="R50" s="41"/>
      <c r="S50" s="41"/>
      <c r="T50" s="42"/>
      <c r="U50" s="41"/>
      <c r="V50" s="41"/>
      <c r="W50" s="42"/>
      <c r="X50" s="41"/>
      <c r="Y50" s="41"/>
      <c r="Z50" s="42"/>
      <c r="AA50" s="41"/>
      <c r="AB50" s="41"/>
      <c r="AC50" s="42"/>
      <c r="AD50" s="42" t="str">
        <f t="shared" si="24"/>
        <v/>
      </c>
      <c r="AE50" s="41"/>
      <c r="AF50" s="41"/>
      <c r="AG50" s="42"/>
      <c r="AH50" s="41"/>
      <c r="AI50" s="41"/>
      <c r="AJ50" s="42"/>
      <c r="AK50" s="41"/>
      <c r="AL50" s="41"/>
      <c r="AM50" s="42"/>
      <c r="AN50" s="41"/>
      <c r="AO50" s="41"/>
      <c r="AP50" s="42"/>
      <c r="AQ50" s="41"/>
      <c r="AR50" s="41"/>
      <c r="AS50" s="42"/>
      <c r="AT50" s="41"/>
      <c r="AU50" s="43" t="str">
        <f t="shared" si="25"/>
        <v/>
      </c>
      <c r="AV50" s="44" t="str">
        <f t="shared" si="26"/>
        <v/>
      </c>
      <c r="AW50" s="45"/>
      <c r="AX50" s="41"/>
      <c r="AY50" s="41"/>
      <c r="AZ50" s="42"/>
      <c r="BA50" s="41"/>
      <c r="BB50" s="41"/>
      <c r="BC50" s="42"/>
      <c r="BD50" s="41"/>
      <c r="BE50" s="41"/>
      <c r="BF50" s="42"/>
      <c r="BG50" s="41"/>
      <c r="BH50" s="41"/>
      <c r="BI50" s="42"/>
      <c r="BJ50" s="41"/>
      <c r="BK50" s="41"/>
      <c r="BL50" s="42"/>
      <c r="BM50" s="42" t="str">
        <f t="shared" si="27"/>
        <v/>
      </c>
      <c r="BN50" s="41"/>
      <c r="BO50" s="41"/>
      <c r="BP50" s="42"/>
      <c r="BQ50" s="41"/>
      <c r="BR50" s="41"/>
      <c r="BS50" s="42"/>
      <c r="BT50" s="41"/>
      <c r="BU50" s="41"/>
      <c r="BV50" s="42"/>
      <c r="BW50" s="41"/>
      <c r="BX50" s="41"/>
      <c r="BY50" s="42"/>
      <c r="BZ50" s="41"/>
      <c r="CA50" s="41"/>
      <c r="CB50" s="42"/>
      <c r="CC50" s="43" t="str">
        <f t="shared" si="28"/>
        <v/>
      </c>
      <c r="CD50" s="44" t="str">
        <f t="shared" si="29"/>
        <v/>
      </c>
      <c r="CE50" s="45"/>
      <c r="CF50" s="41"/>
      <c r="CG50" s="46" t="str">
        <f t="shared" si="30"/>
        <v/>
      </c>
      <c r="CH50" s="45"/>
      <c r="CI50" s="41"/>
      <c r="CJ50" s="46" t="str">
        <f t="shared" si="31"/>
        <v/>
      </c>
    </row>
    <row r="51" spans="1:88" x14ac:dyDescent="0.25">
      <c r="A51" s="8"/>
      <c r="B51" s="8"/>
      <c r="C51" s="8"/>
      <c r="E51" s="47" t="str">
        <f t="shared" si="16"/>
        <v/>
      </c>
      <c r="F51" s="8" t="str">
        <f t="shared" si="17"/>
        <v/>
      </c>
      <c r="G51" s="8" t="str">
        <f t="shared" si="18"/>
        <v/>
      </c>
      <c r="H51" s="47" t="str">
        <f t="shared" si="19"/>
        <v/>
      </c>
      <c r="I51" s="8" t="str">
        <f t="shared" si="20"/>
        <v/>
      </c>
      <c r="J51" s="8" t="str">
        <f t="shared" si="21"/>
        <v/>
      </c>
      <c r="K51" s="13"/>
      <c r="L51" s="41" t="str">
        <f t="shared" si="22"/>
        <v/>
      </c>
      <c r="M51" s="41" t="str">
        <f t="shared" si="23"/>
        <v/>
      </c>
      <c r="O51" s="41"/>
      <c r="P51" s="41"/>
      <c r="Q51" s="42"/>
      <c r="R51" s="41"/>
      <c r="S51" s="41"/>
      <c r="T51" s="42"/>
      <c r="U51" s="41"/>
      <c r="V51" s="41"/>
      <c r="W51" s="42"/>
      <c r="X51" s="41"/>
      <c r="Y51" s="41"/>
      <c r="Z51" s="42"/>
      <c r="AA51" s="41"/>
      <c r="AB51" s="41"/>
      <c r="AC51" s="42"/>
      <c r="AD51" s="42" t="str">
        <f t="shared" si="24"/>
        <v/>
      </c>
      <c r="AE51" s="41"/>
      <c r="AF51" s="41"/>
      <c r="AG51" s="42"/>
      <c r="AH51" s="41"/>
      <c r="AI51" s="41"/>
      <c r="AJ51" s="42"/>
      <c r="AK51" s="41"/>
      <c r="AL51" s="41"/>
      <c r="AM51" s="42"/>
      <c r="AN51" s="41"/>
      <c r="AO51" s="41"/>
      <c r="AP51" s="42"/>
      <c r="AQ51" s="41"/>
      <c r="AR51" s="41"/>
      <c r="AS51" s="42"/>
      <c r="AT51" s="41"/>
      <c r="AU51" s="43" t="str">
        <f t="shared" si="25"/>
        <v/>
      </c>
      <c r="AV51" s="44" t="str">
        <f t="shared" si="26"/>
        <v/>
      </c>
      <c r="AW51" s="45"/>
      <c r="AX51" s="41"/>
      <c r="AY51" s="41"/>
      <c r="AZ51" s="42"/>
      <c r="BA51" s="41"/>
      <c r="BB51" s="41"/>
      <c r="BC51" s="42"/>
      <c r="BD51" s="41"/>
      <c r="BE51" s="41"/>
      <c r="BF51" s="42"/>
      <c r="BG51" s="41"/>
      <c r="BH51" s="41"/>
      <c r="BI51" s="42"/>
      <c r="BJ51" s="41"/>
      <c r="BK51" s="41"/>
      <c r="BL51" s="42"/>
      <c r="BM51" s="42" t="str">
        <f t="shared" si="27"/>
        <v/>
      </c>
      <c r="BN51" s="41"/>
      <c r="BO51" s="41"/>
      <c r="BP51" s="42"/>
      <c r="BQ51" s="41"/>
      <c r="BR51" s="41"/>
      <c r="BS51" s="42"/>
      <c r="BT51" s="41"/>
      <c r="BU51" s="41"/>
      <c r="BV51" s="42"/>
      <c r="BW51" s="41"/>
      <c r="BX51" s="41"/>
      <c r="BY51" s="42"/>
      <c r="BZ51" s="41"/>
      <c r="CA51" s="41"/>
      <c r="CB51" s="42"/>
      <c r="CC51" s="43" t="str">
        <f t="shared" si="28"/>
        <v/>
      </c>
      <c r="CD51" s="44" t="str">
        <f t="shared" si="29"/>
        <v/>
      </c>
      <c r="CE51" s="45"/>
      <c r="CF51" s="41"/>
      <c r="CG51" s="46" t="str">
        <f t="shared" si="30"/>
        <v/>
      </c>
      <c r="CH51" s="45"/>
      <c r="CI51" s="41"/>
      <c r="CJ51" s="46" t="str">
        <f t="shared" si="31"/>
        <v/>
      </c>
    </row>
    <row r="52" spans="1:88" x14ac:dyDescent="0.25">
      <c r="A52" s="8"/>
      <c r="B52" s="8"/>
      <c r="C52" s="8"/>
      <c r="E52" s="47" t="str">
        <f t="shared" si="16"/>
        <v/>
      </c>
      <c r="F52" s="8" t="str">
        <f t="shared" si="17"/>
        <v/>
      </c>
      <c r="G52" s="8" t="str">
        <f t="shared" si="18"/>
        <v/>
      </c>
      <c r="H52" s="47" t="str">
        <f t="shared" si="19"/>
        <v/>
      </c>
      <c r="I52" s="8" t="str">
        <f t="shared" si="20"/>
        <v/>
      </c>
      <c r="J52" s="8" t="str">
        <f t="shared" si="21"/>
        <v/>
      </c>
      <c r="K52" s="13"/>
      <c r="L52" s="41" t="str">
        <f t="shared" si="22"/>
        <v/>
      </c>
      <c r="M52" s="41" t="str">
        <f t="shared" si="23"/>
        <v/>
      </c>
      <c r="O52" s="41"/>
      <c r="P52" s="41"/>
      <c r="Q52" s="42"/>
      <c r="R52" s="41"/>
      <c r="S52" s="41"/>
      <c r="T52" s="42"/>
      <c r="U52" s="41"/>
      <c r="V52" s="41"/>
      <c r="W52" s="42"/>
      <c r="X52" s="41"/>
      <c r="Y52" s="41"/>
      <c r="Z52" s="42"/>
      <c r="AA52" s="41"/>
      <c r="AB52" s="41"/>
      <c r="AC52" s="42"/>
      <c r="AD52" s="42" t="str">
        <f t="shared" si="24"/>
        <v/>
      </c>
      <c r="AE52" s="41"/>
      <c r="AF52" s="41"/>
      <c r="AG52" s="42"/>
      <c r="AH52" s="41"/>
      <c r="AI52" s="41"/>
      <c r="AJ52" s="42"/>
      <c r="AK52" s="41"/>
      <c r="AL52" s="41"/>
      <c r="AM52" s="42"/>
      <c r="AN52" s="41"/>
      <c r="AO52" s="41"/>
      <c r="AP52" s="42"/>
      <c r="AQ52" s="41"/>
      <c r="AR52" s="41"/>
      <c r="AS52" s="42"/>
      <c r="AT52" s="41"/>
      <c r="AU52" s="43" t="str">
        <f t="shared" si="25"/>
        <v/>
      </c>
      <c r="AV52" s="44" t="str">
        <f t="shared" si="26"/>
        <v/>
      </c>
      <c r="AW52" s="45"/>
      <c r="AX52" s="41"/>
      <c r="AY52" s="41"/>
      <c r="AZ52" s="42"/>
      <c r="BA52" s="41"/>
      <c r="BB52" s="41"/>
      <c r="BC52" s="42"/>
      <c r="BD52" s="41"/>
      <c r="BE52" s="41"/>
      <c r="BF52" s="42"/>
      <c r="BG52" s="41"/>
      <c r="BH52" s="41"/>
      <c r="BI52" s="42"/>
      <c r="BJ52" s="41"/>
      <c r="BK52" s="41"/>
      <c r="BL52" s="42"/>
      <c r="BM52" s="42" t="str">
        <f t="shared" si="27"/>
        <v/>
      </c>
      <c r="BN52" s="41"/>
      <c r="BO52" s="41"/>
      <c r="BP52" s="42"/>
      <c r="BQ52" s="41"/>
      <c r="BR52" s="41"/>
      <c r="BS52" s="42"/>
      <c r="BT52" s="41"/>
      <c r="BU52" s="41"/>
      <c r="BV52" s="42"/>
      <c r="BW52" s="41"/>
      <c r="BX52" s="41"/>
      <c r="BY52" s="42"/>
      <c r="BZ52" s="41"/>
      <c r="CA52" s="41"/>
      <c r="CB52" s="42"/>
      <c r="CC52" s="43" t="str">
        <f t="shared" si="28"/>
        <v/>
      </c>
      <c r="CD52" s="44" t="str">
        <f t="shared" si="29"/>
        <v/>
      </c>
      <c r="CE52" s="45"/>
      <c r="CF52" s="41"/>
      <c r="CG52" s="46" t="str">
        <f t="shared" si="30"/>
        <v/>
      </c>
      <c r="CH52" s="45"/>
      <c r="CI52" s="41"/>
      <c r="CJ52" s="46" t="str">
        <f t="shared" si="31"/>
        <v/>
      </c>
    </row>
    <row r="53" spans="1:88" x14ac:dyDescent="0.25">
      <c r="A53" s="8"/>
      <c r="B53" s="8"/>
      <c r="C53" s="8"/>
      <c r="E53" s="47" t="str">
        <f t="shared" si="16"/>
        <v/>
      </c>
      <c r="F53" s="8" t="str">
        <f t="shared" si="17"/>
        <v/>
      </c>
      <c r="G53" s="8" t="str">
        <f t="shared" si="18"/>
        <v/>
      </c>
      <c r="H53" s="47" t="str">
        <f t="shared" si="19"/>
        <v/>
      </c>
      <c r="I53" s="8" t="str">
        <f t="shared" si="20"/>
        <v/>
      </c>
      <c r="J53" s="8" t="str">
        <f t="shared" si="21"/>
        <v/>
      </c>
      <c r="K53" s="13"/>
      <c r="L53" s="41" t="str">
        <f t="shared" si="22"/>
        <v/>
      </c>
      <c r="M53" s="41" t="str">
        <f t="shared" si="23"/>
        <v/>
      </c>
      <c r="O53" s="41"/>
      <c r="P53" s="41"/>
      <c r="Q53" s="42"/>
      <c r="R53" s="41"/>
      <c r="S53" s="41"/>
      <c r="T53" s="42"/>
      <c r="U53" s="41"/>
      <c r="V53" s="41"/>
      <c r="W53" s="42"/>
      <c r="X53" s="41"/>
      <c r="Y53" s="41"/>
      <c r="Z53" s="42"/>
      <c r="AA53" s="41"/>
      <c r="AB53" s="41"/>
      <c r="AC53" s="42"/>
      <c r="AD53" s="42" t="str">
        <f t="shared" si="24"/>
        <v/>
      </c>
      <c r="AE53" s="41"/>
      <c r="AF53" s="41"/>
      <c r="AG53" s="42"/>
      <c r="AH53" s="41"/>
      <c r="AI53" s="41"/>
      <c r="AJ53" s="42"/>
      <c r="AK53" s="41"/>
      <c r="AL53" s="41"/>
      <c r="AM53" s="42"/>
      <c r="AN53" s="41"/>
      <c r="AO53" s="41"/>
      <c r="AP53" s="42"/>
      <c r="AQ53" s="41"/>
      <c r="AR53" s="41"/>
      <c r="AS53" s="42"/>
      <c r="AT53" s="41"/>
      <c r="AU53" s="43" t="str">
        <f t="shared" si="25"/>
        <v/>
      </c>
      <c r="AV53" s="44" t="str">
        <f t="shared" si="26"/>
        <v/>
      </c>
      <c r="AW53" s="45"/>
      <c r="AX53" s="41"/>
      <c r="AY53" s="41"/>
      <c r="AZ53" s="42"/>
      <c r="BA53" s="41"/>
      <c r="BB53" s="41"/>
      <c r="BC53" s="42"/>
      <c r="BD53" s="41"/>
      <c r="BE53" s="41"/>
      <c r="BF53" s="42"/>
      <c r="BG53" s="41"/>
      <c r="BH53" s="41"/>
      <c r="BI53" s="42"/>
      <c r="BJ53" s="41"/>
      <c r="BK53" s="41"/>
      <c r="BL53" s="42"/>
      <c r="BM53" s="42" t="str">
        <f t="shared" si="27"/>
        <v/>
      </c>
      <c r="BN53" s="41"/>
      <c r="BO53" s="41"/>
      <c r="BP53" s="42"/>
      <c r="BQ53" s="41"/>
      <c r="BR53" s="41"/>
      <c r="BS53" s="42"/>
      <c r="BT53" s="41"/>
      <c r="BU53" s="41"/>
      <c r="BV53" s="42"/>
      <c r="BW53" s="41"/>
      <c r="BX53" s="41"/>
      <c r="BY53" s="42"/>
      <c r="BZ53" s="41"/>
      <c r="CA53" s="41"/>
      <c r="CB53" s="42"/>
      <c r="CC53" s="43" t="str">
        <f t="shared" si="28"/>
        <v/>
      </c>
      <c r="CD53" s="44" t="str">
        <f t="shared" si="29"/>
        <v/>
      </c>
      <c r="CE53" s="45"/>
      <c r="CF53" s="41"/>
      <c r="CG53" s="46" t="str">
        <f t="shared" si="30"/>
        <v/>
      </c>
      <c r="CH53" s="45"/>
      <c r="CI53" s="41"/>
      <c r="CJ53" s="46" t="str">
        <f t="shared" si="31"/>
        <v/>
      </c>
    </row>
    <row r="54" spans="1:88" x14ac:dyDescent="0.25">
      <c r="A54" s="8"/>
      <c r="B54" s="8"/>
      <c r="C54" s="8"/>
      <c r="E54" s="47" t="str">
        <f t="shared" si="16"/>
        <v/>
      </c>
      <c r="F54" s="8" t="str">
        <f t="shared" si="17"/>
        <v/>
      </c>
      <c r="G54" s="8" t="str">
        <f t="shared" si="18"/>
        <v/>
      </c>
      <c r="H54" s="47" t="str">
        <f t="shared" si="19"/>
        <v/>
      </c>
      <c r="I54" s="8" t="str">
        <f t="shared" si="20"/>
        <v/>
      </c>
      <c r="J54" s="8" t="str">
        <f t="shared" si="21"/>
        <v/>
      </c>
      <c r="K54" s="13"/>
      <c r="L54" s="41" t="str">
        <f t="shared" si="22"/>
        <v/>
      </c>
      <c r="M54" s="41" t="str">
        <f t="shared" si="23"/>
        <v/>
      </c>
      <c r="O54" s="41"/>
      <c r="P54" s="41"/>
      <c r="Q54" s="42"/>
      <c r="R54" s="41"/>
      <c r="S54" s="41"/>
      <c r="T54" s="42"/>
      <c r="U54" s="41"/>
      <c r="V54" s="41"/>
      <c r="W54" s="42"/>
      <c r="X54" s="41"/>
      <c r="Y54" s="41"/>
      <c r="Z54" s="42"/>
      <c r="AA54" s="41"/>
      <c r="AB54" s="41"/>
      <c r="AC54" s="42"/>
      <c r="AD54" s="42" t="str">
        <f t="shared" si="24"/>
        <v/>
      </c>
      <c r="AE54" s="41"/>
      <c r="AF54" s="41"/>
      <c r="AG54" s="42"/>
      <c r="AH54" s="41"/>
      <c r="AI54" s="41"/>
      <c r="AJ54" s="42"/>
      <c r="AK54" s="41"/>
      <c r="AL54" s="41"/>
      <c r="AM54" s="42"/>
      <c r="AN54" s="41"/>
      <c r="AO54" s="41"/>
      <c r="AP54" s="42"/>
      <c r="AQ54" s="41"/>
      <c r="AR54" s="41"/>
      <c r="AS54" s="42"/>
      <c r="AT54" s="41"/>
      <c r="AU54" s="43" t="str">
        <f t="shared" si="25"/>
        <v/>
      </c>
      <c r="AV54" s="44" t="str">
        <f t="shared" si="26"/>
        <v/>
      </c>
      <c r="AW54" s="45"/>
      <c r="AX54" s="41"/>
      <c r="AY54" s="41"/>
      <c r="AZ54" s="42"/>
      <c r="BA54" s="41"/>
      <c r="BB54" s="41"/>
      <c r="BC54" s="42"/>
      <c r="BD54" s="41"/>
      <c r="BE54" s="41"/>
      <c r="BF54" s="42"/>
      <c r="BG54" s="41"/>
      <c r="BH54" s="41"/>
      <c r="BI54" s="42"/>
      <c r="BJ54" s="41"/>
      <c r="BK54" s="41"/>
      <c r="BL54" s="42"/>
      <c r="BM54" s="42" t="str">
        <f t="shared" si="27"/>
        <v/>
      </c>
      <c r="BN54" s="41"/>
      <c r="BO54" s="41"/>
      <c r="BP54" s="42"/>
      <c r="BQ54" s="41"/>
      <c r="BR54" s="41"/>
      <c r="BS54" s="42"/>
      <c r="BT54" s="41"/>
      <c r="BU54" s="41"/>
      <c r="BV54" s="42"/>
      <c r="BW54" s="41"/>
      <c r="BX54" s="41"/>
      <c r="BY54" s="42"/>
      <c r="BZ54" s="41"/>
      <c r="CA54" s="41"/>
      <c r="CB54" s="42"/>
      <c r="CC54" s="43" t="str">
        <f t="shared" si="28"/>
        <v/>
      </c>
      <c r="CD54" s="44" t="str">
        <f t="shared" si="29"/>
        <v/>
      </c>
      <c r="CE54" s="45"/>
      <c r="CF54" s="41"/>
      <c r="CG54" s="46" t="str">
        <f t="shared" si="30"/>
        <v/>
      </c>
      <c r="CH54" s="45"/>
      <c r="CI54" s="41"/>
      <c r="CJ54" s="46" t="str">
        <f t="shared" si="31"/>
        <v/>
      </c>
    </row>
    <row r="55" spans="1:88" x14ac:dyDescent="0.25">
      <c r="A55" s="8"/>
      <c r="B55" s="8"/>
      <c r="C55" s="8"/>
      <c r="E55" s="47" t="str">
        <f t="shared" si="16"/>
        <v/>
      </c>
      <c r="F55" s="8" t="str">
        <f t="shared" si="17"/>
        <v/>
      </c>
      <c r="G55" s="8" t="str">
        <f t="shared" si="18"/>
        <v/>
      </c>
      <c r="H55" s="47" t="str">
        <f t="shared" si="19"/>
        <v/>
      </c>
      <c r="I55" s="8" t="str">
        <f t="shared" si="20"/>
        <v/>
      </c>
      <c r="J55" s="8" t="str">
        <f t="shared" si="21"/>
        <v/>
      </c>
      <c r="K55" s="13"/>
      <c r="L55" s="41" t="str">
        <f t="shared" si="22"/>
        <v/>
      </c>
      <c r="M55" s="41" t="str">
        <f t="shared" si="23"/>
        <v/>
      </c>
      <c r="O55" s="41"/>
      <c r="P55" s="41"/>
      <c r="Q55" s="42"/>
      <c r="R55" s="41"/>
      <c r="S55" s="41"/>
      <c r="T55" s="42"/>
      <c r="U55" s="41"/>
      <c r="V55" s="41"/>
      <c r="W55" s="42"/>
      <c r="X55" s="41"/>
      <c r="Y55" s="41"/>
      <c r="Z55" s="42"/>
      <c r="AA55" s="41"/>
      <c r="AB55" s="41"/>
      <c r="AC55" s="42"/>
      <c r="AD55" s="42" t="str">
        <f t="shared" si="24"/>
        <v/>
      </c>
      <c r="AE55" s="41"/>
      <c r="AF55" s="41"/>
      <c r="AG55" s="42"/>
      <c r="AH55" s="41"/>
      <c r="AI55" s="41"/>
      <c r="AJ55" s="42"/>
      <c r="AK55" s="41"/>
      <c r="AL55" s="41"/>
      <c r="AM55" s="42"/>
      <c r="AN55" s="41"/>
      <c r="AO55" s="41"/>
      <c r="AP55" s="42"/>
      <c r="AQ55" s="41"/>
      <c r="AR55" s="41"/>
      <c r="AS55" s="42"/>
      <c r="AT55" s="41"/>
      <c r="AU55" s="43" t="str">
        <f t="shared" si="25"/>
        <v/>
      </c>
      <c r="AV55" s="44" t="str">
        <f t="shared" si="26"/>
        <v/>
      </c>
      <c r="AW55" s="45"/>
      <c r="AX55" s="41"/>
      <c r="AY55" s="41"/>
      <c r="AZ55" s="42"/>
      <c r="BA55" s="41"/>
      <c r="BB55" s="41"/>
      <c r="BC55" s="42"/>
      <c r="BD55" s="41"/>
      <c r="BE55" s="41"/>
      <c r="BF55" s="42"/>
      <c r="BG55" s="41"/>
      <c r="BH55" s="41"/>
      <c r="BI55" s="42"/>
      <c r="BJ55" s="41"/>
      <c r="BK55" s="41"/>
      <c r="BL55" s="42"/>
      <c r="BM55" s="42" t="str">
        <f t="shared" si="27"/>
        <v/>
      </c>
      <c r="BN55" s="41"/>
      <c r="BO55" s="41"/>
      <c r="BP55" s="42"/>
      <c r="BQ55" s="41"/>
      <c r="BR55" s="41"/>
      <c r="BS55" s="42"/>
      <c r="BT55" s="41"/>
      <c r="BU55" s="41"/>
      <c r="BV55" s="42"/>
      <c r="BW55" s="41"/>
      <c r="BX55" s="41"/>
      <c r="BY55" s="42"/>
      <c r="BZ55" s="41"/>
      <c r="CA55" s="41"/>
      <c r="CB55" s="42"/>
      <c r="CC55" s="43" t="str">
        <f t="shared" si="28"/>
        <v/>
      </c>
      <c r="CD55" s="44" t="str">
        <f t="shared" si="29"/>
        <v/>
      </c>
      <c r="CE55" s="45"/>
      <c r="CF55" s="41"/>
      <c r="CG55" s="46" t="str">
        <f t="shared" si="30"/>
        <v/>
      </c>
      <c r="CH55" s="45"/>
      <c r="CI55" s="41"/>
      <c r="CJ55" s="46" t="str">
        <f t="shared" si="31"/>
        <v/>
      </c>
    </row>
    <row r="56" spans="1:88" x14ac:dyDescent="0.25">
      <c r="A56" s="8"/>
      <c r="B56" s="8"/>
      <c r="C56" s="8"/>
      <c r="E56" s="47" t="str">
        <f t="shared" si="16"/>
        <v/>
      </c>
      <c r="F56" s="8" t="str">
        <f t="shared" si="17"/>
        <v/>
      </c>
      <c r="G56" s="8" t="str">
        <f t="shared" si="18"/>
        <v/>
      </c>
      <c r="H56" s="47" t="str">
        <f t="shared" si="19"/>
        <v/>
      </c>
      <c r="I56" s="8" t="str">
        <f t="shared" si="20"/>
        <v/>
      </c>
      <c r="J56" s="8" t="str">
        <f t="shared" si="21"/>
        <v/>
      </c>
      <c r="K56" s="13"/>
      <c r="L56" s="41" t="str">
        <f t="shared" si="22"/>
        <v/>
      </c>
      <c r="M56" s="41" t="str">
        <f t="shared" si="23"/>
        <v/>
      </c>
      <c r="O56" s="41"/>
      <c r="P56" s="41"/>
      <c r="Q56" s="42"/>
      <c r="R56" s="41"/>
      <c r="S56" s="41"/>
      <c r="T56" s="42"/>
      <c r="U56" s="41"/>
      <c r="V56" s="41"/>
      <c r="W56" s="42"/>
      <c r="X56" s="41"/>
      <c r="Y56" s="41"/>
      <c r="Z56" s="42"/>
      <c r="AA56" s="41"/>
      <c r="AB56" s="41"/>
      <c r="AC56" s="42"/>
      <c r="AD56" s="42" t="str">
        <f t="shared" si="24"/>
        <v/>
      </c>
      <c r="AE56" s="41"/>
      <c r="AF56" s="41"/>
      <c r="AG56" s="42"/>
      <c r="AH56" s="41"/>
      <c r="AI56" s="41"/>
      <c r="AJ56" s="42"/>
      <c r="AK56" s="41"/>
      <c r="AL56" s="41"/>
      <c r="AM56" s="42"/>
      <c r="AN56" s="41"/>
      <c r="AO56" s="41"/>
      <c r="AP56" s="42"/>
      <c r="AQ56" s="41"/>
      <c r="AR56" s="41"/>
      <c r="AS56" s="42"/>
      <c r="AT56" s="41"/>
      <c r="AU56" s="43" t="str">
        <f t="shared" si="25"/>
        <v/>
      </c>
      <c r="AV56" s="44" t="str">
        <f t="shared" si="26"/>
        <v/>
      </c>
      <c r="AW56" s="45"/>
      <c r="AX56" s="41"/>
      <c r="AY56" s="41"/>
      <c r="AZ56" s="42"/>
      <c r="BA56" s="41"/>
      <c r="BB56" s="41"/>
      <c r="BC56" s="42"/>
      <c r="BD56" s="41"/>
      <c r="BE56" s="41"/>
      <c r="BF56" s="42"/>
      <c r="BG56" s="41"/>
      <c r="BH56" s="41"/>
      <c r="BI56" s="42"/>
      <c r="BJ56" s="41"/>
      <c r="BK56" s="41"/>
      <c r="BL56" s="42"/>
      <c r="BM56" s="42" t="str">
        <f t="shared" si="27"/>
        <v/>
      </c>
      <c r="BN56" s="41"/>
      <c r="BO56" s="41"/>
      <c r="BP56" s="42"/>
      <c r="BQ56" s="41"/>
      <c r="BR56" s="41"/>
      <c r="BS56" s="42"/>
      <c r="BT56" s="41"/>
      <c r="BU56" s="41"/>
      <c r="BV56" s="42"/>
      <c r="BW56" s="41"/>
      <c r="BX56" s="41"/>
      <c r="BY56" s="42"/>
      <c r="BZ56" s="41"/>
      <c r="CA56" s="41"/>
      <c r="CB56" s="42"/>
      <c r="CC56" s="43" t="str">
        <f t="shared" si="28"/>
        <v/>
      </c>
      <c r="CD56" s="44" t="str">
        <f t="shared" si="29"/>
        <v/>
      </c>
      <c r="CE56" s="45"/>
      <c r="CF56" s="41"/>
      <c r="CG56" s="46" t="str">
        <f t="shared" si="30"/>
        <v/>
      </c>
      <c r="CH56" s="45"/>
      <c r="CI56" s="41"/>
      <c r="CJ56" s="46" t="str">
        <f t="shared" si="31"/>
        <v/>
      </c>
    </row>
    <row r="57" spans="1:88" x14ac:dyDescent="0.25">
      <c r="A57" s="8"/>
      <c r="B57" s="8"/>
      <c r="C57" s="8"/>
      <c r="E57" s="47" t="str">
        <f t="shared" si="16"/>
        <v/>
      </c>
      <c r="F57" s="8" t="str">
        <f t="shared" si="17"/>
        <v/>
      </c>
      <c r="G57" s="8" t="str">
        <f t="shared" si="18"/>
        <v/>
      </c>
      <c r="H57" s="47" t="str">
        <f t="shared" si="19"/>
        <v/>
      </c>
      <c r="I57" s="8" t="str">
        <f t="shared" si="20"/>
        <v/>
      </c>
      <c r="J57" s="8" t="str">
        <f t="shared" si="21"/>
        <v/>
      </c>
      <c r="K57" s="13"/>
      <c r="L57" s="41" t="str">
        <f t="shared" si="22"/>
        <v/>
      </c>
      <c r="M57" s="41" t="str">
        <f t="shared" si="23"/>
        <v/>
      </c>
      <c r="O57" s="41"/>
      <c r="P57" s="41"/>
      <c r="Q57" s="42"/>
      <c r="R57" s="41"/>
      <c r="S57" s="41"/>
      <c r="T57" s="42"/>
      <c r="U57" s="41"/>
      <c r="V57" s="41"/>
      <c r="W57" s="42"/>
      <c r="X57" s="41"/>
      <c r="Y57" s="41"/>
      <c r="Z57" s="42"/>
      <c r="AA57" s="41"/>
      <c r="AB57" s="41"/>
      <c r="AC57" s="42"/>
      <c r="AD57" s="42" t="str">
        <f t="shared" si="24"/>
        <v/>
      </c>
      <c r="AE57" s="41"/>
      <c r="AF57" s="41"/>
      <c r="AG57" s="42"/>
      <c r="AH57" s="41"/>
      <c r="AI57" s="41"/>
      <c r="AJ57" s="42"/>
      <c r="AK57" s="41"/>
      <c r="AL57" s="41"/>
      <c r="AM57" s="42"/>
      <c r="AN57" s="41"/>
      <c r="AO57" s="41"/>
      <c r="AP57" s="42"/>
      <c r="AQ57" s="41"/>
      <c r="AR57" s="41"/>
      <c r="AS57" s="42"/>
      <c r="AT57" s="41"/>
      <c r="AU57" s="43" t="str">
        <f t="shared" si="25"/>
        <v/>
      </c>
      <c r="AV57" s="44" t="str">
        <f t="shared" si="26"/>
        <v/>
      </c>
      <c r="AW57" s="45"/>
      <c r="AX57" s="41"/>
      <c r="AY57" s="41"/>
      <c r="AZ57" s="42"/>
      <c r="BA57" s="41"/>
      <c r="BB57" s="41"/>
      <c r="BC57" s="42"/>
      <c r="BD57" s="41"/>
      <c r="BE57" s="41"/>
      <c r="BF57" s="42"/>
      <c r="BG57" s="41"/>
      <c r="BH57" s="41"/>
      <c r="BI57" s="42"/>
      <c r="BJ57" s="41"/>
      <c r="BK57" s="41"/>
      <c r="BL57" s="42"/>
      <c r="BM57" s="42" t="str">
        <f t="shared" si="27"/>
        <v/>
      </c>
      <c r="BN57" s="41"/>
      <c r="BO57" s="41"/>
      <c r="BP57" s="42"/>
      <c r="BQ57" s="41"/>
      <c r="BR57" s="41"/>
      <c r="BS57" s="42"/>
      <c r="BT57" s="41"/>
      <c r="BU57" s="41"/>
      <c r="BV57" s="42"/>
      <c r="BW57" s="41"/>
      <c r="BX57" s="41"/>
      <c r="BY57" s="42"/>
      <c r="BZ57" s="41"/>
      <c r="CA57" s="41"/>
      <c r="CB57" s="42"/>
      <c r="CC57" s="43" t="str">
        <f t="shared" si="28"/>
        <v/>
      </c>
      <c r="CD57" s="44" t="str">
        <f t="shared" si="29"/>
        <v/>
      </c>
      <c r="CE57" s="45"/>
      <c r="CF57" s="41"/>
      <c r="CG57" s="46" t="str">
        <f t="shared" si="30"/>
        <v/>
      </c>
      <c r="CH57" s="45"/>
      <c r="CI57" s="41"/>
      <c r="CJ57" s="46" t="str">
        <f t="shared" si="31"/>
        <v/>
      </c>
    </row>
    <row r="58" spans="1:88" x14ac:dyDescent="0.25">
      <c r="A58" s="8"/>
      <c r="B58" s="8"/>
      <c r="C58" s="8"/>
      <c r="E58" s="47" t="str">
        <f t="shared" si="16"/>
        <v/>
      </c>
      <c r="F58" s="8" t="str">
        <f t="shared" si="17"/>
        <v/>
      </c>
      <c r="G58" s="8" t="str">
        <f t="shared" si="18"/>
        <v/>
      </c>
      <c r="H58" s="47" t="str">
        <f t="shared" si="19"/>
        <v/>
      </c>
      <c r="I58" s="8" t="str">
        <f t="shared" si="20"/>
        <v/>
      </c>
      <c r="J58" s="8" t="str">
        <f t="shared" si="21"/>
        <v/>
      </c>
      <c r="K58" s="13"/>
      <c r="L58" s="41" t="str">
        <f t="shared" si="22"/>
        <v/>
      </c>
      <c r="M58" s="41" t="str">
        <f t="shared" si="23"/>
        <v/>
      </c>
      <c r="O58" s="41"/>
      <c r="P58" s="41"/>
      <c r="Q58" s="42"/>
      <c r="R58" s="41"/>
      <c r="S58" s="41"/>
      <c r="T58" s="42"/>
      <c r="U58" s="41"/>
      <c r="V58" s="41"/>
      <c r="W58" s="42"/>
      <c r="X58" s="41"/>
      <c r="Y58" s="41"/>
      <c r="Z58" s="42"/>
      <c r="AA58" s="41"/>
      <c r="AB58" s="41"/>
      <c r="AC58" s="42"/>
      <c r="AD58" s="42" t="str">
        <f t="shared" si="24"/>
        <v/>
      </c>
      <c r="AE58" s="41"/>
      <c r="AF58" s="41"/>
      <c r="AG58" s="42"/>
      <c r="AH58" s="41"/>
      <c r="AI58" s="41"/>
      <c r="AJ58" s="42"/>
      <c r="AK58" s="41"/>
      <c r="AL58" s="41"/>
      <c r="AM58" s="42"/>
      <c r="AN58" s="41"/>
      <c r="AO58" s="41"/>
      <c r="AP58" s="42"/>
      <c r="AQ58" s="41"/>
      <c r="AR58" s="41"/>
      <c r="AS58" s="42"/>
      <c r="AT58" s="41"/>
      <c r="AU58" s="43" t="str">
        <f t="shared" si="25"/>
        <v/>
      </c>
      <c r="AV58" s="44" t="str">
        <f t="shared" si="26"/>
        <v/>
      </c>
      <c r="AW58" s="45"/>
      <c r="AX58" s="41"/>
      <c r="AY58" s="41"/>
      <c r="AZ58" s="42"/>
      <c r="BA58" s="41"/>
      <c r="BB58" s="41"/>
      <c r="BC58" s="42"/>
      <c r="BD58" s="41"/>
      <c r="BE58" s="41"/>
      <c r="BF58" s="42"/>
      <c r="BG58" s="41"/>
      <c r="BH58" s="41"/>
      <c r="BI58" s="42"/>
      <c r="BJ58" s="41"/>
      <c r="BK58" s="41"/>
      <c r="BL58" s="42"/>
      <c r="BM58" s="42" t="str">
        <f t="shared" si="27"/>
        <v/>
      </c>
      <c r="BN58" s="41"/>
      <c r="BO58" s="41"/>
      <c r="BP58" s="42"/>
      <c r="BQ58" s="41"/>
      <c r="BR58" s="41"/>
      <c r="BS58" s="42"/>
      <c r="BT58" s="41"/>
      <c r="BU58" s="41"/>
      <c r="BV58" s="42"/>
      <c r="BW58" s="41"/>
      <c r="BX58" s="41"/>
      <c r="BY58" s="42"/>
      <c r="BZ58" s="41"/>
      <c r="CA58" s="41"/>
      <c r="CB58" s="42"/>
      <c r="CC58" s="43" t="str">
        <f t="shared" si="28"/>
        <v/>
      </c>
      <c r="CD58" s="44" t="str">
        <f t="shared" si="29"/>
        <v/>
      </c>
      <c r="CE58" s="45"/>
      <c r="CF58" s="41"/>
      <c r="CG58" s="46" t="str">
        <f t="shared" si="30"/>
        <v/>
      </c>
      <c r="CH58" s="45"/>
      <c r="CI58" s="41"/>
      <c r="CJ58" s="46" t="str">
        <f t="shared" si="31"/>
        <v/>
      </c>
    </row>
    <row r="59" spans="1:88" x14ac:dyDescent="0.25">
      <c r="A59" s="8"/>
      <c r="B59" s="8"/>
      <c r="C59" s="8"/>
      <c r="E59" s="47" t="str">
        <f t="shared" si="16"/>
        <v/>
      </c>
      <c r="F59" s="8" t="str">
        <f t="shared" si="17"/>
        <v/>
      </c>
      <c r="G59" s="8" t="str">
        <f t="shared" si="18"/>
        <v/>
      </c>
      <c r="H59" s="47" t="str">
        <f t="shared" si="19"/>
        <v/>
      </c>
      <c r="I59" s="8" t="str">
        <f t="shared" si="20"/>
        <v/>
      </c>
      <c r="J59" s="8" t="str">
        <f t="shared" si="21"/>
        <v/>
      </c>
      <c r="K59" s="13"/>
      <c r="L59" s="41" t="str">
        <f t="shared" si="22"/>
        <v/>
      </c>
      <c r="M59" s="41" t="str">
        <f t="shared" si="23"/>
        <v/>
      </c>
      <c r="O59" s="41"/>
      <c r="P59" s="41"/>
      <c r="Q59" s="42"/>
      <c r="R59" s="41"/>
      <c r="S59" s="41"/>
      <c r="T59" s="42"/>
      <c r="U59" s="41"/>
      <c r="V59" s="41"/>
      <c r="W59" s="42"/>
      <c r="X59" s="41"/>
      <c r="Y59" s="41"/>
      <c r="Z59" s="42"/>
      <c r="AA59" s="41"/>
      <c r="AB59" s="41"/>
      <c r="AC59" s="42"/>
      <c r="AD59" s="42" t="str">
        <f t="shared" si="24"/>
        <v/>
      </c>
      <c r="AE59" s="41"/>
      <c r="AF59" s="41"/>
      <c r="AG59" s="42"/>
      <c r="AH59" s="41"/>
      <c r="AI59" s="41"/>
      <c r="AJ59" s="42"/>
      <c r="AK59" s="41"/>
      <c r="AL59" s="41"/>
      <c r="AM59" s="42"/>
      <c r="AN59" s="41"/>
      <c r="AO59" s="41"/>
      <c r="AP59" s="42"/>
      <c r="AQ59" s="41"/>
      <c r="AR59" s="41"/>
      <c r="AS59" s="42"/>
      <c r="AT59" s="41"/>
      <c r="AU59" s="43" t="str">
        <f t="shared" si="25"/>
        <v/>
      </c>
      <c r="AV59" s="44" t="str">
        <f t="shared" si="26"/>
        <v/>
      </c>
      <c r="AW59" s="45"/>
      <c r="AX59" s="41"/>
      <c r="AY59" s="41"/>
      <c r="AZ59" s="42"/>
      <c r="BA59" s="41"/>
      <c r="BB59" s="41"/>
      <c r="BC59" s="42"/>
      <c r="BD59" s="41"/>
      <c r="BE59" s="41"/>
      <c r="BF59" s="42"/>
      <c r="BG59" s="41"/>
      <c r="BH59" s="41"/>
      <c r="BI59" s="42"/>
      <c r="BJ59" s="41"/>
      <c r="BK59" s="41"/>
      <c r="BL59" s="42"/>
      <c r="BM59" s="42" t="str">
        <f t="shared" si="27"/>
        <v/>
      </c>
      <c r="BN59" s="41"/>
      <c r="BO59" s="41"/>
      <c r="BP59" s="42"/>
      <c r="BQ59" s="41"/>
      <c r="BR59" s="41"/>
      <c r="BS59" s="42"/>
      <c r="BT59" s="41"/>
      <c r="BU59" s="41"/>
      <c r="BV59" s="42"/>
      <c r="BW59" s="41"/>
      <c r="BX59" s="41"/>
      <c r="BY59" s="42"/>
      <c r="BZ59" s="41"/>
      <c r="CA59" s="41"/>
      <c r="CB59" s="42"/>
      <c r="CC59" s="43" t="str">
        <f t="shared" si="28"/>
        <v/>
      </c>
      <c r="CD59" s="44" t="str">
        <f t="shared" si="29"/>
        <v/>
      </c>
      <c r="CE59" s="45"/>
      <c r="CF59" s="41"/>
      <c r="CG59" s="46" t="str">
        <f t="shared" si="30"/>
        <v/>
      </c>
      <c r="CH59" s="45"/>
      <c r="CI59" s="41"/>
      <c r="CJ59" s="46" t="str">
        <f t="shared" si="31"/>
        <v/>
      </c>
    </row>
    <row r="60" spans="1:88" x14ac:dyDescent="0.25">
      <c r="A60" s="8"/>
      <c r="B60" s="8"/>
      <c r="C60" s="8"/>
      <c r="E60" s="47" t="str">
        <f t="shared" si="16"/>
        <v/>
      </c>
      <c r="F60" s="8" t="str">
        <f t="shared" si="17"/>
        <v/>
      </c>
      <c r="G60" s="8" t="str">
        <f t="shared" si="18"/>
        <v/>
      </c>
      <c r="H60" s="47" t="str">
        <f t="shared" si="19"/>
        <v/>
      </c>
      <c r="I60" s="8" t="str">
        <f t="shared" si="20"/>
        <v/>
      </c>
      <c r="J60" s="8" t="str">
        <f t="shared" si="21"/>
        <v/>
      </c>
      <c r="K60" s="13"/>
      <c r="L60" s="41" t="str">
        <f t="shared" si="22"/>
        <v/>
      </c>
      <c r="M60" s="41" t="str">
        <f t="shared" si="23"/>
        <v/>
      </c>
      <c r="O60" s="41"/>
      <c r="P60" s="41"/>
      <c r="Q60" s="42"/>
      <c r="R60" s="41"/>
      <c r="S60" s="41"/>
      <c r="T60" s="42"/>
      <c r="U60" s="41"/>
      <c r="V60" s="41"/>
      <c r="W60" s="42"/>
      <c r="X60" s="41"/>
      <c r="Y60" s="41"/>
      <c r="Z60" s="42"/>
      <c r="AA60" s="41"/>
      <c r="AB60" s="41"/>
      <c r="AC60" s="42"/>
      <c r="AD60" s="42" t="str">
        <f t="shared" si="24"/>
        <v/>
      </c>
      <c r="AE60" s="41"/>
      <c r="AF60" s="41"/>
      <c r="AG60" s="42"/>
      <c r="AH60" s="41"/>
      <c r="AI60" s="41"/>
      <c r="AJ60" s="42"/>
      <c r="AK60" s="41"/>
      <c r="AL60" s="41"/>
      <c r="AM60" s="42"/>
      <c r="AN60" s="41"/>
      <c r="AO60" s="41"/>
      <c r="AP60" s="42"/>
      <c r="AQ60" s="41"/>
      <c r="AR60" s="41"/>
      <c r="AS60" s="42"/>
      <c r="AT60" s="41"/>
      <c r="AU60" s="43" t="str">
        <f t="shared" si="25"/>
        <v/>
      </c>
      <c r="AV60" s="44" t="str">
        <f t="shared" si="26"/>
        <v/>
      </c>
      <c r="AW60" s="45"/>
      <c r="AX60" s="41"/>
      <c r="AY60" s="41"/>
      <c r="AZ60" s="42"/>
      <c r="BA60" s="41"/>
      <c r="BB60" s="41"/>
      <c r="BC60" s="42"/>
      <c r="BD60" s="41"/>
      <c r="BE60" s="41"/>
      <c r="BF60" s="42"/>
      <c r="BG60" s="41"/>
      <c r="BH60" s="41"/>
      <c r="BI60" s="42"/>
      <c r="BJ60" s="41"/>
      <c r="BK60" s="41"/>
      <c r="BL60" s="42"/>
      <c r="BM60" s="42" t="str">
        <f t="shared" si="27"/>
        <v/>
      </c>
      <c r="BN60" s="41"/>
      <c r="BO60" s="41"/>
      <c r="BP60" s="42"/>
      <c r="BQ60" s="41"/>
      <c r="BR60" s="41"/>
      <c r="BS60" s="42"/>
      <c r="BT60" s="41"/>
      <c r="BU60" s="41"/>
      <c r="BV60" s="42"/>
      <c r="BW60" s="41"/>
      <c r="BX60" s="41"/>
      <c r="BY60" s="42"/>
      <c r="BZ60" s="41"/>
      <c r="CA60" s="41"/>
      <c r="CB60" s="42"/>
      <c r="CC60" s="43" t="str">
        <f t="shared" si="28"/>
        <v/>
      </c>
      <c r="CD60" s="44" t="str">
        <f t="shared" si="29"/>
        <v/>
      </c>
      <c r="CE60" s="45"/>
      <c r="CF60" s="41"/>
      <c r="CG60" s="46" t="str">
        <f t="shared" si="30"/>
        <v/>
      </c>
      <c r="CH60" s="45"/>
      <c r="CI60" s="41"/>
      <c r="CJ60" s="46" t="str">
        <f t="shared" si="31"/>
        <v/>
      </c>
    </row>
  </sheetData>
  <sheetProtection formatCells="0" formatColumns="0" formatRows="0" insertColumns="0" insertRows="0" insertHyperlinks="0" deleteColumns="0" deleteRows="0" sort="0" autoFilter="0" pivotTables="0"/>
  <mergeCells count="43">
    <mergeCell ref="BW9:BY9"/>
    <mergeCell ref="BZ9:CB9"/>
    <mergeCell ref="CF8:CF10"/>
    <mergeCell ref="CG8:CG10"/>
    <mergeCell ref="CD8:CD10"/>
    <mergeCell ref="CI8:CI10"/>
    <mergeCell ref="CO11:CQ11"/>
    <mergeCell ref="CO25:CQ25"/>
    <mergeCell ref="AU8:AU10"/>
    <mergeCell ref="AV8:AV10"/>
    <mergeCell ref="CJ8:CJ10"/>
    <mergeCell ref="CC8:CC10"/>
    <mergeCell ref="AX9:AZ9"/>
    <mergeCell ref="BA9:BC9"/>
    <mergeCell ref="BD9:BF9"/>
    <mergeCell ref="BG9:BI9"/>
    <mergeCell ref="BJ9:BL9"/>
    <mergeCell ref="BM9:BM10"/>
    <mergeCell ref="BN9:BP9"/>
    <mergeCell ref="BQ9:BS9"/>
    <mergeCell ref="BT9:BV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8999" priority="42" operator="lessThan">
      <formula>$C$4</formula>
    </cfRule>
  </conditionalFormatting>
  <conditionalFormatting sqref="O12">
    <cfRule type="cellIs" dxfId="8998" priority="43" operator="lessThan">
      <formula>$C$4</formula>
    </cfRule>
  </conditionalFormatting>
  <conditionalFormatting sqref="O13">
    <cfRule type="cellIs" dxfId="8997" priority="44" operator="lessThan">
      <formula>$C$4</formula>
    </cfRule>
  </conditionalFormatting>
  <conditionalFormatting sqref="O14">
    <cfRule type="cellIs" dxfId="8996" priority="45" operator="lessThan">
      <formula>$C$4</formula>
    </cfRule>
  </conditionalFormatting>
  <conditionalFormatting sqref="O15">
    <cfRule type="cellIs" dxfId="8995" priority="46" operator="lessThan">
      <formula>$C$4</formula>
    </cfRule>
  </conditionalFormatting>
  <conditionalFormatting sqref="O16">
    <cfRule type="cellIs" dxfId="8994" priority="47" operator="lessThan">
      <formula>$C$4</formula>
    </cfRule>
  </conditionalFormatting>
  <conditionalFormatting sqref="O17">
    <cfRule type="cellIs" dxfId="8993" priority="48" operator="lessThan">
      <formula>$C$4</formula>
    </cfRule>
  </conditionalFormatting>
  <conditionalFormatting sqref="O18">
    <cfRule type="cellIs" dxfId="8992" priority="49" operator="lessThan">
      <formula>$C$4</formula>
    </cfRule>
  </conditionalFormatting>
  <conditionalFormatting sqref="O19">
    <cfRule type="cellIs" dxfId="8991" priority="50" operator="lessThan">
      <formula>$C$4</formula>
    </cfRule>
  </conditionalFormatting>
  <conditionalFormatting sqref="O20">
    <cfRule type="cellIs" dxfId="8990" priority="51" operator="lessThan">
      <formula>$C$4</formula>
    </cfRule>
  </conditionalFormatting>
  <conditionalFormatting sqref="O21">
    <cfRule type="cellIs" dxfId="8989" priority="52" operator="lessThan">
      <formula>$C$4</formula>
    </cfRule>
  </conditionalFormatting>
  <conditionalFormatting sqref="O22">
    <cfRule type="cellIs" dxfId="8988" priority="53" operator="lessThan">
      <formula>$C$4</formula>
    </cfRule>
  </conditionalFormatting>
  <conditionalFormatting sqref="O23">
    <cfRule type="cellIs" dxfId="8987" priority="54" operator="lessThan">
      <formula>$C$4</formula>
    </cfRule>
  </conditionalFormatting>
  <conditionalFormatting sqref="O24">
    <cfRule type="cellIs" dxfId="8986" priority="55" operator="lessThan">
      <formula>$C$4</formula>
    </cfRule>
  </conditionalFormatting>
  <conditionalFormatting sqref="O25">
    <cfRule type="cellIs" dxfId="8985" priority="56" operator="lessThan">
      <formula>$C$4</formula>
    </cfRule>
  </conditionalFormatting>
  <conditionalFormatting sqref="O26">
    <cfRule type="cellIs" dxfId="8984" priority="57" operator="lessThan">
      <formula>$C$4</formula>
    </cfRule>
  </conditionalFormatting>
  <conditionalFormatting sqref="O27">
    <cfRule type="cellIs" dxfId="8983" priority="58" operator="lessThan">
      <formula>$C$4</formula>
    </cfRule>
  </conditionalFormatting>
  <conditionalFormatting sqref="O28">
    <cfRule type="cellIs" dxfId="8982" priority="59" operator="lessThan">
      <formula>$C$4</formula>
    </cfRule>
  </conditionalFormatting>
  <conditionalFormatting sqref="O29">
    <cfRule type="cellIs" dxfId="8981" priority="60" operator="lessThan">
      <formula>$C$4</formula>
    </cfRule>
  </conditionalFormatting>
  <conditionalFormatting sqref="O30">
    <cfRule type="cellIs" dxfId="8980" priority="61" operator="lessThan">
      <formula>$C$4</formula>
    </cfRule>
  </conditionalFormatting>
  <conditionalFormatting sqref="O31">
    <cfRule type="cellIs" dxfId="8979" priority="62" operator="lessThan">
      <formula>$C$4</formula>
    </cfRule>
  </conditionalFormatting>
  <conditionalFormatting sqref="O32">
    <cfRule type="cellIs" dxfId="8978" priority="63" operator="lessThan">
      <formula>$C$4</formula>
    </cfRule>
  </conditionalFormatting>
  <conditionalFormatting sqref="O33">
    <cfRule type="cellIs" dxfId="8977" priority="64" operator="lessThan">
      <formula>$C$4</formula>
    </cfRule>
  </conditionalFormatting>
  <conditionalFormatting sqref="O34">
    <cfRule type="cellIs" dxfId="8976" priority="65" operator="lessThan">
      <formula>$C$4</formula>
    </cfRule>
  </conditionalFormatting>
  <conditionalFormatting sqref="O35">
    <cfRule type="cellIs" dxfId="8975" priority="66" operator="lessThan">
      <formula>$C$4</formula>
    </cfRule>
  </conditionalFormatting>
  <conditionalFormatting sqref="O36">
    <cfRule type="cellIs" dxfId="8974" priority="67" operator="lessThan">
      <formula>$C$4</formula>
    </cfRule>
  </conditionalFormatting>
  <conditionalFormatting sqref="O37">
    <cfRule type="cellIs" dxfId="8973" priority="68" operator="lessThan">
      <formula>$C$4</formula>
    </cfRule>
  </conditionalFormatting>
  <conditionalFormatting sqref="O38">
    <cfRule type="cellIs" dxfId="8972" priority="69" operator="lessThan">
      <formula>$C$4</formula>
    </cfRule>
  </conditionalFormatting>
  <conditionalFormatting sqref="O39">
    <cfRule type="cellIs" dxfId="8971" priority="70" operator="lessThan">
      <formula>$C$4</formula>
    </cfRule>
  </conditionalFormatting>
  <conditionalFormatting sqref="O40">
    <cfRule type="cellIs" dxfId="8970" priority="71" operator="lessThan">
      <formula>$C$4</formula>
    </cfRule>
  </conditionalFormatting>
  <conditionalFormatting sqref="O41">
    <cfRule type="cellIs" dxfId="8969" priority="72" operator="lessThan">
      <formula>$C$4</formula>
    </cfRule>
  </conditionalFormatting>
  <conditionalFormatting sqref="O42">
    <cfRule type="cellIs" dxfId="8968" priority="73" operator="lessThan">
      <formula>$C$4</formula>
    </cfRule>
  </conditionalFormatting>
  <conditionalFormatting sqref="O43">
    <cfRule type="cellIs" dxfId="8967" priority="74" operator="lessThan">
      <formula>$C$4</formula>
    </cfRule>
  </conditionalFormatting>
  <conditionalFormatting sqref="O44">
    <cfRule type="cellIs" dxfId="8966" priority="75" operator="lessThan">
      <formula>$C$4</formula>
    </cfRule>
  </conditionalFormatting>
  <conditionalFormatting sqref="O45">
    <cfRule type="cellIs" dxfId="8965" priority="76" operator="lessThan">
      <formula>$C$4</formula>
    </cfRule>
  </conditionalFormatting>
  <conditionalFormatting sqref="O46">
    <cfRule type="cellIs" dxfId="8964" priority="77" operator="lessThan">
      <formula>$C$4</formula>
    </cfRule>
  </conditionalFormatting>
  <conditionalFormatting sqref="O47">
    <cfRule type="cellIs" dxfId="8963" priority="78" operator="lessThan">
      <formula>$C$4</formula>
    </cfRule>
  </conditionalFormatting>
  <conditionalFormatting sqref="O48">
    <cfRule type="cellIs" dxfId="8962" priority="79" operator="lessThan">
      <formula>$C$4</formula>
    </cfRule>
  </conditionalFormatting>
  <conditionalFormatting sqref="O49">
    <cfRule type="cellIs" dxfId="8961" priority="80" operator="lessThan">
      <formula>$C$4</formula>
    </cfRule>
  </conditionalFormatting>
  <conditionalFormatting sqref="O50">
    <cfRule type="cellIs" dxfId="8960" priority="81" operator="lessThan">
      <formula>$C$4</formula>
    </cfRule>
  </conditionalFormatting>
  <conditionalFormatting sqref="O51">
    <cfRule type="cellIs" dxfId="8959" priority="82" operator="lessThan">
      <formula>$C$4</formula>
    </cfRule>
  </conditionalFormatting>
  <conditionalFormatting sqref="O52">
    <cfRule type="cellIs" dxfId="8958" priority="83" operator="lessThan">
      <formula>$C$4</formula>
    </cfRule>
  </conditionalFormatting>
  <conditionalFormatting sqref="O53">
    <cfRule type="cellIs" dxfId="8957" priority="84" operator="lessThan">
      <formula>$C$4</formula>
    </cfRule>
  </conditionalFormatting>
  <conditionalFormatting sqref="O54">
    <cfRule type="cellIs" dxfId="8956" priority="85" operator="lessThan">
      <formula>$C$4</formula>
    </cfRule>
  </conditionalFormatting>
  <conditionalFormatting sqref="O55">
    <cfRule type="cellIs" dxfId="8955" priority="86" operator="lessThan">
      <formula>$C$4</formula>
    </cfRule>
  </conditionalFormatting>
  <conditionalFormatting sqref="O56">
    <cfRule type="cellIs" dxfId="8954" priority="87" operator="lessThan">
      <formula>$C$4</formula>
    </cfRule>
  </conditionalFormatting>
  <conditionalFormatting sqref="O57">
    <cfRule type="cellIs" dxfId="8953" priority="88" operator="lessThan">
      <formula>$C$4</formula>
    </cfRule>
  </conditionalFormatting>
  <conditionalFormatting sqref="O58">
    <cfRule type="cellIs" dxfId="8952" priority="89" operator="lessThan">
      <formula>$C$4</formula>
    </cfRule>
  </conditionalFormatting>
  <conditionalFormatting sqref="O59">
    <cfRule type="cellIs" dxfId="8951" priority="90" operator="lessThan">
      <formula>$C$4</formula>
    </cfRule>
  </conditionalFormatting>
  <conditionalFormatting sqref="O60">
    <cfRule type="cellIs" dxfId="8950" priority="91" operator="lessThan">
      <formula>$C$4</formula>
    </cfRule>
  </conditionalFormatting>
  <conditionalFormatting sqref="P11">
    <cfRule type="cellIs" dxfId="8949" priority="92" operator="lessThan">
      <formula>$C$4</formula>
    </cfRule>
  </conditionalFormatting>
  <conditionalFormatting sqref="P12">
    <cfRule type="cellIs" dxfId="8948" priority="93" operator="lessThan">
      <formula>$C$4</formula>
    </cfRule>
  </conditionalFormatting>
  <conditionalFormatting sqref="P13">
    <cfRule type="cellIs" dxfId="8947" priority="94" operator="lessThan">
      <formula>$C$4</formula>
    </cfRule>
  </conditionalFormatting>
  <conditionalFormatting sqref="P14">
    <cfRule type="cellIs" dxfId="8946" priority="95" operator="lessThan">
      <formula>$C$4</formula>
    </cfRule>
  </conditionalFormatting>
  <conditionalFormatting sqref="P15">
    <cfRule type="cellIs" dxfId="8945" priority="96" operator="lessThan">
      <formula>$C$4</formula>
    </cfRule>
  </conditionalFormatting>
  <conditionalFormatting sqref="P16">
    <cfRule type="cellIs" dxfId="8944" priority="97" operator="lessThan">
      <formula>$C$4</formula>
    </cfRule>
  </conditionalFormatting>
  <conditionalFormatting sqref="P17">
    <cfRule type="cellIs" dxfId="8943" priority="98" operator="lessThan">
      <formula>$C$4</formula>
    </cfRule>
  </conditionalFormatting>
  <conditionalFormatting sqref="P18">
    <cfRule type="cellIs" dxfId="8942" priority="99" operator="lessThan">
      <formula>$C$4</formula>
    </cfRule>
  </conditionalFormatting>
  <conditionalFormatting sqref="P19">
    <cfRule type="cellIs" dxfId="8941" priority="100" operator="lessThan">
      <formula>$C$4</formula>
    </cfRule>
  </conditionalFormatting>
  <conditionalFormatting sqref="P20">
    <cfRule type="cellIs" dxfId="8940" priority="101" operator="lessThan">
      <formula>$C$4</formula>
    </cfRule>
  </conditionalFormatting>
  <conditionalFormatting sqref="P21">
    <cfRule type="cellIs" dxfId="8939" priority="102" operator="lessThan">
      <formula>$C$4</formula>
    </cfRule>
  </conditionalFormatting>
  <conditionalFormatting sqref="P22">
    <cfRule type="cellIs" dxfId="8938" priority="103" operator="lessThan">
      <formula>$C$4</formula>
    </cfRule>
  </conditionalFormatting>
  <conditionalFormatting sqref="P23">
    <cfRule type="cellIs" dxfId="8937" priority="104" operator="lessThan">
      <formula>$C$4</formula>
    </cfRule>
  </conditionalFormatting>
  <conditionalFormatting sqref="P24">
    <cfRule type="cellIs" dxfId="8936" priority="105" operator="lessThan">
      <formula>$C$4</formula>
    </cfRule>
  </conditionalFormatting>
  <conditionalFormatting sqref="P25">
    <cfRule type="cellIs" dxfId="8935" priority="106" operator="lessThan">
      <formula>$C$4</formula>
    </cfRule>
  </conditionalFormatting>
  <conditionalFormatting sqref="P26">
    <cfRule type="cellIs" dxfId="8934" priority="107" operator="lessThan">
      <formula>$C$4</formula>
    </cfRule>
  </conditionalFormatting>
  <conditionalFormatting sqref="P27">
    <cfRule type="cellIs" dxfId="8933" priority="108" operator="lessThan">
      <formula>$C$4</formula>
    </cfRule>
  </conditionalFormatting>
  <conditionalFormatting sqref="P28">
    <cfRule type="cellIs" dxfId="8932" priority="109" operator="lessThan">
      <formula>$C$4</formula>
    </cfRule>
  </conditionalFormatting>
  <conditionalFormatting sqref="P29">
    <cfRule type="cellIs" dxfId="8931" priority="110" operator="lessThan">
      <formula>$C$4</formula>
    </cfRule>
  </conditionalFormatting>
  <conditionalFormatting sqref="P30">
    <cfRule type="cellIs" dxfId="8930" priority="111" operator="lessThan">
      <formula>$C$4</formula>
    </cfRule>
  </conditionalFormatting>
  <conditionalFormatting sqref="P31">
    <cfRule type="cellIs" dxfId="8929" priority="112" operator="lessThan">
      <formula>$C$4</formula>
    </cfRule>
  </conditionalFormatting>
  <conditionalFormatting sqref="P32">
    <cfRule type="cellIs" dxfId="8928" priority="113" operator="lessThan">
      <formula>$C$4</formula>
    </cfRule>
  </conditionalFormatting>
  <conditionalFormatting sqref="P33">
    <cfRule type="cellIs" dxfId="8927" priority="114" operator="lessThan">
      <formula>$C$4</formula>
    </cfRule>
  </conditionalFormatting>
  <conditionalFormatting sqref="P34">
    <cfRule type="cellIs" dxfId="8926" priority="115" operator="lessThan">
      <formula>$C$4</formula>
    </cfRule>
  </conditionalFormatting>
  <conditionalFormatting sqref="P35">
    <cfRule type="cellIs" dxfId="8925" priority="116" operator="lessThan">
      <formula>$C$4</formula>
    </cfRule>
  </conditionalFormatting>
  <conditionalFormatting sqref="P36">
    <cfRule type="cellIs" dxfId="8924" priority="117" operator="lessThan">
      <formula>$C$4</formula>
    </cfRule>
  </conditionalFormatting>
  <conditionalFormatting sqref="P37">
    <cfRule type="cellIs" dxfId="8923" priority="118" operator="lessThan">
      <formula>$C$4</formula>
    </cfRule>
  </conditionalFormatting>
  <conditionalFormatting sqref="P38">
    <cfRule type="cellIs" dxfId="8922" priority="119" operator="lessThan">
      <formula>$C$4</formula>
    </cfRule>
  </conditionalFormatting>
  <conditionalFormatting sqref="P39">
    <cfRule type="cellIs" dxfId="8921" priority="120" operator="lessThan">
      <formula>$C$4</formula>
    </cfRule>
  </conditionalFormatting>
  <conditionalFormatting sqref="P40">
    <cfRule type="cellIs" dxfId="8920" priority="121" operator="lessThan">
      <formula>$C$4</formula>
    </cfRule>
  </conditionalFormatting>
  <conditionalFormatting sqref="P41">
    <cfRule type="cellIs" dxfId="8919" priority="122" operator="lessThan">
      <formula>$C$4</formula>
    </cfRule>
  </conditionalFormatting>
  <conditionalFormatting sqref="P42">
    <cfRule type="cellIs" dxfId="8918" priority="123" operator="lessThan">
      <formula>$C$4</formula>
    </cfRule>
  </conditionalFormatting>
  <conditionalFormatting sqref="P43">
    <cfRule type="cellIs" dxfId="8917" priority="124" operator="lessThan">
      <formula>$C$4</formula>
    </cfRule>
  </conditionalFormatting>
  <conditionalFormatting sqref="P44">
    <cfRule type="cellIs" dxfId="8916" priority="125" operator="lessThan">
      <formula>$C$4</formula>
    </cfRule>
  </conditionalFormatting>
  <conditionalFormatting sqref="P45">
    <cfRule type="cellIs" dxfId="8915" priority="126" operator="lessThan">
      <formula>$C$4</formula>
    </cfRule>
  </conditionalFormatting>
  <conditionalFormatting sqref="P46">
    <cfRule type="cellIs" dxfId="8914" priority="127" operator="lessThan">
      <formula>$C$4</formula>
    </cfRule>
  </conditionalFormatting>
  <conditionalFormatting sqref="P47">
    <cfRule type="cellIs" dxfId="8913" priority="128" operator="lessThan">
      <formula>$C$4</formula>
    </cfRule>
  </conditionalFormatting>
  <conditionalFormatting sqref="P48">
    <cfRule type="cellIs" dxfId="8912" priority="129" operator="lessThan">
      <formula>$C$4</formula>
    </cfRule>
  </conditionalFormatting>
  <conditionalFormatting sqref="P49">
    <cfRule type="cellIs" dxfId="8911" priority="130" operator="lessThan">
      <formula>$C$4</formula>
    </cfRule>
  </conditionalFormatting>
  <conditionalFormatting sqref="P50">
    <cfRule type="cellIs" dxfId="8910" priority="131" operator="lessThan">
      <formula>$C$4</formula>
    </cfRule>
  </conditionalFormatting>
  <conditionalFormatting sqref="P51">
    <cfRule type="cellIs" dxfId="8909" priority="132" operator="lessThan">
      <formula>$C$4</formula>
    </cfRule>
  </conditionalFormatting>
  <conditionalFormatting sqref="P52">
    <cfRule type="cellIs" dxfId="8908" priority="133" operator="lessThan">
      <formula>$C$4</formula>
    </cfRule>
  </conditionalFormatting>
  <conditionalFormatting sqref="P53">
    <cfRule type="cellIs" dxfId="8907" priority="134" operator="lessThan">
      <formula>$C$4</formula>
    </cfRule>
  </conditionalFormatting>
  <conditionalFormatting sqref="P54">
    <cfRule type="cellIs" dxfId="8906" priority="135" operator="lessThan">
      <formula>$C$4</formula>
    </cfRule>
  </conditionalFormatting>
  <conditionalFormatting sqref="P55">
    <cfRule type="cellIs" dxfId="8905" priority="136" operator="lessThan">
      <formula>$C$4</formula>
    </cfRule>
  </conditionalFormatting>
  <conditionalFormatting sqref="P56">
    <cfRule type="cellIs" dxfId="8904" priority="137" operator="lessThan">
      <formula>$C$4</formula>
    </cfRule>
  </conditionalFormatting>
  <conditionalFormatting sqref="P57">
    <cfRule type="cellIs" dxfId="8903" priority="138" operator="lessThan">
      <formula>$C$4</formula>
    </cfRule>
  </conditionalFormatting>
  <conditionalFormatting sqref="P58">
    <cfRule type="cellIs" dxfId="8902" priority="139" operator="lessThan">
      <formula>$C$4</formula>
    </cfRule>
  </conditionalFormatting>
  <conditionalFormatting sqref="P59">
    <cfRule type="cellIs" dxfId="8901" priority="140" operator="lessThan">
      <formula>$C$4</formula>
    </cfRule>
  </conditionalFormatting>
  <conditionalFormatting sqref="P60">
    <cfRule type="cellIs" dxfId="8900" priority="141" operator="lessThan">
      <formula>$C$4</formula>
    </cfRule>
  </conditionalFormatting>
  <conditionalFormatting sqref="Q11">
    <cfRule type="cellIs" dxfId="8899" priority="142" operator="lessThan">
      <formula>$C$4</formula>
    </cfRule>
  </conditionalFormatting>
  <conditionalFormatting sqref="Q12">
    <cfRule type="cellIs" dxfId="8898" priority="143" operator="lessThan">
      <formula>$C$4</formula>
    </cfRule>
  </conditionalFormatting>
  <conditionalFormatting sqref="Q13">
    <cfRule type="cellIs" dxfId="8897" priority="144" operator="lessThan">
      <formula>$C$4</formula>
    </cfRule>
  </conditionalFormatting>
  <conditionalFormatting sqref="Q14">
    <cfRule type="cellIs" dxfId="8896" priority="145" operator="lessThan">
      <formula>$C$4</formula>
    </cfRule>
  </conditionalFormatting>
  <conditionalFormatting sqref="Q15">
    <cfRule type="cellIs" dxfId="8895" priority="146" operator="lessThan">
      <formula>$C$4</formula>
    </cfRule>
  </conditionalFormatting>
  <conditionalFormatting sqref="Q16">
    <cfRule type="cellIs" dxfId="8894" priority="147" operator="lessThan">
      <formula>$C$4</formula>
    </cfRule>
  </conditionalFormatting>
  <conditionalFormatting sqref="Q17">
    <cfRule type="cellIs" dxfId="8893" priority="148" operator="lessThan">
      <formula>$C$4</formula>
    </cfRule>
  </conditionalFormatting>
  <conditionalFormatting sqref="Q18">
    <cfRule type="cellIs" dxfId="8892" priority="149" operator="lessThan">
      <formula>$C$4</formula>
    </cfRule>
  </conditionalFormatting>
  <conditionalFormatting sqref="Q19">
    <cfRule type="cellIs" dxfId="8891" priority="150" operator="lessThan">
      <formula>$C$4</formula>
    </cfRule>
  </conditionalFormatting>
  <conditionalFormatting sqref="Q20">
    <cfRule type="cellIs" dxfId="8890" priority="151" operator="lessThan">
      <formula>$C$4</formula>
    </cfRule>
  </conditionalFormatting>
  <conditionalFormatting sqref="Q21">
    <cfRule type="cellIs" dxfId="8889" priority="152" operator="lessThan">
      <formula>$C$4</formula>
    </cfRule>
  </conditionalFormatting>
  <conditionalFormatting sqref="Q22">
    <cfRule type="cellIs" dxfId="8888" priority="153" operator="lessThan">
      <formula>$C$4</formula>
    </cfRule>
  </conditionalFormatting>
  <conditionalFormatting sqref="Q23">
    <cfRule type="cellIs" dxfId="8887" priority="154" operator="lessThan">
      <formula>$C$4</formula>
    </cfRule>
  </conditionalFormatting>
  <conditionalFormatting sqref="Q24">
    <cfRule type="cellIs" dxfId="8886" priority="155" operator="lessThan">
      <formula>$C$4</formula>
    </cfRule>
  </conditionalFormatting>
  <conditionalFormatting sqref="Q25">
    <cfRule type="cellIs" dxfId="8885" priority="156" operator="lessThan">
      <formula>$C$4</formula>
    </cfRule>
  </conditionalFormatting>
  <conditionalFormatting sqref="Q26">
    <cfRule type="cellIs" dxfId="8884" priority="157" operator="lessThan">
      <formula>$C$4</formula>
    </cfRule>
  </conditionalFormatting>
  <conditionalFormatting sqref="Q27">
    <cfRule type="cellIs" dxfId="8883" priority="158" operator="lessThan">
      <formula>$C$4</formula>
    </cfRule>
  </conditionalFormatting>
  <conditionalFormatting sqref="Q28">
    <cfRule type="cellIs" dxfId="8882" priority="159" operator="lessThan">
      <formula>$C$4</formula>
    </cfRule>
  </conditionalFormatting>
  <conditionalFormatting sqref="Q29">
    <cfRule type="cellIs" dxfId="8881" priority="160" operator="lessThan">
      <formula>$C$4</formula>
    </cfRule>
  </conditionalFormatting>
  <conditionalFormatting sqref="Q30">
    <cfRule type="cellIs" dxfId="8880" priority="161" operator="lessThan">
      <formula>$C$4</formula>
    </cfRule>
  </conditionalFormatting>
  <conditionalFormatting sqref="Q31">
    <cfRule type="cellIs" dxfId="8879" priority="162" operator="lessThan">
      <formula>$C$4</formula>
    </cfRule>
  </conditionalFormatting>
  <conditionalFormatting sqref="Q32">
    <cfRule type="cellIs" dxfId="8878" priority="163" operator="lessThan">
      <formula>$C$4</formula>
    </cfRule>
  </conditionalFormatting>
  <conditionalFormatting sqref="Q33">
    <cfRule type="cellIs" dxfId="8877" priority="164" operator="lessThan">
      <formula>$C$4</formula>
    </cfRule>
  </conditionalFormatting>
  <conditionalFormatting sqref="Q34">
    <cfRule type="cellIs" dxfId="8876" priority="165" operator="lessThan">
      <formula>$C$4</formula>
    </cfRule>
  </conditionalFormatting>
  <conditionalFormatting sqref="Q35">
    <cfRule type="cellIs" dxfId="8875" priority="166" operator="lessThan">
      <formula>$C$4</formula>
    </cfRule>
  </conditionalFormatting>
  <conditionalFormatting sqref="Q36">
    <cfRule type="cellIs" dxfId="8874" priority="167" operator="lessThan">
      <formula>$C$4</formula>
    </cfRule>
  </conditionalFormatting>
  <conditionalFormatting sqref="Q37">
    <cfRule type="cellIs" dxfId="8873" priority="168" operator="lessThan">
      <formula>$C$4</formula>
    </cfRule>
  </conditionalFormatting>
  <conditionalFormatting sqref="Q38">
    <cfRule type="cellIs" dxfId="8872" priority="169" operator="lessThan">
      <formula>$C$4</formula>
    </cfRule>
  </conditionalFormatting>
  <conditionalFormatting sqref="Q39">
    <cfRule type="cellIs" dxfId="8871" priority="170" operator="lessThan">
      <formula>$C$4</formula>
    </cfRule>
  </conditionalFormatting>
  <conditionalFormatting sqref="Q40">
    <cfRule type="cellIs" dxfId="8870" priority="171" operator="lessThan">
      <formula>$C$4</formula>
    </cfRule>
  </conditionalFormatting>
  <conditionalFormatting sqref="Q41">
    <cfRule type="cellIs" dxfId="8869" priority="172" operator="lessThan">
      <formula>$C$4</formula>
    </cfRule>
  </conditionalFormatting>
  <conditionalFormatting sqref="Q42">
    <cfRule type="cellIs" dxfId="8868" priority="173" operator="lessThan">
      <formula>$C$4</formula>
    </cfRule>
  </conditionalFormatting>
  <conditionalFormatting sqref="Q43">
    <cfRule type="cellIs" dxfId="8867" priority="174" operator="lessThan">
      <formula>$C$4</formula>
    </cfRule>
  </conditionalFormatting>
  <conditionalFormatting sqref="Q44">
    <cfRule type="cellIs" dxfId="8866" priority="175" operator="lessThan">
      <formula>$C$4</formula>
    </cfRule>
  </conditionalFormatting>
  <conditionalFormatting sqref="Q45">
    <cfRule type="cellIs" dxfId="8865" priority="176" operator="lessThan">
      <formula>$C$4</formula>
    </cfRule>
  </conditionalFormatting>
  <conditionalFormatting sqref="Q46">
    <cfRule type="cellIs" dxfId="8864" priority="177" operator="lessThan">
      <formula>$C$4</formula>
    </cfRule>
  </conditionalFormatting>
  <conditionalFormatting sqref="Q47">
    <cfRule type="cellIs" dxfId="8863" priority="178" operator="lessThan">
      <formula>$C$4</formula>
    </cfRule>
  </conditionalFormatting>
  <conditionalFormatting sqref="Q48">
    <cfRule type="cellIs" dxfId="8862" priority="179" operator="lessThan">
      <formula>$C$4</formula>
    </cfRule>
  </conditionalFormatting>
  <conditionalFormatting sqref="Q49">
    <cfRule type="cellIs" dxfId="8861" priority="180" operator="lessThan">
      <formula>$C$4</formula>
    </cfRule>
  </conditionalFormatting>
  <conditionalFormatting sqref="Q50">
    <cfRule type="cellIs" dxfId="8860" priority="181" operator="lessThan">
      <formula>$C$4</formula>
    </cfRule>
  </conditionalFormatting>
  <conditionalFormatting sqref="Q51">
    <cfRule type="cellIs" dxfId="8859" priority="182" operator="lessThan">
      <formula>$C$4</formula>
    </cfRule>
  </conditionalFormatting>
  <conditionalFormatting sqref="Q52">
    <cfRule type="cellIs" dxfId="8858" priority="183" operator="lessThan">
      <formula>$C$4</formula>
    </cfRule>
  </conditionalFormatting>
  <conditionalFormatting sqref="Q53">
    <cfRule type="cellIs" dxfId="8857" priority="184" operator="lessThan">
      <formula>$C$4</formula>
    </cfRule>
  </conditionalFormatting>
  <conditionalFormatting sqref="Q54">
    <cfRule type="cellIs" dxfId="8856" priority="185" operator="lessThan">
      <formula>$C$4</formula>
    </cfRule>
  </conditionalFormatting>
  <conditionalFormatting sqref="Q55">
    <cfRule type="cellIs" dxfId="8855" priority="186" operator="lessThan">
      <formula>$C$4</formula>
    </cfRule>
  </conditionalFormatting>
  <conditionalFormatting sqref="Q56">
    <cfRule type="cellIs" dxfId="8854" priority="187" operator="lessThan">
      <formula>$C$4</formula>
    </cfRule>
  </conditionalFormatting>
  <conditionalFormatting sqref="Q57">
    <cfRule type="cellIs" dxfId="8853" priority="188" operator="lessThan">
      <formula>$C$4</formula>
    </cfRule>
  </conditionalFormatting>
  <conditionalFormatting sqref="Q58">
    <cfRule type="cellIs" dxfId="8852" priority="189" operator="lessThan">
      <formula>$C$4</formula>
    </cfRule>
  </conditionalFormatting>
  <conditionalFormatting sqref="Q59">
    <cfRule type="cellIs" dxfId="8851" priority="190" operator="lessThan">
      <formula>$C$4</formula>
    </cfRule>
  </conditionalFormatting>
  <conditionalFormatting sqref="Q60">
    <cfRule type="cellIs" dxfId="8850" priority="191" operator="lessThan">
      <formula>$C$4</formula>
    </cfRule>
  </conditionalFormatting>
  <conditionalFormatting sqref="T11">
    <cfRule type="cellIs" dxfId="8849" priority="192" operator="lessThan">
      <formula>$C$4</formula>
    </cfRule>
  </conditionalFormatting>
  <conditionalFormatting sqref="T12">
    <cfRule type="cellIs" dxfId="8848" priority="193" operator="lessThan">
      <formula>$C$4</formula>
    </cfRule>
  </conditionalFormatting>
  <conditionalFormatting sqref="T13">
    <cfRule type="cellIs" dxfId="8847" priority="194" operator="lessThan">
      <formula>$C$4</formula>
    </cfRule>
  </conditionalFormatting>
  <conditionalFormatting sqref="T14">
    <cfRule type="cellIs" dxfId="8846" priority="195" operator="lessThan">
      <formula>$C$4</formula>
    </cfRule>
  </conditionalFormatting>
  <conditionalFormatting sqref="T15">
    <cfRule type="cellIs" dxfId="8845" priority="196" operator="lessThan">
      <formula>$C$4</formula>
    </cfRule>
  </conditionalFormatting>
  <conditionalFormatting sqref="T16">
    <cfRule type="cellIs" dxfId="8844" priority="197" operator="lessThan">
      <formula>$C$4</formula>
    </cfRule>
  </conditionalFormatting>
  <conditionalFormatting sqref="T17">
    <cfRule type="cellIs" dxfId="8843" priority="198" operator="lessThan">
      <formula>$C$4</formula>
    </cfRule>
  </conditionalFormatting>
  <conditionalFormatting sqref="T18">
    <cfRule type="cellIs" dxfId="8842" priority="199" operator="lessThan">
      <formula>$C$4</formula>
    </cfRule>
  </conditionalFormatting>
  <conditionalFormatting sqref="T19">
    <cfRule type="cellIs" dxfId="8841" priority="200" operator="lessThan">
      <formula>$C$4</formula>
    </cfRule>
  </conditionalFormatting>
  <conditionalFormatting sqref="T20">
    <cfRule type="cellIs" dxfId="8840" priority="201" operator="lessThan">
      <formula>$C$4</formula>
    </cfRule>
  </conditionalFormatting>
  <conditionalFormatting sqref="T21">
    <cfRule type="cellIs" dxfId="8839" priority="202" operator="lessThan">
      <formula>$C$4</formula>
    </cfRule>
  </conditionalFormatting>
  <conditionalFormatting sqref="T22">
    <cfRule type="cellIs" dxfId="8838" priority="203" operator="lessThan">
      <formula>$C$4</formula>
    </cfRule>
  </conditionalFormatting>
  <conditionalFormatting sqref="T23">
    <cfRule type="cellIs" dxfId="8837" priority="204" operator="lessThan">
      <formula>$C$4</formula>
    </cfRule>
  </conditionalFormatting>
  <conditionalFormatting sqref="T24">
    <cfRule type="cellIs" dxfId="8836" priority="205" operator="lessThan">
      <formula>$C$4</formula>
    </cfRule>
  </conditionalFormatting>
  <conditionalFormatting sqref="T25">
    <cfRule type="cellIs" dxfId="8835" priority="206" operator="lessThan">
      <formula>$C$4</formula>
    </cfRule>
  </conditionalFormatting>
  <conditionalFormatting sqref="T26">
    <cfRule type="cellIs" dxfId="8834" priority="207" operator="lessThan">
      <formula>$C$4</formula>
    </cfRule>
  </conditionalFormatting>
  <conditionalFormatting sqref="T27">
    <cfRule type="cellIs" dxfId="8833" priority="208" operator="lessThan">
      <formula>$C$4</formula>
    </cfRule>
  </conditionalFormatting>
  <conditionalFormatting sqref="T28">
    <cfRule type="cellIs" dxfId="8832" priority="209" operator="lessThan">
      <formula>$C$4</formula>
    </cfRule>
  </conditionalFormatting>
  <conditionalFormatting sqref="T29">
    <cfRule type="cellIs" dxfId="8831" priority="210" operator="lessThan">
      <formula>$C$4</formula>
    </cfRule>
  </conditionalFormatting>
  <conditionalFormatting sqref="T30">
    <cfRule type="cellIs" dxfId="8830" priority="211" operator="lessThan">
      <formula>$C$4</formula>
    </cfRule>
  </conditionalFormatting>
  <conditionalFormatting sqref="T31">
    <cfRule type="cellIs" dxfId="8829" priority="212" operator="lessThan">
      <formula>$C$4</formula>
    </cfRule>
  </conditionalFormatting>
  <conditionalFormatting sqref="T32">
    <cfRule type="cellIs" dxfId="8828" priority="213" operator="lessThan">
      <formula>$C$4</formula>
    </cfRule>
  </conditionalFormatting>
  <conditionalFormatting sqref="T33">
    <cfRule type="cellIs" dxfId="8827" priority="214" operator="lessThan">
      <formula>$C$4</formula>
    </cfRule>
  </conditionalFormatting>
  <conditionalFormatting sqref="T34">
    <cfRule type="cellIs" dxfId="8826" priority="215" operator="lessThan">
      <formula>$C$4</formula>
    </cfRule>
  </conditionalFormatting>
  <conditionalFormatting sqref="T35">
    <cfRule type="cellIs" dxfId="8825" priority="216" operator="lessThan">
      <formula>$C$4</formula>
    </cfRule>
  </conditionalFormatting>
  <conditionalFormatting sqref="T36">
    <cfRule type="cellIs" dxfId="8824" priority="217" operator="lessThan">
      <formula>$C$4</formula>
    </cfRule>
  </conditionalFormatting>
  <conditionalFormatting sqref="T37">
    <cfRule type="cellIs" dxfId="8823" priority="218" operator="lessThan">
      <formula>$C$4</formula>
    </cfRule>
  </conditionalFormatting>
  <conditionalFormatting sqref="T38">
    <cfRule type="cellIs" dxfId="8822" priority="219" operator="lessThan">
      <formula>$C$4</formula>
    </cfRule>
  </conditionalFormatting>
  <conditionalFormatting sqref="T39">
    <cfRule type="cellIs" dxfId="8821" priority="220" operator="lessThan">
      <formula>$C$4</formula>
    </cfRule>
  </conditionalFormatting>
  <conditionalFormatting sqref="T40">
    <cfRule type="cellIs" dxfId="8820" priority="221" operator="lessThan">
      <formula>$C$4</formula>
    </cfRule>
  </conditionalFormatting>
  <conditionalFormatting sqref="T41">
    <cfRule type="cellIs" dxfId="8819" priority="222" operator="lessThan">
      <formula>$C$4</formula>
    </cfRule>
  </conditionalFormatting>
  <conditionalFormatting sqref="T42">
    <cfRule type="cellIs" dxfId="8818" priority="223" operator="lessThan">
      <formula>$C$4</formula>
    </cfRule>
  </conditionalFormatting>
  <conditionalFormatting sqref="T43">
    <cfRule type="cellIs" dxfId="8817" priority="224" operator="lessThan">
      <formula>$C$4</formula>
    </cfRule>
  </conditionalFormatting>
  <conditionalFormatting sqref="T44">
    <cfRule type="cellIs" dxfId="8816" priority="225" operator="lessThan">
      <formula>$C$4</formula>
    </cfRule>
  </conditionalFormatting>
  <conditionalFormatting sqref="T45">
    <cfRule type="cellIs" dxfId="8815" priority="226" operator="lessThan">
      <formula>$C$4</formula>
    </cfRule>
  </conditionalFormatting>
  <conditionalFormatting sqref="T46">
    <cfRule type="cellIs" dxfId="8814" priority="227" operator="lessThan">
      <formula>$C$4</formula>
    </cfRule>
  </conditionalFormatting>
  <conditionalFormatting sqref="T47">
    <cfRule type="cellIs" dxfId="8813" priority="228" operator="lessThan">
      <formula>$C$4</formula>
    </cfRule>
  </conditionalFormatting>
  <conditionalFormatting sqref="T48">
    <cfRule type="cellIs" dxfId="8812" priority="229" operator="lessThan">
      <formula>$C$4</formula>
    </cfRule>
  </conditionalFormatting>
  <conditionalFormatting sqref="T49">
    <cfRule type="cellIs" dxfId="8811" priority="230" operator="lessThan">
      <formula>$C$4</formula>
    </cfRule>
  </conditionalFormatting>
  <conditionalFormatting sqref="T50">
    <cfRule type="cellIs" dxfId="8810" priority="231" operator="lessThan">
      <formula>$C$4</formula>
    </cfRule>
  </conditionalFormatting>
  <conditionalFormatting sqref="T51">
    <cfRule type="cellIs" dxfId="8809" priority="232" operator="lessThan">
      <formula>$C$4</formula>
    </cfRule>
  </conditionalFormatting>
  <conditionalFormatting sqref="T52">
    <cfRule type="cellIs" dxfId="8808" priority="233" operator="lessThan">
      <formula>$C$4</formula>
    </cfRule>
  </conditionalFormatting>
  <conditionalFormatting sqref="T53">
    <cfRule type="cellIs" dxfId="8807" priority="234" operator="lessThan">
      <formula>$C$4</formula>
    </cfRule>
  </conditionalFormatting>
  <conditionalFormatting sqref="T54">
    <cfRule type="cellIs" dxfId="8806" priority="235" operator="lessThan">
      <formula>$C$4</formula>
    </cfRule>
  </conditionalFormatting>
  <conditionalFormatting sqref="T55">
    <cfRule type="cellIs" dxfId="8805" priority="236" operator="lessThan">
      <formula>$C$4</formula>
    </cfRule>
  </conditionalFormatting>
  <conditionalFormatting sqref="T56">
    <cfRule type="cellIs" dxfId="8804" priority="237" operator="lessThan">
      <formula>$C$4</formula>
    </cfRule>
  </conditionalFormatting>
  <conditionalFormatting sqref="T57">
    <cfRule type="cellIs" dxfId="8803" priority="238" operator="lessThan">
      <formula>$C$4</formula>
    </cfRule>
  </conditionalFormatting>
  <conditionalFormatting sqref="T58">
    <cfRule type="cellIs" dxfId="8802" priority="239" operator="lessThan">
      <formula>$C$4</formula>
    </cfRule>
  </conditionalFormatting>
  <conditionalFormatting sqref="T59">
    <cfRule type="cellIs" dxfId="8801" priority="240" operator="lessThan">
      <formula>$C$4</formula>
    </cfRule>
  </conditionalFormatting>
  <conditionalFormatting sqref="T60">
    <cfRule type="cellIs" dxfId="8800" priority="241" operator="lessThan">
      <formula>$C$4</formula>
    </cfRule>
  </conditionalFormatting>
  <conditionalFormatting sqref="W11">
    <cfRule type="cellIs" dxfId="8799" priority="242" operator="lessThan">
      <formula>$C$4</formula>
    </cfRule>
  </conditionalFormatting>
  <conditionalFormatting sqref="W12">
    <cfRule type="cellIs" dxfId="8798" priority="243" operator="lessThan">
      <formula>$C$4</formula>
    </cfRule>
  </conditionalFormatting>
  <conditionalFormatting sqref="W13">
    <cfRule type="cellIs" dxfId="8797" priority="244" operator="lessThan">
      <formula>$C$4</formula>
    </cfRule>
  </conditionalFormatting>
  <conditionalFormatting sqref="W14">
    <cfRule type="cellIs" dxfId="8796" priority="245" operator="lessThan">
      <formula>$C$4</formula>
    </cfRule>
  </conditionalFormatting>
  <conditionalFormatting sqref="W15">
    <cfRule type="cellIs" dxfId="8795" priority="246" operator="lessThan">
      <formula>$C$4</formula>
    </cfRule>
  </conditionalFormatting>
  <conditionalFormatting sqref="W16">
    <cfRule type="cellIs" dxfId="8794" priority="247" operator="lessThan">
      <formula>$C$4</formula>
    </cfRule>
  </conditionalFormatting>
  <conditionalFormatting sqref="W17">
    <cfRule type="cellIs" dxfId="8793" priority="248" operator="lessThan">
      <formula>$C$4</formula>
    </cfRule>
  </conditionalFormatting>
  <conditionalFormatting sqref="W18">
    <cfRule type="cellIs" dxfId="8792" priority="249" operator="lessThan">
      <formula>$C$4</formula>
    </cfRule>
  </conditionalFormatting>
  <conditionalFormatting sqref="W19">
    <cfRule type="cellIs" dxfId="8791" priority="250" operator="lessThan">
      <formula>$C$4</formula>
    </cfRule>
  </conditionalFormatting>
  <conditionalFormatting sqref="W20">
    <cfRule type="cellIs" dxfId="8790" priority="251" operator="lessThan">
      <formula>$C$4</formula>
    </cfRule>
  </conditionalFormatting>
  <conditionalFormatting sqref="W21">
    <cfRule type="cellIs" dxfId="8789" priority="252" operator="lessThan">
      <formula>$C$4</formula>
    </cfRule>
  </conditionalFormatting>
  <conditionalFormatting sqref="W22">
    <cfRule type="cellIs" dxfId="8788" priority="253" operator="lessThan">
      <formula>$C$4</formula>
    </cfRule>
  </conditionalFormatting>
  <conditionalFormatting sqref="W23">
    <cfRule type="cellIs" dxfId="8787" priority="254" operator="lessThan">
      <formula>$C$4</formula>
    </cfRule>
  </conditionalFormatting>
  <conditionalFormatting sqref="W24">
    <cfRule type="cellIs" dxfId="8786" priority="255" operator="lessThan">
      <formula>$C$4</formula>
    </cfRule>
  </conditionalFormatting>
  <conditionalFormatting sqref="W25">
    <cfRule type="cellIs" dxfId="8785" priority="256" operator="lessThan">
      <formula>$C$4</formula>
    </cfRule>
  </conditionalFormatting>
  <conditionalFormatting sqref="W26">
    <cfRule type="cellIs" dxfId="8784" priority="257" operator="lessThan">
      <formula>$C$4</formula>
    </cfRule>
  </conditionalFormatting>
  <conditionalFormatting sqref="W27">
    <cfRule type="cellIs" dxfId="8783" priority="258" operator="lessThan">
      <formula>$C$4</formula>
    </cfRule>
  </conditionalFormatting>
  <conditionalFormatting sqref="W28">
    <cfRule type="cellIs" dxfId="8782" priority="259" operator="lessThan">
      <formula>$C$4</formula>
    </cfRule>
  </conditionalFormatting>
  <conditionalFormatting sqref="W29">
    <cfRule type="cellIs" dxfId="8781" priority="260" operator="lessThan">
      <formula>$C$4</formula>
    </cfRule>
  </conditionalFormatting>
  <conditionalFormatting sqref="W30">
    <cfRule type="cellIs" dxfId="8780" priority="261" operator="lessThan">
      <formula>$C$4</formula>
    </cfRule>
  </conditionalFormatting>
  <conditionalFormatting sqref="W31">
    <cfRule type="cellIs" dxfId="8779" priority="262" operator="lessThan">
      <formula>$C$4</formula>
    </cfRule>
  </conditionalFormatting>
  <conditionalFormatting sqref="W32">
    <cfRule type="cellIs" dxfId="8778" priority="263" operator="lessThan">
      <formula>$C$4</formula>
    </cfRule>
  </conditionalFormatting>
  <conditionalFormatting sqref="W33">
    <cfRule type="cellIs" dxfId="8777" priority="264" operator="lessThan">
      <formula>$C$4</formula>
    </cfRule>
  </conditionalFormatting>
  <conditionalFormatting sqref="W34">
    <cfRule type="cellIs" dxfId="8776" priority="265" operator="lessThan">
      <formula>$C$4</formula>
    </cfRule>
  </conditionalFormatting>
  <conditionalFormatting sqref="W35">
    <cfRule type="cellIs" dxfId="8775" priority="266" operator="lessThan">
      <formula>$C$4</formula>
    </cfRule>
  </conditionalFormatting>
  <conditionalFormatting sqref="W36">
    <cfRule type="cellIs" dxfId="8774" priority="267" operator="lessThan">
      <formula>$C$4</formula>
    </cfRule>
  </conditionalFormatting>
  <conditionalFormatting sqref="W37">
    <cfRule type="cellIs" dxfId="8773" priority="268" operator="lessThan">
      <formula>$C$4</formula>
    </cfRule>
  </conditionalFormatting>
  <conditionalFormatting sqref="W38">
    <cfRule type="cellIs" dxfId="8772" priority="269" operator="lessThan">
      <formula>$C$4</formula>
    </cfRule>
  </conditionalFormatting>
  <conditionalFormatting sqref="W39">
    <cfRule type="cellIs" dxfId="8771" priority="270" operator="lessThan">
      <formula>$C$4</formula>
    </cfRule>
  </conditionalFormatting>
  <conditionalFormatting sqref="W40">
    <cfRule type="cellIs" dxfId="8770" priority="271" operator="lessThan">
      <formula>$C$4</formula>
    </cfRule>
  </conditionalFormatting>
  <conditionalFormatting sqref="W41">
    <cfRule type="cellIs" dxfId="8769" priority="272" operator="lessThan">
      <formula>$C$4</formula>
    </cfRule>
  </conditionalFormatting>
  <conditionalFormatting sqref="W42">
    <cfRule type="cellIs" dxfId="8768" priority="273" operator="lessThan">
      <formula>$C$4</formula>
    </cfRule>
  </conditionalFormatting>
  <conditionalFormatting sqref="W43">
    <cfRule type="cellIs" dxfId="8767" priority="274" operator="lessThan">
      <formula>$C$4</formula>
    </cfRule>
  </conditionalFormatting>
  <conditionalFormatting sqref="W44">
    <cfRule type="cellIs" dxfId="8766" priority="275" operator="lessThan">
      <formula>$C$4</formula>
    </cfRule>
  </conditionalFormatting>
  <conditionalFormatting sqref="W45">
    <cfRule type="cellIs" dxfId="8765" priority="276" operator="lessThan">
      <formula>$C$4</formula>
    </cfRule>
  </conditionalFormatting>
  <conditionalFormatting sqref="W46">
    <cfRule type="cellIs" dxfId="8764" priority="277" operator="lessThan">
      <formula>$C$4</formula>
    </cfRule>
  </conditionalFormatting>
  <conditionalFormatting sqref="W47">
    <cfRule type="cellIs" dxfId="8763" priority="278" operator="lessThan">
      <formula>$C$4</formula>
    </cfRule>
  </conditionalFormatting>
  <conditionalFormatting sqref="W48">
    <cfRule type="cellIs" dxfId="8762" priority="279" operator="lessThan">
      <formula>$C$4</formula>
    </cfRule>
  </conditionalFormatting>
  <conditionalFormatting sqref="W49">
    <cfRule type="cellIs" dxfId="8761" priority="280" operator="lessThan">
      <formula>$C$4</formula>
    </cfRule>
  </conditionalFormatting>
  <conditionalFormatting sqref="W50">
    <cfRule type="cellIs" dxfId="8760" priority="281" operator="lessThan">
      <formula>$C$4</formula>
    </cfRule>
  </conditionalFormatting>
  <conditionalFormatting sqref="W51">
    <cfRule type="cellIs" dxfId="8759" priority="282" operator="lessThan">
      <formula>$C$4</formula>
    </cfRule>
  </conditionalFormatting>
  <conditionalFormatting sqref="W52">
    <cfRule type="cellIs" dxfId="8758" priority="283" operator="lessThan">
      <formula>$C$4</formula>
    </cfRule>
  </conditionalFormatting>
  <conditionalFormatting sqref="W53">
    <cfRule type="cellIs" dxfId="8757" priority="284" operator="lessThan">
      <formula>$C$4</formula>
    </cfRule>
  </conditionalFormatting>
  <conditionalFormatting sqref="W54">
    <cfRule type="cellIs" dxfId="8756" priority="285" operator="lessThan">
      <formula>$C$4</formula>
    </cfRule>
  </conditionalFormatting>
  <conditionalFormatting sqref="W55">
    <cfRule type="cellIs" dxfId="8755" priority="286" operator="lessThan">
      <formula>$C$4</formula>
    </cfRule>
  </conditionalFormatting>
  <conditionalFormatting sqref="W56">
    <cfRule type="cellIs" dxfId="8754" priority="287" operator="lessThan">
      <formula>$C$4</formula>
    </cfRule>
  </conditionalFormatting>
  <conditionalFormatting sqref="W57">
    <cfRule type="cellIs" dxfId="8753" priority="288" operator="lessThan">
      <formula>$C$4</formula>
    </cfRule>
  </conditionalFormatting>
  <conditionalFormatting sqref="W58">
    <cfRule type="cellIs" dxfId="8752" priority="289" operator="lessThan">
      <formula>$C$4</formula>
    </cfRule>
  </conditionalFormatting>
  <conditionalFormatting sqref="W59">
    <cfRule type="cellIs" dxfId="8751" priority="290" operator="lessThan">
      <formula>$C$4</formula>
    </cfRule>
  </conditionalFormatting>
  <conditionalFormatting sqref="W60">
    <cfRule type="cellIs" dxfId="8750" priority="291" operator="lessThan">
      <formula>$C$4</formula>
    </cfRule>
  </conditionalFormatting>
  <conditionalFormatting sqref="X11">
    <cfRule type="cellIs" dxfId="8749" priority="292" operator="lessThan">
      <formula>$C$4</formula>
    </cfRule>
  </conditionalFormatting>
  <conditionalFormatting sqref="X12">
    <cfRule type="cellIs" dxfId="8748" priority="293" operator="lessThan">
      <formula>$C$4</formula>
    </cfRule>
  </conditionalFormatting>
  <conditionalFormatting sqref="X13">
    <cfRule type="cellIs" dxfId="8747" priority="294" operator="lessThan">
      <formula>$C$4</formula>
    </cfRule>
  </conditionalFormatting>
  <conditionalFormatting sqref="X14">
    <cfRule type="cellIs" dxfId="8746" priority="295" operator="lessThan">
      <formula>$C$4</formula>
    </cfRule>
  </conditionalFormatting>
  <conditionalFormatting sqref="X15">
    <cfRule type="cellIs" dxfId="8745" priority="296" operator="lessThan">
      <formula>$C$4</formula>
    </cfRule>
  </conditionalFormatting>
  <conditionalFormatting sqref="X16">
    <cfRule type="cellIs" dxfId="8744" priority="297" operator="lessThan">
      <formula>$C$4</formula>
    </cfRule>
  </conditionalFormatting>
  <conditionalFormatting sqref="X17">
    <cfRule type="cellIs" dxfId="8743" priority="298" operator="lessThan">
      <formula>$C$4</formula>
    </cfRule>
  </conditionalFormatting>
  <conditionalFormatting sqref="X18">
    <cfRule type="cellIs" dxfId="8742" priority="299" operator="lessThan">
      <formula>$C$4</formula>
    </cfRule>
  </conditionalFormatting>
  <conditionalFormatting sqref="X19">
    <cfRule type="cellIs" dxfId="8741" priority="300" operator="lessThan">
      <formula>$C$4</formula>
    </cfRule>
  </conditionalFormatting>
  <conditionalFormatting sqref="X20">
    <cfRule type="cellIs" dxfId="8740" priority="301" operator="lessThan">
      <formula>$C$4</formula>
    </cfRule>
  </conditionalFormatting>
  <conditionalFormatting sqref="X21">
    <cfRule type="cellIs" dxfId="8739" priority="302" operator="lessThan">
      <formula>$C$4</formula>
    </cfRule>
  </conditionalFormatting>
  <conditionalFormatting sqref="X22">
    <cfRule type="cellIs" dxfId="8738" priority="303" operator="lessThan">
      <formula>$C$4</formula>
    </cfRule>
  </conditionalFormatting>
  <conditionalFormatting sqref="X23">
    <cfRule type="cellIs" dxfId="8737" priority="304" operator="lessThan">
      <formula>$C$4</formula>
    </cfRule>
  </conditionalFormatting>
  <conditionalFormatting sqref="X24">
    <cfRule type="cellIs" dxfId="8736" priority="305" operator="lessThan">
      <formula>$C$4</formula>
    </cfRule>
  </conditionalFormatting>
  <conditionalFormatting sqref="X25">
    <cfRule type="cellIs" dxfId="8735" priority="306" operator="lessThan">
      <formula>$C$4</formula>
    </cfRule>
  </conditionalFormatting>
  <conditionalFormatting sqref="X26">
    <cfRule type="cellIs" dxfId="8734" priority="307" operator="lessThan">
      <formula>$C$4</formula>
    </cfRule>
  </conditionalFormatting>
  <conditionalFormatting sqref="X27">
    <cfRule type="cellIs" dxfId="8733" priority="308" operator="lessThan">
      <formula>$C$4</formula>
    </cfRule>
  </conditionalFormatting>
  <conditionalFormatting sqref="X28">
    <cfRule type="cellIs" dxfId="8732" priority="309" operator="lessThan">
      <formula>$C$4</formula>
    </cfRule>
  </conditionalFormatting>
  <conditionalFormatting sqref="X29">
    <cfRule type="cellIs" dxfId="8731" priority="310" operator="lessThan">
      <formula>$C$4</formula>
    </cfRule>
  </conditionalFormatting>
  <conditionalFormatting sqref="X30">
    <cfRule type="cellIs" dxfId="8730" priority="311" operator="lessThan">
      <formula>$C$4</formula>
    </cfRule>
  </conditionalFormatting>
  <conditionalFormatting sqref="X31">
    <cfRule type="cellIs" dxfId="8729" priority="312" operator="lessThan">
      <formula>$C$4</formula>
    </cfRule>
  </conditionalFormatting>
  <conditionalFormatting sqref="X32">
    <cfRule type="cellIs" dxfId="8728" priority="313" operator="lessThan">
      <formula>$C$4</formula>
    </cfRule>
  </conditionalFormatting>
  <conditionalFormatting sqref="X33">
    <cfRule type="cellIs" dxfId="8727" priority="314" operator="lessThan">
      <formula>$C$4</formula>
    </cfRule>
  </conditionalFormatting>
  <conditionalFormatting sqref="X34">
    <cfRule type="cellIs" dxfId="8726" priority="315" operator="lessThan">
      <formula>$C$4</formula>
    </cfRule>
  </conditionalFormatting>
  <conditionalFormatting sqref="X35">
    <cfRule type="cellIs" dxfId="8725" priority="316" operator="lessThan">
      <formula>$C$4</formula>
    </cfRule>
  </conditionalFormatting>
  <conditionalFormatting sqref="X36">
    <cfRule type="cellIs" dxfId="8724" priority="317" operator="lessThan">
      <formula>$C$4</formula>
    </cfRule>
  </conditionalFormatting>
  <conditionalFormatting sqref="X37">
    <cfRule type="cellIs" dxfId="8723" priority="318" operator="lessThan">
      <formula>$C$4</formula>
    </cfRule>
  </conditionalFormatting>
  <conditionalFormatting sqref="X38">
    <cfRule type="cellIs" dxfId="8722" priority="319" operator="lessThan">
      <formula>$C$4</formula>
    </cfRule>
  </conditionalFormatting>
  <conditionalFormatting sqref="X39">
    <cfRule type="cellIs" dxfId="8721" priority="320" operator="lessThan">
      <formula>$C$4</formula>
    </cfRule>
  </conditionalFormatting>
  <conditionalFormatting sqref="X40">
    <cfRule type="cellIs" dxfId="8720" priority="321" operator="lessThan">
      <formula>$C$4</formula>
    </cfRule>
  </conditionalFormatting>
  <conditionalFormatting sqref="X41">
    <cfRule type="cellIs" dxfId="8719" priority="322" operator="lessThan">
      <formula>$C$4</formula>
    </cfRule>
  </conditionalFormatting>
  <conditionalFormatting sqref="X42">
    <cfRule type="cellIs" dxfId="8718" priority="323" operator="lessThan">
      <formula>$C$4</formula>
    </cfRule>
  </conditionalFormatting>
  <conditionalFormatting sqref="X43">
    <cfRule type="cellIs" dxfId="8717" priority="324" operator="lessThan">
      <formula>$C$4</formula>
    </cfRule>
  </conditionalFormatting>
  <conditionalFormatting sqref="X44">
    <cfRule type="cellIs" dxfId="8716" priority="325" operator="lessThan">
      <formula>$C$4</formula>
    </cfRule>
  </conditionalFormatting>
  <conditionalFormatting sqref="X45">
    <cfRule type="cellIs" dxfId="8715" priority="326" operator="lessThan">
      <formula>$C$4</formula>
    </cfRule>
  </conditionalFormatting>
  <conditionalFormatting sqref="X46">
    <cfRule type="cellIs" dxfId="8714" priority="327" operator="lessThan">
      <formula>$C$4</formula>
    </cfRule>
  </conditionalFormatting>
  <conditionalFormatting sqref="X47">
    <cfRule type="cellIs" dxfId="8713" priority="328" operator="lessThan">
      <formula>$C$4</formula>
    </cfRule>
  </conditionalFormatting>
  <conditionalFormatting sqref="X48">
    <cfRule type="cellIs" dxfId="8712" priority="329" operator="lessThan">
      <formula>$C$4</formula>
    </cfRule>
  </conditionalFormatting>
  <conditionalFormatting sqref="X49">
    <cfRule type="cellIs" dxfId="8711" priority="330" operator="lessThan">
      <formula>$C$4</formula>
    </cfRule>
  </conditionalFormatting>
  <conditionalFormatting sqref="X50">
    <cfRule type="cellIs" dxfId="8710" priority="331" operator="lessThan">
      <formula>$C$4</formula>
    </cfRule>
  </conditionalFormatting>
  <conditionalFormatting sqref="X51">
    <cfRule type="cellIs" dxfId="8709" priority="332" operator="lessThan">
      <formula>$C$4</formula>
    </cfRule>
  </conditionalFormatting>
  <conditionalFormatting sqref="X52">
    <cfRule type="cellIs" dxfId="8708" priority="333" operator="lessThan">
      <formula>$C$4</formula>
    </cfRule>
  </conditionalFormatting>
  <conditionalFormatting sqref="X53">
    <cfRule type="cellIs" dxfId="8707" priority="334" operator="lessThan">
      <formula>$C$4</formula>
    </cfRule>
  </conditionalFormatting>
  <conditionalFormatting sqref="X54">
    <cfRule type="cellIs" dxfId="8706" priority="335" operator="lessThan">
      <formula>$C$4</formula>
    </cfRule>
  </conditionalFormatting>
  <conditionalFormatting sqref="X55">
    <cfRule type="cellIs" dxfId="8705" priority="336" operator="lessThan">
      <formula>$C$4</formula>
    </cfRule>
  </conditionalFormatting>
  <conditionalFormatting sqref="X56">
    <cfRule type="cellIs" dxfId="8704" priority="337" operator="lessThan">
      <formula>$C$4</formula>
    </cfRule>
  </conditionalFormatting>
  <conditionalFormatting sqref="X57">
    <cfRule type="cellIs" dxfId="8703" priority="338" operator="lessThan">
      <formula>$C$4</formula>
    </cfRule>
  </conditionalFormatting>
  <conditionalFormatting sqref="X58">
    <cfRule type="cellIs" dxfId="8702" priority="339" operator="lessThan">
      <formula>$C$4</formula>
    </cfRule>
  </conditionalFormatting>
  <conditionalFormatting sqref="X59">
    <cfRule type="cellIs" dxfId="8701" priority="340" operator="lessThan">
      <formula>$C$4</formula>
    </cfRule>
  </conditionalFormatting>
  <conditionalFormatting sqref="X60">
    <cfRule type="cellIs" dxfId="8700" priority="341" operator="lessThan">
      <formula>$C$4</formula>
    </cfRule>
  </conditionalFormatting>
  <conditionalFormatting sqref="Y11">
    <cfRule type="cellIs" dxfId="8699" priority="342" operator="lessThan">
      <formula>$C$4</formula>
    </cfRule>
  </conditionalFormatting>
  <conditionalFormatting sqref="Y12">
    <cfRule type="cellIs" dxfId="8698" priority="343" operator="lessThan">
      <formula>$C$4</formula>
    </cfRule>
  </conditionalFormatting>
  <conditionalFormatting sqref="Y13">
    <cfRule type="cellIs" dxfId="8697" priority="344" operator="lessThan">
      <formula>$C$4</formula>
    </cfRule>
  </conditionalFormatting>
  <conditionalFormatting sqref="Y14">
    <cfRule type="cellIs" dxfId="8696" priority="345" operator="lessThan">
      <formula>$C$4</formula>
    </cfRule>
  </conditionalFormatting>
  <conditionalFormatting sqref="Y15">
    <cfRule type="cellIs" dxfId="8695" priority="346" operator="lessThan">
      <formula>$C$4</formula>
    </cfRule>
  </conditionalFormatting>
  <conditionalFormatting sqref="Y16">
    <cfRule type="cellIs" dxfId="8694" priority="347" operator="lessThan">
      <formula>$C$4</formula>
    </cfRule>
  </conditionalFormatting>
  <conditionalFormatting sqref="Y17">
    <cfRule type="cellIs" dxfId="8693" priority="348" operator="lessThan">
      <formula>$C$4</formula>
    </cfRule>
  </conditionalFormatting>
  <conditionalFormatting sqref="Y18">
    <cfRule type="cellIs" dxfId="8692" priority="349" operator="lessThan">
      <formula>$C$4</formula>
    </cfRule>
  </conditionalFormatting>
  <conditionalFormatting sqref="Y19">
    <cfRule type="cellIs" dxfId="8691" priority="350" operator="lessThan">
      <formula>$C$4</formula>
    </cfRule>
  </conditionalFormatting>
  <conditionalFormatting sqref="Y20">
    <cfRule type="cellIs" dxfId="8690" priority="351" operator="lessThan">
      <formula>$C$4</formula>
    </cfRule>
  </conditionalFormatting>
  <conditionalFormatting sqref="Y21">
    <cfRule type="cellIs" dxfId="8689" priority="352" operator="lessThan">
      <formula>$C$4</formula>
    </cfRule>
  </conditionalFormatting>
  <conditionalFormatting sqref="Y22">
    <cfRule type="cellIs" dxfId="8688" priority="353" operator="lessThan">
      <formula>$C$4</formula>
    </cfRule>
  </conditionalFormatting>
  <conditionalFormatting sqref="Y23">
    <cfRule type="cellIs" dxfId="8687" priority="354" operator="lessThan">
      <formula>$C$4</formula>
    </cfRule>
  </conditionalFormatting>
  <conditionalFormatting sqref="Y24">
    <cfRule type="cellIs" dxfId="8686" priority="355" operator="lessThan">
      <formula>$C$4</formula>
    </cfRule>
  </conditionalFormatting>
  <conditionalFormatting sqref="Y25">
    <cfRule type="cellIs" dxfId="8685" priority="356" operator="lessThan">
      <formula>$C$4</formula>
    </cfRule>
  </conditionalFormatting>
  <conditionalFormatting sqref="Y26">
    <cfRule type="cellIs" dxfId="8684" priority="357" operator="lessThan">
      <formula>$C$4</formula>
    </cfRule>
  </conditionalFormatting>
  <conditionalFormatting sqref="Y27">
    <cfRule type="cellIs" dxfId="8683" priority="358" operator="lessThan">
      <formula>$C$4</formula>
    </cfRule>
  </conditionalFormatting>
  <conditionalFormatting sqref="Y28">
    <cfRule type="cellIs" dxfId="8682" priority="359" operator="lessThan">
      <formula>$C$4</formula>
    </cfRule>
  </conditionalFormatting>
  <conditionalFormatting sqref="Y29">
    <cfRule type="cellIs" dxfId="8681" priority="360" operator="lessThan">
      <formula>$C$4</formula>
    </cfRule>
  </conditionalFormatting>
  <conditionalFormatting sqref="Y30">
    <cfRule type="cellIs" dxfId="8680" priority="361" operator="lessThan">
      <formula>$C$4</formula>
    </cfRule>
  </conditionalFormatting>
  <conditionalFormatting sqref="Y31">
    <cfRule type="cellIs" dxfId="8679" priority="362" operator="lessThan">
      <formula>$C$4</formula>
    </cfRule>
  </conditionalFormatting>
  <conditionalFormatting sqref="Y32">
    <cfRule type="cellIs" dxfId="8678" priority="363" operator="lessThan">
      <formula>$C$4</formula>
    </cfRule>
  </conditionalFormatting>
  <conditionalFormatting sqref="Y33">
    <cfRule type="cellIs" dxfId="8677" priority="364" operator="lessThan">
      <formula>$C$4</formula>
    </cfRule>
  </conditionalFormatting>
  <conditionalFormatting sqref="Y34">
    <cfRule type="cellIs" dxfId="8676" priority="365" operator="lessThan">
      <formula>$C$4</formula>
    </cfRule>
  </conditionalFormatting>
  <conditionalFormatting sqref="Y35">
    <cfRule type="cellIs" dxfId="8675" priority="366" operator="lessThan">
      <formula>$C$4</formula>
    </cfRule>
  </conditionalFormatting>
  <conditionalFormatting sqref="Y36">
    <cfRule type="cellIs" dxfId="8674" priority="367" operator="lessThan">
      <formula>$C$4</formula>
    </cfRule>
  </conditionalFormatting>
  <conditionalFormatting sqref="Y37">
    <cfRule type="cellIs" dxfId="8673" priority="368" operator="lessThan">
      <formula>$C$4</formula>
    </cfRule>
  </conditionalFormatting>
  <conditionalFormatting sqref="Y38">
    <cfRule type="cellIs" dxfId="8672" priority="369" operator="lessThan">
      <formula>$C$4</formula>
    </cfRule>
  </conditionalFormatting>
  <conditionalFormatting sqref="Y39">
    <cfRule type="cellIs" dxfId="8671" priority="370" operator="lessThan">
      <formula>$C$4</formula>
    </cfRule>
  </conditionalFormatting>
  <conditionalFormatting sqref="Y40">
    <cfRule type="cellIs" dxfId="8670" priority="371" operator="lessThan">
      <formula>$C$4</formula>
    </cfRule>
  </conditionalFormatting>
  <conditionalFormatting sqref="Y41">
    <cfRule type="cellIs" dxfId="8669" priority="372" operator="lessThan">
      <formula>$C$4</formula>
    </cfRule>
  </conditionalFormatting>
  <conditionalFormatting sqref="Y42">
    <cfRule type="cellIs" dxfId="8668" priority="373" operator="lessThan">
      <formula>$C$4</formula>
    </cfRule>
  </conditionalFormatting>
  <conditionalFormatting sqref="Y43">
    <cfRule type="cellIs" dxfId="8667" priority="374" operator="lessThan">
      <formula>$C$4</formula>
    </cfRule>
  </conditionalFormatting>
  <conditionalFormatting sqref="Y44">
    <cfRule type="cellIs" dxfId="8666" priority="375" operator="lessThan">
      <formula>$C$4</formula>
    </cfRule>
  </conditionalFormatting>
  <conditionalFormatting sqref="Y45">
    <cfRule type="cellIs" dxfId="8665" priority="376" operator="lessThan">
      <formula>$C$4</formula>
    </cfRule>
  </conditionalFormatting>
  <conditionalFormatting sqref="Y46">
    <cfRule type="cellIs" dxfId="8664" priority="377" operator="lessThan">
      <formula>$C$4</formula>
    </cfRule>
  </conditionalFormatting>
  <conditionalFormatting sqref="Y47">
    <cfRule type="cellIs" dxfId="8663" priority="378" operator="lessThan">
      <formula>$C$4</formula>
    </cfRule>
  </conditionalFormatting>
  <conditionalFormatting sqref="Y48">
    <cfRule type="cellIs" dxfId="8662" priority="379" operator="lessThan">
      <formula>$C$4</formula>
    </cfRule>
  </conditionalFormatting>
  <conditionalFormatting sqref="Y49">
    <cfRule type="cellIs" dxfId="8661" priority="380" operator="lessThan">
      <formula>$C$4</formula>
    </cfRule>
  </conditionalFormatting>
  <conditionalFormatting sqref="Y50">
    <cfRule type="cellIs" dxfId="8660" priority="381" operator="lessThan">
      <formula>$C$4</formula>
    </cfRule>
  </conditionalFormatting>
  <conditionalFormatting sqref="Y51">
    <cfRule type="cellIs" dxfId="8659" priority="382" operator="lessThan">
      <formula>$C$4</formula>
    </cfRule>
  </conditionalFormatting>
  <conditionalFormatting sqref="Y52">
    <cfRule type="cellIs" dxfId="8658" priority="383" operator="lessThan">
      <formula>$C$4</formula>
    </cfRule>
  </conditionalFormatting>
  <conditionalFormatting sqref="Y53">
    <cfRule type="cellIs" dxfId="8657" priority="384" operator="lessThan">
      <formula>$C$4</formula>
    </cfRule>
  </conditionalFormatting>
  <conditionalFormatting sqref="Y54">
    <cfRule type="cellIs" dxfId="8656" priority="385" operator="lessThan">
      <formula>$C$4</formula>
    </cfRule>
  </conditionalFormatting>
  <conditionalFormatting sqref="Y55">
    <cfRule type="cellIs" dxfId="8655" priority="386" operator="lessThan">
      <formula>$C$4</formula>
    </cfRule>
  </conditionalFormatting>
  <conditionalFormatting sqref="Y56">
    <cfRule type="cellIs" dxfId="8654" priority="387" operator="lessThan">
      <formula>$C$4</formula>
    </cfRule>
  </conditionalFormatting>
  <conditionalFormatting sqref="Y57">
    <cfRule type="cellIs" dxfId="8653" priority="388" operator="lessThan">
      <formula>$C$4</formula>
    </cfRule>
  </conditionalFormatting>
  <conditionalFormatting sqref="Y58">
    <cfRule type="cellIs" dxfId="8652" priority="389" operator="lessThan">
      <formula>$C$4</formula>
    </cfRule>
  </conditionalFormatting>
  <conditionalFormatting sqref="Y59">
    <cfRule type="cellIs" dxfId="8651" priority="390" operator="lessThan">
      <formula>$C$4</formula>
    </cfRule>
  </conditionalFormatting>
  <conditionalFormatting sqref="Y60">
    <cfRule type="cellIs" dxfId="8650" priority="391" operator="lessThan">
      <formula>$C$4</formula>
    </cfRule>
  </conditionalFormatting>
  <conditionalFormatting sqref="Z11">
    <cfRule type="cellIs" dxfId="8649" priority="392" operator="lessThan">
      <formula>$C$4</formula>
    </cfRule>
  </conditionalFormatting>
  <conditionalFormatting sqref="Z12">
    <cfRule type="cellIs" dxfId="8648" priority="393" operator="lessThan">
      <formula>$C$4</formula>
    </cfRule>
  </conditionalFormatting>
  <conditionalFormatting sqref="Z13">
    <cfRule type="cellIs" dxfId="8647" priority="394" operator="lessThan">
      <formula>$C$4</formula>
    </cfRule>
  </conditionalFormatting>
  <conditionalFormatting sqref="Z14">
    <cfRule type="cellIs" dxfId="8646" priority="395" operator="lessThan">
      <formula>$C$4</formula>
    </cfRule>
  </conditionalFormatting>
  <conditionalFormatting sqref="Z15">
    <cfRule type="cellIs" dxfId="8645" priority="396" operator="lessThan">
      <formula>$C$4</formula>
    </cfRule>
  </conditionalFormatting>
  <conditionalFormatting sqref="Z16">
    <cfRule type="cellIs" dxfId="8644" priority="397" operator="lessThan">
      <formula>$C$4</formula>
    </cfRule>
  </conditionalFormatting>
  <conditionalFormatting sqref="Z17">
    <cfRule type="cellIs" dxfId="8643" priority="398" operator="lessThan">
      <formula>$C$4</formula>
    </cfRule>
  </conditionalFormatting>
  <conditionalFormatting sqref="Z18">
    <cfRule type="cellIs" dxfId="8642" priority="399" operator="lessThan">
      <formula>$C$4</formula>
    </cfRule>
  </conditionalFormatting>
  <conditionalFormatting sqref="Z19">
    <cfRule type="cellIs" dxfId="8641" priority="400" operator="lessThan">
      <formula>$C$4</formula>
    </cfRule>
  </conditionalFormatting>
  <conditionalFormatting sqref="Z20">
    <cfRule type="cellIs" dxfId="8640" priority="401" operator="lessThan">
      <formula>$C$4</formula>
    </cfRule>
  </conditionalFormatting>
  <conditionalFormatting sqref="Z21">
    <cfRule type="cellIs" dxfId="8639" priority="402" operator="lessThan">
      <formula>$C$4</formula>
    </cfRule>
  </conditionalFormatting>
  <conditionalFormatting sqref="Z22">
    <cfRule type="cellIs" dxfId="8638" priority="403" operator="lessThan">
      <formula>$C$4</formula>
    </cfRule>
  </conditionalFormatting>
  <conditionalFormatting sqref="Z23">
    <cfRule type="cellIs" dxfId="8637" priority="404" operator="lessThan">
      <formula>$C$4</formula>
    </cfRule>
  </conditionalFormatting>
  <conditionalFormatting sqref="Z24">
    <cfRule type="cellIs" dxfId="8636" priority="405" operator="lessThan">
      <formula>$C$4</formula>
    </cfRule>
  </conditionalFormatting>
  <conditionalFormatting sqref="Z25">
    <cfRule type="cellIs" dxfId="8635" priority="406" operator="lessThan">
      <formula>$C$4</formula>
    </cfRule>
  </conditionalFormatting>
  <conditionalFormatting sqref="Z26">
    <cfRule type="cellIs" dxfId="8634" priority="407" operator="lessThan">
      <formula>$C$4</formula>
    </cfRule>
  </conditionalFormatting>
  <conditionalFormatting sqref="Z27">
    <cfRule type="cellIs" dxfId="8633" priority="408" operator="lessThan">
      <formula>$C$4</formula>
    </cfRule>
  </conditionalFormatting>
  <conditionalFormatting sqref="Z28">
    <cfRule type="cellIs" dxfId="8632" priority="409" operator="lessThan">
      <formula>$C$4</formula>
    </cfRule>
  </conditionalFormatting>
  <conditionalFormatting sqref="Z29">
    <cfRule type="cellIs" dxfId="8631" priority="410" operator="lessThan">
      <formula>$C$4</formula>
    </cfRule>
  </conditionalFormatting>
  <conditionalFormatting sqref="Z30">
    <cfRule type="cellIs" dxfId="8630" priority="411" operator="lessThan">
      <formula>$C$4</formula>
    </cfRule>
  </conditionalFormatting>
  <conditionalFormatting sqref="Z31">
    <cfRule type="cellIs" dxfId="8629" priority="412" operator="lessThan">
      <formula>$C$4</formula>
    </cfRule>
  </conditionalFormatting>
  <conditionalFormatting sqref="Z32">
    <cfRule type="cellIs" dxfId="8628" priority="413" operator="lessThan">
      <formula>$C$4</formula>
    </cfRule>
  </conditionalFormatting>
  <conditionalFormatting sqref="Z33">
    <cfRule type="cellIs" dxfId="8627" priority="414" operator="lessThan">
      <formula>$C$4</formula>
    </cfRule>
  </conditionalFormatting>
  <conditionalFormatting sqref="Z34">
    <cfRule type="cellIs" dxfId="8626" priority="415" operator="lessThan">
      <formula>$C$4</formula>
    </cfRule>
  </conditionalFormatting>
  <conditionalFormatting sqref="Z35">
    <cfRule type="cellIs" dxfId="8625" priority="416" operator="lessThan">
      <formula>$C$4</formula>
    </cfRule>
  </conditionalFormatting>
  <conditionalFormatting sqref="Z36">
    <cfRule type="cellIs" dxfId="8624" priority="417" operator="lessThan">
      <formula>$C$4</formula>
    </cfRule>
  </conditionalFormatting>
  <conditionalFormatting sqref="Z37">
    <cfRule type="cellIs" dxfId="8623" priority="418" operator="lessThan">
      <formula>$C$4</formula>
    </cfRule>
  </conditionalFormatting>
  <conditionalFormatting sqref="Z38">
    <cfRule type="cellIs" dxfId="8622" priority="419" operator="lessThan">
      <formula>$C$4</formula>
    </cfRule>
  </conditionalFormatting>
  <conditionalFormatting sqref="Z39">
    <cfRule type="cellIs" dxfId="8621" priority="420" operator="lessThan">
      <formula>$C$4</formula>
    </cfRule>
  </conditionalFormatting>
  <conditionalFormatting sqref="Z40">
    <cfRule type="cellIs" dxfId="8620" priority="421" operator="lessThan">
      <formula>$C$4</formula>
    </cfRule>
  </conditionalFormatting>
  <conditionalFormatting sqref="Z41">
    <cfRule type="cellIs" dxfId="8619" priority="422" operator="lessThan">
      <formula>$C$4</formula>
    </cfRule>
  </conditionalFormatting>
  <conditionalFormatting sqref="Z42">
    <cfRule type="cellIs" dxfId="8618" priority="423" operator="lessThan">
      <formula>$C$4</formula>
    </cfRule>
  </conditionalFormatting>
  <conditionalFormatting sqref="Z43">
    <cfRule type="cellIs" dxfId="8617" priority="424" operator="lessThan">
      <formula>$C$4</formula>
    </cfRule>
  </conditionalFormatting>
  <conditionalFormatting sqref="Z44">
    <cfRule type="cellIs" dxfId="8616" priority="425" operator="lessThan">
      <formula>$C$4</formula>
    </cfRule>
  </conditionalFormatting>
  <conditionalFormatting sqref="Z45">
    <cfRule type="cellIs" dxfId="8615" priority="426" operator="lessThan">
      <formula>$C$4</formula>
    </cfRule>
  </conditionalFormatting>
  <conditionalFormatting sqref="Z46">
    <cfRule type="cellIs" dxfId="8614" priority="427" operator="lessThan">
      <formula>$C$4</formula>
    </cfRule>
  </conditionalFormatting>
  <conditionalFormatting sqref="Z47">
    <cfRule type="cellIs" dxfId="8613" priority="428" operator="lessThan">
      <formula>$C$4</formula>
    </cfRule>
  </conditionalFormatting>
  <conditionalFormatting sqref="Z48">
    <cfRule type="cellIs" dxfId="8612" priority="429" operator="lessThan">
      <formula>$C$4</formula>
    </cfRule>
  </conditionalFormatting>
  <conditionalFormatting sqref="Z49">
    <cfRule type="cellIs" dxfId="8611" priority="430" operator="lessThan">
      <formula>$C$4</formula>
    </cfRule>
  </conditionalFormatting>
  <conditionalFormatting sqref="Z50">
    <cfRule type="cellIs" dxfId="8610" priority="431" operator="lessThan">
      <formula>$C$4</formula>
    </cfRule>
  </conditionalFormatting>
  <conditionalFormatting sqref="Z51">
    <cfRule type="cellIs" dxfId="8609" priority="432" operator="lessThan">
      <formula>$C$4</formula>
    </cfRule>
  </conditionalFormatting>
  <conditionalFormatting sqref="Z52">
    <cfRule type="cellIs" dxfId="8608" priority="433" operator="lessThan">
      <formula>$C$4</formula>
    </cfRule>
  </conditionalFormatting>
  <conditionalFormatting sqref="Z53">
    <cfRule type="cellIs" dxfId="8607" priority="434" operator="lessThan">
      <formula>$C$4</formula>
    </cfRule>
  </conditionalFormatting>
  <conditionalFormatting sqref="Z54">
    <cfRule type="cellIs" dxfId="8606" priority="435" operator="lessThan">
      <formula>$C$4</formula>
    </cfRule>
  </conditionalFormatting>
  <conditionalFormatting sqref="Z55">
    <cfRule type="cellIs" dxfId="8605" priority="436" operator="lessThan">
      <formula>$C$4</formula>
    </cfRule>
  </conditionalFormatting>
  <conditionalFormatting sqref="Z56">
    <cfRule type="cellIs" dxfId="8604" priority="437" operator="lessThan">
      <formula>$C$4</formula>
    </cfRule>
  </conditionalFormatting>
  <conditionalFormatting sqref="Z57">
    <cfRule type="cellIs" dxfId="8603" priority="438" operator="lessThan">
      <formula>$C$4</formula>
    </cfRule>
  </conditionalFormatting>
  <conditionalFormatting sqref="Z58">
    <cfRule type="cellIs" dxfId="8602" priority="439" operator="lessThan">
      <formula>$C$4</formula>
    </cfRule>
  </conditionalFormatting>
  <conditionalFormatting sqref="Z59">
    <cfRule type="cellIs" dxfId="8601" priority="440" operator="lessThan">
      <formula>$C$4</formula>
    </cfRule>
  </conditionalFormatting>
  <conditionalFormatting sqref="Z60">
    <cfRule type="cellIs" dxfId="8600" priority="441" operator="lessThan">
      <formula>$C$4</formula>
    </cfRule>
  </conditionalFormatting>
  <conditionalFormatting sqref="AA11">
    <cfRule type="cellIs" dxfId="8599" priority="442" operator="lessThan">
      <formula>$C$4</formula>
    </cfRule>
  </conditionalFormatting>
  <conditionalFormatting sqref="AA12">
    <cfRule type="cellIs" dxfId="8598" priority="443" operator="lessThan">
      <formula>$C$4</formula>
    </cfRule>
  </conditionalFormatting>
  <conditionalFormatting sqref="AA13">
    <cfRule type="cellIs" dxfId="8597" priority="444" operator="lessThan">
      <formula>$C$4</formula>
    </cfRule>
  </conditionalFormatting>
  <conditionalFormatting sqref="AA14">
    <cfRule type="cellIs" dxfId="8596" priority="445" operator="lessThan">
      <formula>$C$4</formula>
    </cfRule>
  </conditionalFormatting>
  <conditionalFormatting sqref="AA15">
    <cfRule type="cellIs" dxfId="8595" priority="446" operator="lessThan">
      <formula>$C$4</formula>
    </cfRule>
  </conditionalFormatting>
  <conditionalFormatting sqref="AA16">
    <cfRule type="cellIs" dxfId="8594" priority="447" operator="lessThan">
      <formula>$C$4</formula>
    </cfRule>
  </conditionalFormatting>
  <conditionalFormatting sqref="AA17">
    <cfRule type="cellIs" dxfId="8593" priority="448" operator="lessThan">
      <formula>$C$4</formula>
    </cfRule>
  </conditionalFormatting>
  <conditionalFormatting sqref="AA18">
    <cfRule type="cellIs" dxfId="8592" priority="449" operator="lessThan">
      <formula>$C$4</formula>
    </cfRule>
  </conditionalFormatting>
  <conditionalFormatting sqref="AA19">
    <cfRule type="cellIs" dxfId="8591" priority="450" operator="lessThan">
      <formula>$C$4</formula>
    </cfRule>
  </conditionalFormatting>
  <conditionalFormatting sqref="AA20">
    <cfRule type="cellIs" dxfId="8590" priority="451" operator="lessThan">
      <formula>$C$4</formula>
    </cfRule>
  </conditionalFormatting>
  <conditionalFormatting sqref="AA21">
    <cfRule type="cellIs" dxfId="8589" priority="452" operator="lessThan">
      <formula>$C$4</formula>
    </cfRule>
  </conditionalFormatting>
  <conditionalFormatting sqref="AA22">
    <cfRule type="cellIs" dxfId="8588" priority="453" operator="lessThan">
      <formula>$C$4</formula>
    </cfRule>
  </conditionalFormatting>
  <conditionalFormatting sqref="AA23">
    <cfRule type="cellIs" dxfId="8587" priority="454" operator="lessThan">
      <formula>$C$4</formula>
    </cfRule>
  </conditionalFormatting>
  <conditionalFormatting sqref="AA24">
    <cfRule type="cellIs" dxfId="8586" priority="455" operator="lessThan">
      <formula>$C$4</formula>
    </cfRule>
  </conditionalFormatting>
  <conditionalFormatting sqref="AA25">
    <cfRule type="cellIs" dxfId="8585" priority="456" operator="lessThan">
      <formula>$C$4</formula>
    </cfRule>
  </conditionalFormatting>
  <conditionalFormatting sqref="AA26">
    <cfRule type="cellIs" dxfId="8584" priority="457" operator="lessThan">
      <formula>$C$4</formula>
    </cfRule>
  </conditionalFormatting>
  <conditionalFormatting sqref="AA27">
    <cfRule type="cellIs" dxfId="8583" priority="458" operator="lessThan">
      <formula>$C$4</formula>
    </cfRule>
  </conditionalFormatting>
  <conditionalFormatting sqref="AA28">
    <cfRule type="cellIs" dxfId="8582" priority="459" operator="lessThan">
      <formula>$C$4</formula>
    </cfRule>
  </conditionalFormatting>
  <conditionalFormatting sqref="AA29">
    <cfRule type="cellIs" dxfId="8581" priority="460" operator="lessThan">
      <formula>$C$4</formula>
    </cfRule>
  </conditionalFormatting>
  <conditionalFormatting sqref="AA30">
    <cfRule type="cellIs" dxfId="8580" priority="461" operator="lessThan">
      <formula>$C$4</formula>
    </cfRule>
  </conditionalFormatting>
  <conditionalFormatting sqref="AA31">
    <cfRule type="cellIs" dxfId="8579" priority="462" operator="lessThan">
      <formula>$C$4</formula>
    </cfRule>
  </conditionalFormatting>
  <conditionalFormatting sqref="AA32">
    <cfRule type="cellIs" dxfId="8578" priority="463" operator="lessThan">
      <formula>$C$4</formula>
    </cfRule>
  </conditionalFormatting>
  <conditionalFormatting sqref="AA33">
    <cfRule type="cellIs" dxfId="8577" priority="464" operator="lessThan">
      <formula>$C$4</formula>
    </cfRule>
  </conditionalFormatting>
  <conditionalFormatting sqref="AA34">
    <cfRule type="cellIs" dxfId="8576" priority="465" operator="lessThan">
      <formula>$C$4</formula>
    </cfRule>
  </conditionalFormatting>
  <conditionalFormatting sqref="AA35">
    <cfRule type="cellIs" dxfId="8575" priority="466" operator="lessThan">
      <formula>$C$4</formula>
    </cfRule>
  </conditionalFormatting>
  <conditionalFormatting sqref="AA36">
    <cfRule type="cellIs" dxfId="8574" priority="467" operator="lessThan">
      <formula>$C$4</formula>
    </cfRule>
  </conditionalFormatting>
  <conditionalFormatting sqref="AA37">
    <cfRule type="cellIs" dxfId="8573" priority="468" operator="lessThan">
      <formula>$C$4</formula>
    </cfRule>
  </conditionalFormatting>
  <conditionalFormatting sqref="AA38">
    <cfRule type="cellIs" dxfId="8572" priority="469" operator="lessThan">
      <formula>$C$4</formula>
    </cfRule>
  </conditionalFormatting>
  <conditionalFormatting sqref="AA39">
    <cfRule type="cellIs" dxfId="8571" priority="470" operator="lessThan">
      <formula>$C$4</formula>
    </cfRule>
  </conditionalFormatting>
  <conditionalFormatting sqref="AA40">
    <cfRule type="cellIs" dxfId="8570" priority="471" operator="lessThan">
      <formula>$C$4</formula>
    </cfRule>
  </conditionalFormatting>
  <conditionalFormatting sqref="AA41">
    <cfRule type="cellIs" dxfId="8569" priority="472" operator="lessThan">
      <formula>$C$4</formula>
    </cfRule>
  </conditionalFormatting>
  <conditionalFormatting sqref="AA42">
    <cfRule type="cellIs" dxfId="8568" priority="473" operator="lessThan">
      <formula>$C$4</formula>
    </cfRule>
  </conditionalFormatting>
  <conditionalFormatting sqref="AA43">
    <cfRule type="cellIs" dxfId="8567" priority="474" operator="lessThan">
      <formula>$C$4</formula>
    </cfRule>
  </conditionalFormatting>
  <conditionalFormatting sqref="AA44">
    <cfRule type="cellIs" dxfId="8566" priority="475" operator="lessThan">
      <formula>$C$4</formula>
    </cfRule>
  </conditionalFormatting>
  <conditionalFormatting sqref="AA45">
    <cfRule type="cellIs" dxfId="8565" priority="476" operator="lessThan">
      <formula>$C$4</formula>
    </cfRule>
  </conditionalFormatting>
  <conditionalFormatting sqref="AA46">
    <cfRule type="cellIs" dxfId="8564" priority="477" operator="lessThan">
      <formula>$C$4</formula>
    </cfRule>
  </conditionalFormatting>
  <conditionalFormatting sqref="AA47">
    <cfRule type="cellIs" dxfId="8563" priority="478" operator="lessThan">
      <formula>$C$4</formula>
    </cfRule>
  </conditionalFormatting>
  <conditionalFormatting sqref="AA48">
    <cfRule type="cellIs" dxfId="8562" priority="479" operator="lessThan">
      <formula>$C$4</formula>
    </cfRule>
  </conditionalFormatting>
  <conditionalFormatting sqref="AA49">
    <cfRule type="cellIs" dxfId="8561" priority="480" operator="lessThan">
      <formula>$C$4</formula>
    </cfRule>
  </conditionalFormatting>
  <conditionalFormatting sqref="AA50">
    <cfRule type="cellIs" dxfId="8560" priority="481" operator="lessThan">
      <formula>$C$4</formula>
    </cfRule>
  </conditionalFormatting>
  <conditionalFormatting sqref="AA51">
    <cfRule type="cellIs" dxfId="8559" priority="482" operator="lessThan">
      <formula>$C$4</formula>
    </cfRule>
  </conditionalFormatting>
  <conditionalFormatting sqref="AA52">
    <cfRule type="cellIs" dxfId="8558" priority="483" operator="lessThan">
      <formula>$C$4</formula>
    </cfRule>
  </conditionalFormatting>
  <conditionalFormatting sqref="AA53">
    <cfRule type="cellIs" dxfId="8557" priority="484" operator="lessThan">
      <formula>$C$4</formula>
    </cfRule>
  </conditionalFormatting>
  <conditionalFormatting sqref="AA54">
    <cfRule type="cellIs" dxfId="8556" priority="485" operator="lessThan">
      <formula>$C$4</formula>
    </cfRule>
  </conditionalFormatting>
  <conditionalFormatting sqref="AA55">
    <cfRule type="cellIs" dxfId="8555" priority="486" operator="lessThan">
      <formula>$C$4</formula>
    </cfRule>
  </conditionalFormatting>
  <conditionalFormatting sqref="AA56">
    <cfRule type="cellIs" dxfId="8554" priority="487" operator="lessThan">
      <formula>$C$4</formula>
    </cfRule>
  </conditionalFormatting>
  <conditionalFormatting sqref="AA57">
    <cfRule type="cellIs" dxfId="8553" priority="488" operator="lessThan">
      <formula>$C$4</formula>
    </cfRule>
  </conditionalFormatting>
  <conditionalFormatting sqref="AA58">
    <cfRule type="cellIs" dxfId="8552" priority="489" operator="lessThan">
      <formula>$C$4</formula>
    </cfRule>
  </conditionalFormatting>
  <conditionalFormatting sqref="AA59">
    <cfRule type="cellIs" dxfId="8551" priority="490" operator="lessThan">
      <formula>$C$4</formula>
    </cfRule>
  </conditionalFormatting>
  <conditionalFormatting sqref="AA60">
    <cfRule type="cellIs" dxfId="8550" priority="491" operator="lessThan">
      <formula>$C$4</formula>
    </cfRule>
  </conditionalFormatting>
  <conditionalFormatting sqref="AB11">
    <cfRule type="cellIs" dxfId="8549" priority="492" operator="lessThan">
      <formula>$C$4</formula>
    </cfRule>
  </conditionalFormatting>
  <conditionalFormatting sqref="AB12">
    <cfRule type="cellIs" dxfId="8548" priority="493" operator="lessThan">
      <formula>$C$4</formula>
    </cfRule>
  </conditionalFormatting>
  <conditionalFormatting sqref="AB13">
    <cfRule type="cellIs" dxfId="8547" priority="494" operator="lessThan">
      <formula>$C$4</formula>
    </cfRule>
  </conditionalFormatting>
  <conditionalFormatting sqref="AB14">
    <cfRule type="cellIs" dxfId="8546" priority="495" operator="lessThan">
      <formula>$C$4</formula>
    </cfRule>
  </conditionalFormatting>
  <conditionalFormatting sqref="AB15">
    <cfRule type="cellIs" dxfId="8545" priority="496" operator="lessThan">
      <formula>$C$4</formula>
    </cfRule>
  </conditionalFormatting>
  <conditionalFormatting sqref="AB16">
    <cfRule type="cellIs" dxfId="8544" priority="497" operator="lessThan">
      <formula>$C$4</formula>
    </cfRule>
  </conditionalFormatting>
  <conditionalFormatting sqref="AB17">
    <cfRule type="cellIs" dxfId="8543" priority="498" operator="lessThan">
      <formula>$C$4</formula>
    </cfRule>
  </conditionalFormatting>
  <conditionalFormatting sqref="AB18">
    <cfRule type="cellIs" dxfId="8542" priority="499" operator="lessThan">
      <formula>$C$4</formula>
    </cfRule>
  </conditionalFormatting>
  <conditionalFormatting sqref="AB19">
    <cfRule type="cellIs" dxfId="8541" priority="500" operator="lessThan">
      <formula>$C$4</formula>
    </cfRule>
  </conditionalFormatting>
  <conditionalFormatting sqref="AB20">
    <cfRule type="cellIs" dxfId="8540" priority="501" operator="lessThan">
      <formula>$C$4</formula>
    </cfRule>
  </conditionalFormatting>
  <conditionalFormatting sqref="AB21">
    <cfRule type="cellIs" dxfId="8539" priority="502" operator="lessThan">
      <formula>$C$4</formula>
    </cfRule>
  </conditionalFormatting>
  <conditionalFormatting sqref="AB22">
    <cfRule type="cellIs" dxfId="8538" priority="503" operator="lessThan">
      <formula>$C$4</formula>
    </cfRule>
  </conditionalFormatting>
  <conditionalFormatting sqref="AB23">
    <cfRule type="cellIs" dxfId="8537" priority="504" operator="lessThan">
      <formula>$C$4</formula>
    </cfRule>
  </conditionalFormatting>
  <conditionalFormatting sqref="AB24">
    <cfRule type="cellIs" dxfId="8536" priority="505" operator="lessThan">
      <formula>$C$4</formula>
    </cfRule>
  </conditionalFormatting>
  <conditionalFormatting sqref="AB25">
    <cfRule type="cellIs" dxfId="8535" priority="506" operator="lessThan">
      <formula>$C$4</formula>
    </cfRule>
  </conditionalFormatting>
  <conditionalFormatting sqref="AB26">
    <cfRule type="cellIs" dxfId="8534" priority="507" operator="lessThan">
      <formula>$C$4</formula>
    </cfRule>
  </conditionalFormatting>
  <conditionalFormatting sqref="AB27">
    <cfRule type="cellIs" dxfId="8533" priority="508" operator="lessThan">
      <formula>$C$4</formula>
    </cfRule>
  </conditionalFormatting>
  <conditionalFormatting sqref="AB28">
    <cfRule type="cellIs" dxfId="8532" priority="509" operator="lessThan">
      <formula>$C$4</formula>
    </cfRule>
  </conditionalFormatting>
  <conditionalFormatting sqref="AB29">
    <cfRule type="cellIs" dxfId="8531" priority="510" operator="lessThan">
      <formula>$C$4</formula>
    </cfRule>
  </conditionalFormatting>
  <conditionalFormatting sqref="AB30">
    <cfRule type="cellIs" dxfId="8530" priority="511" operator="lessThan">
      <formula>$C$4</formula>
    </cfRule>
  </conditionalFormatting>
  <conditionalFormatting sqref="AB31">
    <cfRule type="cellIs" dxfId="8529" priority="512" operator="lessThan">
      <formula>$C$4</formula>
    </cfRule>
  </conditionalFormatting>
  <conditionalFormatting sqref="AB32">
    <cfRule type="cellIs" dxfId="8528" priority="513" operator="lessThan">
      <formula>$C$4</formula>
    </cfRule>
  </conditionalFormatting>
  <conditionalFormatting sqref="AB33">
    <cfRule type="cellIs" dxfId="8527" priority="514" operator="lessThan">
      <formula>$C$4</formula>
    </cfRule>
  </conditionalFormatting>
  <conditionalFormatting sqref="AB34">
    <cfRule type="cellIs" dxfId="8526" priority="515" operator="lessThan">
      <formula>$C$4</formula>
    </cfRule>
  </conditionalFormatting>
  <conditionalFormatting sqref="AB35">
    <cfRule type="cellIs" dxfId="8525" priority="516" operator="lessThan">
      <formula>$C$4</formula>
    </cfRule>
  </conditionalFormatting>
  <conditionalFormatting sqref="AB36">
    <cfRule type="cellIs" dxfId="8524" priority="517" operator="lessThan">
      <formula>$C$4</formula>
    </cfRule>
  </conditionalFormatting>
  <conditionalFormatting sqref="AB37">
    <cfRule type="cellIs" dxfId="8523" priority="518" operator="lessThan">
      <formula>$C$4</formula>
    </cfRule>
  </conditionalFormatting>
  <conditionalFormatting sqref="AB38">
    <cfRule type="cellIs" dxfId="8522" priority="519" operator="lessThan">
      <formula>$C$4</formula>
    </cfRule>
  </conditionalFormatting>
  <conditionalFormatting sqref="AB39">
    <cfRule type="cellIs" dxfId="8521" priority="520" operator="lessThan">
      <formula>$C$4</formula>
    </cfRule>
  </conditionalFormatting>
  <conditionalFormatting sqref="AB40">
    <cfRule type="cellIs" dxfId="8520" priority="521" operator="lessThan">
      <formula>$C$4</formula>
    </cfRule>
  </conditionalFormatting>
  <conditionalFormatting sqref="AB41">
    <cfRule type="cellIs" dxfId="8519" priority="522" operator="lessThan">
      <formula>$C$4</formula>
    </cfRule>
  </conditionalFormatting>
  <conditionalFormatting sqref="AB42">
    <cfRule type="cellIs" dxfId="8518" priority="523" operator="lessThan">
      <formula>$C$4</formula>
    </cfRule>
  </conditionalFormatting>
  <conditionalFormatting sqref="AB43">
    <cfRule type="cellIs" dxfId="8517" priority="524" operator="lessThan">
      <formula>$C$4</formula>
    </cfRule>
  </conditionalFormatting>
  <conditionalFormatting sqref="AB44">
    <cfRule type="cellIs" dxfId="8516" priority="525" operator="lessThan">
      <formula>$C$4</formula>
    </cfRule>
  </conditionalFormatting>
  <conditionalFormatting sqref="AB45">
    <cfRule type="cellIs" dxfId="8515" priority="526" operator="lessThan">
      <formula>$C$4</formula>
    </cfRule>
  </conditionalFormatting>
  <conditionalFormatting sqref="AB46">
    <cfRule type="cellIs" dxfId="8514" priority="527" operator="lessThan">
      <formula>$C$4</formula>
    </cfRule>
  </conditionalFormatting>
  <conditionalFormatting sqref="AB47">
    <cfRule type="cellIs" dxfId="8513" priority="528" operator="lessThan">
      <formula>$C$4</formula>
    </cfRule>
  </conditionalFormatting>
  <conditionalFormatting sqref="AB48">
    <cfRule type="cellIs" dxfId="8512" priority="529" operator="lessThan">
      <formula>$C$4</formula>
    </cfRule>
  </conditionalFormatting>
  <conditionalFormatting sqref="AB49">
    <cfRule type="cellIs" dxfId="8511" priority="530" operator="lessThan">
      <formula>$C$4</formula>
    </cfRule>
  </conditionalFormatting>
  <conditionalFormatting sqref="AB50">
    <cfRule type="cellIs" dxfId="8510" priority="531" operator="lessThan">
      <formula>$C$4</formula>
    </cfRule>
  </conditionalFormatting>
  <conditionalFormatting sqref="AB51">
    <cfRule type="cellIs" dxfId="8509" priority="532" operator="lessThan">
      <formula>$C$4</formula>
    </cfRule>
  </conditionalFormatting>
  <conditionalFormatting sqref="AB52">
    <cfRule type="cellIs" dxfId="8508" priority="533" operator="lessThan">
      <formula>$C$4</formula>
    </cfRule>
  </conditionalFormatting>
  <conditionalFormatting sqref="AB53">
    <cfRule type="cellIs" dxfId="8507" priority="534" operator="lessThan">
      <formula>$C$4</formula>
    </cfRule>
  </conditionalFormatting>
  <conditionalFormatting sqref="AB54">
    <cfRule type="cellIs" dxfId="8506" priority="535" operator="lessThan">
      <formula>$C$4</formula>
    </cfRule>
  </conditionalFormatting>
  <conditionalFormatting sqref="AB55">
    <cfRule type="cellIs" dxfId="8505" priority="536" operator="lessThan">
      <formula>$C$4</formula>
    </cfRule>
  </conditionalFormatting>
  <conditionalFormatting sqref="AB56">
    <cfRule type="cellIs" dxfId="8504" priority="537" operator="lessThan">
      <formula>$C$4</formula>
    </cfRule>
  </conditionalFormatting>
  <conditionalFormatting sqref="AB57">
    <cfRule type="cellIs" dxfId="8503" priority="538" operator="lessThan">
      <formula>$C$4</formula>
    </cfRule>
  </conditionalFormatting>
  <conditionalFormatting sqref="AB58">
    <cfRule type="cellIs" dxfId="8502" priority="539" operator="lessThan">
      <formula>$C$4</formula>
    </cfRule>
  </conditionalFormatting>
  <conditionalFormatting sqref="AB59">
    <cfRule type="cellIs" dxfId="8501" priority="540" operator="lessThan">
      <formula>$C$4</formula>
    </cfRule>
  </conditionalFormatting>
  <conditionalFormatting sqref="AB60">
    <cfRule type="cellIs" dxfId="8500" priority="541" operator="lessThan">
      <formula>$C$4</formula>
    </cfRule>
  </conditionalFormatting>
  <conditionalFormatting sqref="AC11">
    <cfRule type="cellIs" dxfId="8499" priority="542" operator="lessThan">
      <formula>$C$4</formula>
    </cfRule>
  </conditionalFormatting>
  <conditionalFormatting sqref="AC12">
    <cfRule type="cellIs" dxfId="8498" priority="543" operator="lessThan">
      <formula>$C$4</formula>
    </cfRule>
  </conditionalFormatting>
  <conditionalFormatting sqref="AC13">
    <cfRule type="cellIs" dxfId="8497" priority="544" operator="lessThan">
      <formula>$C$4</formula>
    </cfRule>
  </conditionalFormatting>
  <conditionalFormatting sqref="AC14">
    <cfRule type="cellIs" dxfId="8496" priority="545" operator="lessThan">
      <formula>$C$4</formula>
    </cfRule>
  </conditionalFormatting>
  <conditionalFormatting sqref="AC15">
    <cfRule type="cellIs" dxfId="8495" priority="546" operator="lessThan">
      <formula>$C$4</formula>
    </cfRule>
  </conditionalFormatting>
  <conditionalFormatting sqref="AC16">
    <cfRule type="cellIs" dxfId="8494" priority="547" operator="lessThan">
      <formula>$C$4</formula>
    </cfRule>
  </conditionalFormatting>
  <conditionalFormatting sqref="AC17">
    <cfRule type="cellIs" dxfId="8493" priority="548" operator="lessThan">
      <formula>$C$4</formula>
    </cfRule>
  </conditionalFormatting>
  <conditionalFormatting sqref="AC18">
    <cfRule type="cellIs" dxfId="8492" priority="549" operator="lessThan">
      <formula>$C$4</formula>
    </cfRule>
  </conditionalFormatting>
  <conditionalFormatting sqref="AC19">
    <cfRule type="cellIs" dxfId="8491" priority="550" operator="lessThan">
      <formula>$C$4</formula>
    </cfRule>
  </conditionalFormatting>
  <conditionalFormatting sqref="AC20">
    <cfRule type="cellIs" dxfId="8490" priority="551" operator="lessThan">
      <formula>$C$4</formula>
    </cfRule>
  </conditionalFormatting>
  <conditionalFormatting sqref="AC21">
    <cfRule type="cellIs" dxfId="8489" priority="552" operator="lessThan">
      <formula>$C$4</formula>
    </cfRule>
  </conditionalFormatting>
  <conditionalFormatting sqref="AC22">
    <cfRule type="cellIs" dxfId="8488" priority="553" operator="lessThan">
      <formula>$C$4</formula>
    </cfRule>
  </conditionalFormatting>
  <conditionalFormatting sqref="AC23">
    <cfRule type="cellIs" dxfId="8487" priority="554" operator="lessThan">
      <formula>$C$4</formula>
    </cfRule>
  </conditionalFormatting>
  <conditionalFormatting sqref="AC24">
    <cfRule type="cellIs" dxfId="8486" priority="555" operator="lessThan">
      <formula>$C$4</formula>
    </cfRule>
  </conditionalFormatting>
  <conditionalFormatting sqref="AC25">
    <cfRule type="cellIs" dxfId="8485" priority="556" operator="lessThan">
      <formula>$C$4</formula>
    </cfRule>
  </conditionalFormatting>
  <conditionalFormatting sqref="AC26">
    <cfRule type="cellIs" dxfId="8484" priority="557" operator="lessThan">
      <formula>$C$4</formula>
    </cfRule>
  </conditionalFormatting>
  <conditionalFormatting sqref="AC27">
    <cfRule type="cellIs" dxfId="8483" priority="558" operator="lessThan">
      <formula>$C$4</formula>
    </cfRule>
  </conditionalFormatting>
  <conditionalFormatting sqref="AC28">
    <cfRule type="cellIs" dxfId="8482" priority="559" operator="lessThan">
      <formula>$C$4</formula>
    </cfRule>
  </conditionalFormatting>
  <conditionalFormatting sqref="AC29">
    <cfRule type="cellIs" dxfId="8481" priority="560" operator="lessThan">
      <formula>$C$4</formula>
    </cfRule>
  </conditionalFormatting>
  <conditionalFormatting sqref="AC30">
    <cfRule type="cellIs" dxfId="8480" priority="561" operator="lessThan">
      <formula>$C$4</formula>
    </cfRule>
  </conditionalFormatting>
  <conditionalFormatting sqref="AC31">
    <cfRule type="cellIs" dxfId="8479" priority="562" operator="lessThan">
      <formula>$C$4</formula>
    </cfRule>
  </conditionalFormatting>
  <conditionalFormatting sqref="AC32">
    <cfRule type="cellIs" dxfId="8478" priority="563" operator="lessThan">
      <formula>$C$4</formula>
    </cfRule>
  </conditionalFormatting>
  <conditionalFormatting sqref="AC33">
    <cfRule type="cellIs" dxfId="8477" priority="564" operator="lessThan">
      <formula>$C$4</formula>
    </cfRule>
  </conditionalFormatting>
  <conditionalFormatting sqref="AC34">
    <cfRule type="cellIs" dxfId="8476" priority="565" operator="lessThan">
      <formula>$C$4</formula>
    </cfRule>
  </conditionalFormatting>
  <conditionalFormatting sqref="AC35">
    <cfRule type="cellIs" dxfId="8475" priority="566" operator="lessThan">
      <formula>$C$4</formula>
    </cfRule>
  </conditionalFormatting>
  <conditionalFormatting sqref="AC36">
    <cfRule type="cellIs" dxfId="8474" priority="567" operator="lessThan">
      <formula>$C$4</formula>
    </cfRule>
  </conditionalFormatting>
  <conditionalFormatting sqref="AC37">
    <cfRule type="cellIs" dxfId="8473" priority="568" operator="lessThan">
      <formula>$C$4</formula>
    </cfRule>
  </conditionalFormatting>
  <conditionalFormatting sqref="AC38">
    <cfRule type="cellIs" dxfId="8472" priority="569" operator="lessThan">
      <formula>$C$4</formula>
    </cfRule>
  </conditionalFormatting>
  <conditionalFormatting sqref="AC39">
    <cfRule type="cellIs" dxfId="8471" priority="570" operator="lessThan">
      <formula>$C$4</formula>
    </cfRule>
  </conditionalFormatting>
  <conditionalFormatting sqref="AC40">
    <cfRule type="cellIs" dxfId="8470" priority="571" operator="lessThan">
      <formula>$C$4</formula>
    </cfRule>
  </conditionalFormatting>
  <conditionalFormatting sqref="AC41">
    <cfRule type="cellIs" dxfId="8469" priority="572" operator="lessThan">
      <formula>$C$4</formula>
    </cfRule>
  </conditionalFormatting>
  <conditionalFormatting sqref="AC42">
    <cfRule type="cellIs" dxfId="8468" priority="573" operator="lessThan">
      <formula>$C$4</formula>
    </cfRule>
  </conditionalFormatting>
  <conditionalFormatting sqref="AC43">
    <cfRule type="cellIs" dxfId="8467" priority="574" operator="lessThan">
      <formula>$C$4</formula>
    </cfRule>
  </conditionalFormatting>
  <conditionalFormatting sqref="AC44">
    <cfRule type="cellIs" dxfId="8466" priority="575" operator="lessThan">
      <formula>$C$4</formula>
    </cfRule>
  </conditionalFormatting>
  <conditionalFormatting sqref="AC45">
    <cfRule type="cellIs" dxfId="8465" priority="576" operator="lessThan">
      <formula>$C$4</formula>
    </cfRule>
  </conditionalFormatting>
  <conditionalFormatting sqref="AC46">
    <cfRule type="cellIs" dxfId="8464" priority="577" operator="lessThan">
      <formula>$C$4</formula>
    </cfRule>
  </conditionalFormatting>
  <conditionalFormatting sqref="AC47">
    <cfRule type="cellIs" dxfId="8463" priority="578" operator="lessThan">
      <formula>$C$4</formula>
    </cfRule>
  </conditionalFormatting>
  <conditionalFormatting sqref="AC48">
    <cfRule type="cellIs" dxfId="8462" priority="579" operator="lessThan">
      <formula>$C$4</formula>
    </cfRule>
  </conditionalFormatting>
  <conditionalFormatting sqref="AC49">
    <cfRule type="cellIs" dxfId="8461" priority="580" operator="lessThan">
      <formula>$C$4</formula>
    </cfRule>
  </conditionalFormatting>
  <conditionalFormatting sqref="AC50">
    <cfRule type="cellIs" dxfId="8460" priority="581" operator="lessThan">
      <formula>$C$4</formula>
    </cfRule>
  </conditionalFormatting>
  <conditionalFormatting sqref="AC51">
    <cfRule type="cellIs" dxfId="8459" priority="582" operator="lessThan">
      <formula>$C$4</formula>
    </cfRule>
  </conditionalFormatting>
  <conditionalFormatting sqref="AC52">
    <cfRule type="cellIs" dxfId="8458" priority="583" operator="lessThan">
      <formula>$C$4</formula>
    </cfRule>
  </conditionalFormatting>
  <conditionalFormatting sqref="AC53">
    <cfRule type="cellIs" dxfId="8457" priority="584" operator="lessThan">
      <formula>$C$4</formula>
    </cfRule>
  </conditionalFormatting>
  <conditionalFormatting sqref="AC54">
    <cfRule type="cellIs" dxfId="8456" priority="585" operator="lessThan">
      <formula>$C$4</formula>
    </cfRule>
  </conditionalFormatting>
  <conditionalFormatting sqref="AC55">
    <cfRule type="cellIs" dxfId="8455" priority="586" operator="lessThan">
      <formula>$C$4</formula>
    </cfRule>
  </conditionalFormatting>
  <conditionalFormatting sqref="AC56">
    <cfRule type="cellIs" dxfId="8454" priority="587" operator="lessThan">
      <formula>$C$4</formula>
    </cfRule>
  </conditionalFormatting>
  <conditionalFormatting sqref="AC57">
    <cfRule type="cellIs" dxfId="8453" priority="588" operator="lessThan">
      <formula>$C$4</formula>
    </cfRule>
  </conditionalFormatting>
  <conditionalFormatting sqref="AC58">
    <cfRule type="cellIs" dxfId="8452" priority="589" operator="lessThan">
      <formula>$C$4</formula>
    </cfRule>
  </conditionalFormatting>
  <conditionalFormatting sqref="AC59">
    <cfRule type="cellIs" dxfId="8451" priority="590" operator="lessThan">
      <formula>$C$4</formula>
    </cfRule>
  </conditionalFormatting>
  <conditionalFormatting sqref="AC60">
    <cfRule type="cellIs" dxfId="8450" priority="591" operator="lessThan">
      <formula>$C$4</formula>
    </cfRule>
  </conditionalFormatting>
  <conditionalFormatting sqref="AD11">
    <cfRule type="cellIs" dxfId="8449" priority="592" operator="lessThan">
      <formula>$C$4</formula>
    </cfRule>
  </conditionalFormatting>
  <conditionalFormatting sqref="AD12">
    <cfRule type="cellIs" dxfId="8448" priority="593" operator="lessThan">
      <formula>$C$4</formula>
    </cfRule>
  </conditionalFormatting>
  <conditionalFormatting sqref="AD13">
    <cfRule type="cellIs" dxfId="8447" priority="594" operator="lessThan">
      <formula>$C$4</formula>
    </cfRule>
  </conditionalFormatting>
  <conditionalFormatting sqref="AD14">
    <cfRule type="cellIs" dxfId="8446" priority="595" operator="lessThan">
      <formula>$C$4</formula>
    </cfRule>
  </conditionalFormatting>
  <conditionalFormatting sqref="AD15">
    <cfRule type="cellIs" dxfId="8445" priority="596" operator="lessThan">
      <formula>$C$4</formula>
    </cfRule>
  </conditionalFormatting>
  <conditionalFormatting sqref="AD16">
    <cfRule type="cellIs" dxfId="8444" priority="597" operator="lessThan">
      <formula>$C$4</formula>
    </cfRule>
  </conditionalFormatting>
  <conditionalFormatting sqref="AD17">
    <cfRule type="cellIs" dxfId="8443" priority="598" operator="lessThan">
      <formula>$C$4</formula>
    </cfRule>
  </conditionalFormatting>
  <conditionalFormatting sqref="AD18">
    <cfRule type="cellIs" dxfId="8442" priority="599" operator="lessThan">
      <formula>$C$4</formula>
    </cfRule>
  </conditionalFormatting>
  <conditionalFormatting sqref="AD19">
    <cfRule type="cellIs" dxfId="8441" priority="600" operator="lessThan">
      <formula>$C$4</formula>
    </cfRule>
  </conditionalFormatting>
  <conditionalFormatting sqref="AD20">
    <cfRule type="cellIs" dxfId="8440" priority="601" operator="lessThan">
      <formula>$C$4</formula>
    </cfRule>
  </conditionalFormatting>
  <conditionalFormatting sqref="AD21">
    <cfRule type="cellIs" dxfId="8439" priority="602" operator="lessThan">
      <formula>$C$4</formula>
    </cfRule>
  </conditionalFormatting>
  <conditionalFormatting sqref="AD22">
    <cfRule type="cellIs" dxfId="8438" priority="603" operator="lessThan">
      <formula>$C$4</formula>
    </cfRule>
  </conditionalFormatting>
  <conditionalFormatting sqref="AD23">
    <cfRule type="cellIs" dxfId="8437" priority="604" operator="lessThan">
      <formula>$C$4</formula>
    </cfRule>
  </conditionalFormatting>
  <conditionalFormatting sqref="AD24">
    <cfRule type="cellIs" dxfId="8436" priority="605" operator="lessThan">
      <formula>$C$4</formula>
    </cfRule>
  </conditionalFormatting>
  <conditionalFormatting sqref="AD25">
    <cfRule type="cellIs" dxfId="8435" priority="606" operator="lessThan">
      <formula>$C$4</formula>
    </cfRule>
  </conditionalFormatting>
  <conditionalFormatting sqref="AD26">
    <cfRule type="cellIs" dxfId="8434" priority="607" operator="lessThan">
      <formula>$C$4</formula>
    </cfRule>
  </conditionalFormatting>
  <conditionalFormatting sqref="AD27">
    <cfRule type="cellIs" dxfId="8433" priority="608" operator="lessThan">
      <formula>$C$4</formula>
    </cfRule>
  </conditionalFormatting>
  <conditionalFormatting sqref="AD28">
    <cfRule type="cellIs" dxfId="8432" priority="609" operator="lessThan">
      <formula>$C$4</formula>
    </cfRule>
  </conditionalFormatting>
  <conditionalFormatting sqref="AD29">
    <cfRule type="cellIs" dxfId="8431" priority="610" operator="lessThan">
      <formula>$C$4</formula>
    </cfRule>
  </conditionalFormatting>
  <conditionalFormatting sqref="AD30">
    <cfRule type="cellIs" dxfId="8430" priority="611" operator="lessThan">
      <formula>$C$4</formula>
    </cfRule>
  </conditionalFormatting>
  <conditionalFormatting sqref="AD31">
    <cfRule type="cellIs" dxfId="8429" priority="612" operator="lessThan">
      <formula>$C$4</formula>
    </cfRule>
  </conditionalFormatting>
  <conditionalFormatting sqref="AD32">
    <cfRule type="cellIs" dxfId="8428" priority="613" operator="lessThan">
      <formula>$C$4</formula>
    </cfRule>
  </conditionalFormatting>
  <conditionalFormatting sqref="AD33">
    <cfRule type="cellIs" dxfId="8427" priority="614" operator="lessThan">
      <formula>$C$4</formula>
    </cfRule>
  </conditionalFormatting>
  <conditionalFormatting sqref="AD34">
    <cfRule type="cellIs" dxfId="8426" priority="615" operator="lessThan">
      <formula>$C$4</formula>
    </cfRule>
  </conditionalFormatting>
  <conditionalFormatting sqref="AD35">
    <cfRule type="cellIs" dxfId="8425" priority="616" operator="lessThan">
      <formula>$C$4</formula>
    </cfRule>
  </conditionalFormatting>
  <conditionalFormatting sqref="AD36">
    <cfRule type="cellIs" dxfId="8424" priority="617" operator="lessThan">
      <formula>$C$4</formula>
    </cfRule>
  </conditionalFormatting>
  <conditionalFormatting sqref="AD37">
    <cfRule type="cellIs" dxfId="8423" priority="618" operator="lessThan">
      <formula>$C$4</formula>
    </cfRule>
  </conditionalFormatting>
  <conditionalFormatting sqref="AD38">
    <cfRule type="cellIs" dxfId="8422" priority="619" operator="lessThan">
      <formula>$C$4</formula>
    </cfRule>
  </conditionalFormatting>
  <conditionalFormatting sqref="AD39">
    <cfRule type="cellIs" dxfId="8421" priority="620" operator="lessThan">
      <formula>$C$4</formula>
    </cfRule>
  </conditionalFormatting>
  <conditionalFormatting sqref="AD40">
    <cfRule type="cellIs" dxfId="8420" priority="621" operator="lessThan">
      <formula>$C$4</formula>
    </cfRule>
  </conditionalFormatting>
  <conditionalFormatting sqref="AD41">
    <cfRule type="cellIs" dxfId="8419" priority="622" operator="lessThan">
      <formula>$C$4</formula>
    </cfRule>
  </conditionalFormatting>
  <conditionalFormatting sqref="AD42">
    <cfRule type="cellIs" dxfId="8418" priority="623" operator="lessThan">
      <formula>$C$4</formula>
    </cfRule>
  </conditionalFormatting>
  <conditionalFormatting sqref="AD43">
    <cfRule type="cellIs" dxfId="8417" priority="624" operator="lessThan">
      <formula>$C$4</formula>
    </cfRule>
  </conditionalFormatting>
  <conditionalFormatting sqref="AD44">
    <cfRule type="cellIs" dxfId="8416" priority="625" operator="lessThan">
      <formula>$C$4</formula>
    </cfRule>
  </conditionalFormatting>
  <conditionalFormatting sqref="AD45">
    <cfRule type="cellIs" dxfId="8415" priority="626" operator="lessThan">
      <formula>$C$4</formula>
    </cfRule>
  </conditionalFormatting>
  <conditionalFormatting sqref="AD46">
    <cfRule type="cellIs" dxfId="8414" priority="627" operator="lessThan">
      <formula>$C$4</formula>
    </cfRule>
  </conditionalFormatting>
  <conditionalFormatting sqref="AD47">
    <cfRule type="cellIs" dxfId="8413" priority="628" operator="lessThan">
      <formula>$C$4</formula>
    </cfRule>
  </conditionalFormatting>
  <conditionalFormatting sqref="AD48">
    <cfRule type="cellIs" dxfId="8412" priority="629" operator="lessThan">
      <formula>$C$4</formula>
    </cfRule>
  </conditionalFormatting>
  <conditionalFormatting sqref="AD49">
    <cfRule type="cellIs" dxfId="8411" priority="630" operator="lessThan">
      <formula>$C$4</formula>
    </cfRule>
  </conditionalFormatting>
  <conditionalFormatting sqref="AD50">
    <cfRule type="cellIs" dxfId="8410" priority="631" operator="lessThan">
      <formula>$C$4</formula>
    </cfRule>
  </conditionalFormatting>
  <conditionalFormatting sqref="AD51">
    <cfRule type="cellIs" dxfId="8409" priority="632" operator="lessThan">
      <formula>$C$4</formula>
    </cfRule>
  </conditionalFormatting>
  <conditionalFormatting sqref="AD52">
    <cfRule type="cellIs" dxfId="8408" priority="633" operator="lessThan">
      <formula>$C$4</formula>
    </cfRule>
  </conditionalFormatting>
  <conditionalFormatting sqref="AD53">
    <cfRule type="cellIs" dxfId="8407" priority="634" operator="lessThan">
      <formula>$C$4</formula>
    </cfRule>
  </conditionalFormatting>
  <conditionalFormatting sqref="AD54">
    <cfRule type="cellIs" dxfId="8406" priority="635" operator="lessThan">
      <formula>$C$4</formula>
    </cfRule>
  </conditionalFormatting>
  <conditionalFormatting sqref="AD55">
    <cfRule type="cellIs" dxfId="8405" priority="636" operator="lessThan">
      <formula>$C$4</formula>
    </cfRule>
  </conditionalFormatting>
  <conditionalFormatting sqref="AD56">
    <cfRule type="cellIs" dxfId="8404" priority="637" operator="lessThan">
      <formula>$C$4</formula>
    </cfRule>
  </conditionalFormatting>
  <conditionalFormatting sqref="AD57">
    <cfRule type="cellIs" dxfId="8403" priority="638" operator="lessThan">
      <formula>$C$4</formula>
    </cfRule>
  </conditionalFormatting>
  <conditionalFormatting sqref="AD58">
    <cfRule type="cellIs" dxfId="8402" priority="639" operator="lessThan">
      <formula>$C$4</formula>
    </cfRule>
  </conditionalFormatting>
  <conditionalFormatting sqref="AD59">
    <cfRule type="cellIs" dxfId="8401" priority="640" operator="lessThan">
      <formula>$C$4</formula>
    </cfRule>
  </conditionalFormatting>
  <conditionalFormatting sqref="AD60">
    <cfRule type="cellIs" dxfId="8400" priority="641" operator="lessThan">
      <formula>$C$4</formula>
    </cfRule>
  </conditionalFormatting>
  <conditionalFormatting sqref="AE11">
    <cfRule type="cellIs" dxfId="8399" priority="642" operator="lessThan">
      <formula>$C$4</formula>
    </cfRule>
  </conditionalFormatting>
  <conditionalFormatting sqref="AE12">
    <cfRule type="cellIs" dxfId="8398" priority="643" operator="lessThan">
      <formula>$C$4</formula>
    </cfRule>
  </conditionalFormatting>
  <conditionalFormatting sqref="AE13">
    <cfRule type="cellIs" dxfId="8397" priority="644" operator="lessThan">
      <formula>$C$4</formula>
    </cfRule>
  </conditionalFormatting>
  <conditionalFormatting sqref="AE14">
    <cfRule type="cellIs" dxfId="8396" priority="645" operator="lessThan">
      <formula>$C$4</formula>
    </cfRule>
  </conditionalFormatting>
  <conditionalFormatting sqref="AE15">
    <cfRule type="cellIs" dxfId="8395" priority="646" operator="lessThan">
      <formula>$C$4</formula>
    </cfRule>
  </conditionalFormatting>
  <conditionalFormatting sqref="AE16">
    <cfRule type="cellIs" dxfId="8394" priority="647" operator="lessThan">
      <formula>$C$4</formula>
    </cfRule>
  </conditionalFormatting>
  <conditionalFormatting sqref="AE17">
    <cfRule type="cellIs" dxfId="8393" priority="648" operator="lessThan">
      <formula>$C$4</formula>
    </cfRule>
  </conditionalFormatting>
  <conditionalFormatting sqref="AE18">
    <cfRule type="cellIs" dxfId="8392" priority="649" operator="lessThan">
      <formula>$C$4</formula>
    </cfRule>
  </conditionalFormatting>
  <conditionalFormatting sqref="AE19">
    <cfRule type="cellIs" dxfId="8391" priority="650" operator="lessThan">
      <formula>$C$4</formula>
    </cfRule>
  </conditionalFormatting>
  <conditionalFormatting sqref="AE20">
    <cfRule type="cellIs" dxfId="8390" priority="651" operator="lessThan">
      <formula>$C$4</formula>
    </cfRule>
  </conditionalFormatting>
  <conditionalFormatting sqref="AE21">
    <cfRule type="cellIs" dxfId="8389" priority="652" operator="lessThan">
      <formula>$C$4</formula>
    </cfRule>
  </conditionalFormatting>
  <conditionalFormatting sqref="AE22">
    <cfRule type="cellIs" dxfId="8388" priority="653" operator="lessThan">
      <formula>$C$4</formula>
    </cfRule>
  </conditionalFormatting>
  <conditionalFormatting sqref="AE23">
    <cfRule type="cellIs" dxfId="8387" priority="654" operator="lessThan">
      <formula>$C$4</formula>
    </cfRule>
  </conditionalFormatting>
  <conditionalFormatting sqref="AE24">
    <cfRule type="cellIs" dxfId="8386" priority="655" operator="lessThan">
      <formula>$C$4</formula>
    </cfRule>
  </conditionalFormatting>
  <conditionalFormatting sqref="AE25">
    <cfRule type="cellIs" dxfId="8385" priority="656" operator="lessThan">
      <formula>$C$4</formula>
    </cfRule>
  </conditionalFormatting>
  <conditionalFormatting sqref="AE26">
    <cfRule type="cellIs" dxfId="8384" priority="657" operator="lessThan">
      <formula>$C$4</formula>
    </cfRule>
  </conditionalFormatting>
  <conditionalFormatting sqref="AE27">
    <cfRule type="cellIs" dxfId="8383" priority="658" operator="lessThan">
      <formula>$C$4</formula>
    </cfRule>
  </conditionalFormatting>
  <conditionalFormatting sqref="AE28">
    <cfRule type="cellIs" dxfId="8382" priority="659" operator="lessThan">
      <formula>$C$4</formula>
    </cfRule>
  </conditionalFormatting>
  <conditionalFormatting sqref="AE29">
    <cfRule type="cellIs" dxfId="8381" priority="660" operator="lessThan">
      <formula>$C$4</formula>
    </cfRule>
  </conditionalFormatting>
  <conditionalFormatting sqref="AE30">
    <cfRule type="cellIs" dxfId="8380" priority="661" operator="lessThan">
      <formula>$C$4</formula>
    </cfRule>
  </conditionalFormatting>
  <conditionalFormatting sqref="AE31">
    <cfRule type="cellIs" dxfId="8379" priority="662" operator="lessThan">
      <formula>$C$4</formula>
    </cfRule>
  </conditionalFormatting>
  <conditionalFormatting sqref="AE32">
    <cfRule type="cellIs" dxfId="8378" priority="663" operator="lessThan">
      <formula>$C$4</formula>
    </cfRule>
  </conditionalFormatting>
  <conditionalFormatting sqref="AE33">
    <cfRule type="cellIs" dxfId="8377" priority="664" operator="lessThan">
      <formula>$C$4</formula>
    </cfRule>
  </conditionalFormatting>
  <conditionalFormatting sqref="AE34">
    <cfRule type="cellIs" dxfId="8376" priority="665" operator="lessThan">
      <formula>$C$4</formula>
    </cfRule>
  </conditionalFormatting>
  <conditionalFormatting sqref="AE35">
    <cfRule type="cellIs" dxfId="8375" priority="666" operator="lessThan">
      <formula>$C$4</formula>
    </cfRule>
  </conditionalFormatting>
  <conditionalFormatting sqref="AE36">
    <cfRule type="cellIs" dxfId="8374" priority="667" operator="lessThan">
      <formula>$C$4</formula>
    </cfRule>
  </conditionalFormatting>
  <conditionalFormatting sqref="AE37">
    <cfRule type="cellIs" dxfId="8373" priority="668" operator="lessThan">
      <formula>$C$4</formula>
    </cfRule>
  </conditionalFormatting>
  <conditionalFormatting sqref="AE38">
    <cfRule type="cellIs" dxfId="8372" priority="669" operator="lessThan">
      <formula>$C$4</formula>
    </cfRule>
  </conditionalFormatting>
  <conditionalFormatting sqref="AE39">
    <cfRule type="cellIs" dxfId="8371" priority="670" operator="lessThan">
      <formula>$C$4</formula>
    </cfRule>
  </conditionalFormatting>
  <conditionalFormatting sqref="AE40">
    <cfRule type="cellIs" dxfId="8370" priority="671" operator="lessThan">
      <formula>$C$4</formula>
    </cfRule>
  </conditionalFormatting>
  <conditionalFormatting sqref="AE41">
    <cfRule type="cellIs" dxfId="8369" priority="672" operator="lessThan">
      <formula>$C$4</formula>
    </cfRule>
  </conditionalFormatting>
  <conditionalFormatting sqref="AE42">
    <cfRule type="cellIs" dxfId="8368" priority="673" operator="lessThan">
      <formula>$C$4</formula>
    </cfRule>
  </conditionalFormatting>
  <conditionalFormatting sqref="AE43">
    <cfRule type="cellIs" dxfId="8367" priority="674" operator="lessThan">
      <formula>$C$4</formula>
    </cfRule>
  </conditionalFormatting>
  <conditionalFormatting sqref="AE44">
    <cfRule type="cellIs" dxfId="8366" priority="675" operator="lessThan">
      <formula>$C$4</formula>
    </cfRule>
  </conditionalFormatting>
  <conditionalFormatting sqref="AE45">
    <cfRule type="cellIs" dxfId="8365" priority="676" operator="lessThan">
      <formula>$C$4</formula>
    </cfRule>
  </conditionalFormatting>
  <conditionalFormatting sqref="AE46">
    <cfRule type="cellIs" dxfId="8364" priority="677" operator="lessThan">
      <formula>$C$4</formula>
    </cfRule>
  </conditionalFormatting>
  <conditionalFormatting sqref="AE47">
    <cfRule type="cellIs" dxfId="8363" priority="678" operator="lessThan">
      <formula>$C$4</formula>
    </cfRule>
  </conditionalFormatting>
  <conditionalFormatting sqref="AE48">
    <cfRule type="cellIs" dxfId="8362" priority="679" operator="lessThan">
      <formula>$C$4</formula>
    </cfRule>
  </conditionalFormatting>
  <conditionalFormatting sqref="AE49">
    <cfRule type="cellIs" dxfId="8361" priority="680" operator="lessThan">
      <formula>$C$4</formula>
    </cfRule>
  </conditionalFormatting>
  <conditionalFormatting sqref="AE50">
    <cfRule type="cellIs" dxfId="8360" priority="681" operator="lessThan">
      <formula>$C$4</formula>
    </cfRule>
  </conditionalFormatting>
  <conditionalFormatting sqref="AE51">
    <cfRule type="cellIs" dxfId="8359" priority="682" operator="lessThan">
      <formula>$C$4</formula>
    </cfRule>
  </conditionalFormatting>
  <conditionalFormatting sqref="AE52">
    <cfRule type="cellIs" dxfId="8358" priority="683" operator="lessThan">
      <formula>$C$4</formula>
    </cfRule>
  </conditionalFormatting>
  <conditionalFormatting sqref="AE53">
    <cfRule type="cellIs" dxfId="8357" priority="684" operator="lessThan">
      <formula>$C$4</formula>
    </cfRule>
  </conditionalFormatting>
  <conditionalFormatting sqref="AE54">
    <cfRule type="cellIs" dxfId="8356" priority="685" operator="lessThan">
      <formula>$C$4</formula>
    </cfRule>
  </conditionalFormatting>
  <conditionalFormatting sqref="AE55">
    <cfRule type="cellIs" dxfId="8355" priority="686" operator="lessThan">
      <formula>$C$4</formula>
    </cfRule>
  </conditionalFormatting>
  <conditionalFormatting sqref="AE56">
    <cfRule type="cellIs" dxfId="8354" priority="687" operator="lessThan">
      <formula>$C$4</formula>
    </cfRule>
  </conditionalFormatting>
  <conditionalFormatting sqref="AE57">
    <cfRule type="cellIs" dxfId="8353" priority="688" operator="lessThan">
      <formula>$C$4</formula>
    </cfRule>
  </conditionalFormatting>
  <conditionalFormatting sqref="AE58">
    <cfRule type="cellIs" dxfId="8352" priority="689" operator="lessThan">
      <formula>$C$4</formula>
    </cfRule>
  </conditionalFormatting>
  <conditionalFormatting sqref="AE59">
    <cfRule type="cellIs" dxfId="8351" priority="690" operator="lessThan">
      <formula>$C$4</formula>
    </cfRule>
  </conditionalFormatting>
  <conditionalFormatting sqref="AE60">
    <cfRule type="cellIs" dxfId="8350" priority="691" operator="lessThan">
      <formula>$C$4</formula>
    </cfRule>
  </conditionalFormatting>
  <conditionalFormatting sqref="AF11">
    <cfRule type="cellIs" dxfId="8349" priority="692" operator="lessThan">
      <formula>$C$4</formula>
    </cfRule>
  </conditionalFormatting>
  <conditionalFormatting sqref="AF12">
    <cfRule type="cellIs" dxfId="8348" priority="693" operator="lessThan">
      <formula>$C$4</formula>
    </cfRule>
  </conditionalFormatting>
  <conditionalFormatting sqref="AF13">
    <cfRule type="cellIs" dxfId="8347" priority="694" operator="lessThan">
      <formula>$C$4</formula>
    </cfRule>
  </conditionalFormatting>
  <conditionalFormatting sqref="AF14">
    <cfRule type="cellIs" dxfId="8346" priority="695" operator="lessThan">
      <formula>$C$4</formula>
    </cfRule>
  </conditionalFormatting>
  <conditionalFormatting sqref="AF15">
    <cfRule type="cellIs" dxfId="8345" priority="696" operator="lessThan">
      <formula>$C$4</formula>
    </cfRule>
  </conditionalFormatting>
  <conditionalFormatting sqref="AF16">
    <cfRule type="cellIs" dxfId="8344" priority="697" operator="lessThan">
      <formula>$C$4</formula>
    </cfRule>
  </conditionalFormatting>
  <conditionalFormatting sqref="AF17">
    <cfRule type="cellIs" dxfId="8343" priority="698" operator="lessThan">
      <formula>$C$4</formula>
    </cfRule>
  </conditionalFormatting>
  <conditionalFormatting sqref="AF18">
    <cfRule type="cellIs" dxfId="8342" priority="699" operator="lessThan">
      <formula>$C$4</formula>
    </cfRule>
  </conditionalFormatting>
  <conditionalFormatting sqref="AF19">
    <cfRule type="cellIs" dxfId="8341" priority="700" operator="lessThan">
      <formula>$C$4</formula>
    </cfRule>
  </conditionalFormatting>
  <conditionalFormatting sqref="AF20">
    <cfRule type="cellIs" dxfId="8340" priority="701" operator="lessThan">
      <formula>$C$4</formula>
    </cfRule>
  </conditionalFormatting>
  <conditionalFormatting sqref="AF21">
    <cfRule type="cellIs" dxfId="8339" priority="702" operator="lessThan">
      <formula>$C$4</formula>
    </cfRule>
  </conditionalFormatting>
  <conditionalFormatting sqref="AF22">
    <cfRule type="cellIs" dxfId="8338" priority="703" operator="lessThan">
      <formula>$C$4</formula>
    </cfRule>
  </conditionalFormatting>
  <conditionalFormatting sqref="AF23">
    <cfRule type="cellIs" dxfId="8337" priority="704" operator="lessThan">
      <formula>$C$4</formula>
    </cfRule>
  </conditionalFormatting>
  <conditionalFormatting sqref="AF24">
    <cfRule type="cellIs" dxfId="8336" priority="705" operator="lessThan">
      <formula>$C$4</formula>
    </cfRule>
  </conditionalFormatting>
  <conditionalFormatting sqref="AF25">
    <cfRule type="cellIs" dxfId="8335" priority="706" operator="lessThan">
      <formula>$C$4</formula>
    </cfRule>
  </conditionalFormatting>
  <conditionalFormatting sqref="AF26">
    <cfRule type="cellIs" dxfId="8334" priority="707" operator="lessThan">
      <formula>$C$4</formula>
    </cfRule>
  </conditionalFormatting>
  <conditionalFormatting sqref="AF27">
    <cfRule type="cellIs" dxfId="8333" priority="708" operator="lessThan">
      <formula>$C$4</formula>
    </cfRule>
  </conditionalFormatting>
  <conditionalFormatting sqref="AF28">
    <cfRule type="cellIs" dxfId="8332" priority="709" operator="lessThan">
      <formula>$C$4</formula>
    </cfRule>
  </conditionalFormatting>
  <conditionalFormatting sqref="AF29">
    <cfRule type="cellIs" dxfId="8331" priority="710" operator="lessThan">
      <formula>$C$4</formula>
    </cfRule>
  </conditionalFormatting>
  <conditionalFormatting sqref="AF30">
    <cfRule type="cellIs" dxfId="8330" priority="711" operator="lessThan">
      <formula>$C$4</formula>
    </cfRule>
  </conditionalFormatting>
  <conditionalFormatting sqref="AF31">
    <cfRule type="cellIs" dxfId="8329" priority="712" operator="lessThan">
      <formula>$C$4</formula>
    </cfRule>
  </conditionalFormatting>
  <conditionalFormatting sqref="AF32">
    <cfRule type="cellIs" dxfId="8328" priority="713" operator="lessThan">
      <formula>$C$4</formula>
    </cfRule>
  </conditionalFormatting>
  <conditionalFormatting sqref="AF33">
    <cfRule type="cellIs" dxfId="8327" priority="714" operator="lessThan">
      <formula>$C$4</formula>
    </cfRule>
  </conditionalFormatting>
  <conditionalFormatting sqref="AF34">
    <cfRule type="cellIs" dxfId="8326" priority="715" operator="lessThan">
      <formula>$C$4</formula>
    </cfRule>
  </conditionalFormatting>
  <conditionalFormatting sqref="AF35">
    <cfRule type="cellIs" dxfId="8325" priority="716" operator="lessThan">
      <formula>$C$4</formula>
    </cfRule>
  </conditionalFormatting>
  <conditionalFormatting sqref="AF36">
    <cfRule type="cellIs" dxfId="8324" priority="717" operator="lessThan">
      <formula>$C$4</formula>
    </cfRule>
  </conditionalFormatting>
  <conditionalFormatting sqref="AF37">
    <cfRule type="cellIs" dxfId="8323" priority="718" operator="lessThan">
      <formula>$C$4</formula>
    </cfRule>
  </conditionalFormatting>
  <conditionalFormatting sqref="AF38">
    <cfRule type="cellIs" dxfId="8322" priority="719" operator="lessThan">
      <formula>$C$4</formula>
    </cfRule>
  </conditionalFormatting>
  <conditionalFormatting sqref="AF39">
    <cfRule type="cellIs" dxfId="8321" priority="720" operator="lessThan">
      <formula>$C$4</formula>
    </cfRule>
  </conditionalFormatting>
  <conditionalFormatting sqref="AF40">
    <cfRule type="cellIs" dxfId="8320" priority="721" operator="lessThan">
      <formula>$C$4</formula>
    </cfRule>
  </conditionalFormatting>
  <conditionalFormatting sqref="AF41">
    <cfRule type="cellIs" dxfId="8319" priority="722" operator="lessThan">
      <formula>$C$4</formula>
    </cfRule>
  </conditionalFormatting>
  <conditionalFormatting sqref="AF42">
    <cfRule type="cellIs" dxfId="8318" priority="723" operator="lessThan">
      <formula>$C$4</formula>
    </cfRule>
  </conditionalFormatting>
  <conditionalFormatting sqref="AF43">
    <cfRule type="cellIs" dxfId="8317" priority="724" operator="lessThan">
      <formula>$C$4</formula>
    </cfRule>
  </conditionalFormatting>
  <conditionalFormatting sqref="AF44">
    <cfRule type="cellIs" dxfId="8316" priority="725" operator="lessThan">
      <formula>$C$4</formula>
    </cfRule>
  </conditionalFormatting>
  <conditionalFormatting sqref="AF45">
    <cfRule type="cellIs" dxfId="8315" priority="726" operator="lessThan">
      <formula>$C$4</formula>
    </cfRule>
  </conditionalFormatting>
  <conditionalFormatting sqref="AF46">
    <cfRule type="cellIs" dxfId="8314" priority="727" operator="lessThan">
      <formula>$C$4</formula>
    </cfRule>
  </conditionalFormatting>
  <conditionalFormatting sqref="AF47">
    <cfRule type="cellIs" dxfId="8313" priority="728" operator="lessThan">
      <formula>$C$4</formula>
    </cfRule>
  </conditionalFormatting>
  <conditionalFormatting sqref="AF48">
    <cfRule type="cellIs" dxfId="8312" priority="729" operator="lessThan">
      <formula>$C$4</formula>
    </cfRule>
  </conditionalFormatting>
  <conditionalFormatting sqref="AF49">
    <cfRule type="cellIs" dxfId="8311" priority="730" operator="lessThan">
      <formula>$C$4</formula>
    </cfRule>
  </conditionalFormatting>
  <conditionalFormatting sqref="AF50">
    <cfRule type="cellIs" dxfId="8310" priority="731" operator="lessThan">
      <formula>$C$4</formula>
    </cfRule>
  </conditionalFormatting>
  <conditionalFormatting sqref="AF51">
    <cfRule type="cellIs" dxfId="8309" priority="732" operator="lessThan">
      <formula>$C$4</formula>
    </cfRule>
  </conditionalFormatting>
  <conditionalFormatting sqref="AF52">
    <cfRule type="cellIs" dxfId="8308" priority="733" operator="lessThan">
      <formula>$C$4</formula>
    </cfRule>
  </conditionalFormatting>
  <conditionalFormatting sqref="AF53">
    <cfRule type="cellIs" dxfId="8307" priority="734" operator="lessThan">
      <formula>$C$4</formula>
    </cfRule>
  </conditionalFormatting>
  <conditionalFormatting sqref="AF54">
    <cfRule type="cellIs" dxfId="8306" priority="735" operator="lessThan">
      <formula>$C$4</formula>
    </cfRule>
  </conditionalFormatting>
  <conditionalFormatting sqref="AF55">
    <cfRule type="cellIs" dxfId="8305" priority="736" operator="lessThan">
      <formula>$C$4</formula>
    </cfRule>
  </conditionalFormatting>
  <conditionalFormatting sqref="AF56">
    <cfRule type="cellIs" dxfId="8304" priority="737" operator="lessThan">
      <formula>$C$4</formula>
    </cfRule>
  </conditionalFormatting>
  <conditionalFormatting sqref="AF57">
    <cfRule type="cellIs" dxfId="8303" priority="738" operator="lessThan">
      <formula>$C$4</formula>
    </cfRule>
  </conditionalFormatting>
  <conditionalFormatting sqref="AF58">
    <cfRule type="cellIs" dxfId="8302" priority="739" operator="lessThan">
      <formula>$C$4</formula>
    </cfRule>
  </conditionalFormatting>
  <conditionalFormatting sqref="AF59">
    <cfRule type="cellIs" dxfId="8301" priority="740" operator="lessThan">
      <formula>$C$4</formula>
    </cfRule>
  </conditionalFormatting>
  <conditionalFormatting sqref="AF60">
    <cfRule type="cellIs" dxfId="8300" priority="741" operator="lessThan">
      <formula>$C$4</formula>
    </cfRule>
  </conditionalFormatting>
  <conditionalFormatting sqref="AG11">
    <cfRule type="cellIs" dxfId="8299" priority="742" operator="lessThan">
      <formula>$C$4</formula>
    </cfRule>
  </conditionalFormatting>
  <conditionalFormatting sqref="AG47">
    <cfRule type="cellIs" dxfId="8298" priority="778" operator="lessThan">
      <formula>$C$4</formula>
    </cfRule>
  </conditionalFormatting>
  <conditionalFormatting sqref="AG48">
    <cfRule type="cellIs" dxfId="8297" priority="779" operator="lessThan">
      <formula>$C$4</formula>
    </cfRule>
  </conditionalFormatting>
  <conditionalFormatting sqref="AG49">
    <cfRule type="cellIs" dxfId="8296" priority="780" operator="lessThan">
      <formula>$C$4</formula>
    </cfRule>
  </conditionalFormatting>
  <conditionalFormatting sqref="AG50">
    <cfRule type="cellIs" dxfId="8295" priority="781" operator="lessThan">
      <formula>$C$4</formula>
    </cfRule>
  </conditionalFormatting>
  <conditionalFormatting sqref="AG51">
    <cfRule type="cellIs" dxfId="8294" priority="782" operator="lessThan">
      <formula>$C$4</formula>
    </cfRule>
  </conditionalFormatting>
  <conditionalFormatting sqref="AG52">
    <cfRule type="cellIs" dxfId="8293" priority="783" operator="lessThan">
      <formula>$C$4</formula>
    </cfRule>
  </conditionalFormatting>
  <conditionalFormatting sqref="AG53">
    <cfRule type="cellIs" dxfId="8292" priority="784" operator="lessThan">
      <formula>$C$4</formula>
    </cfRule>
  </conditionalFormatting>
  <conditionalFormatting sqref="AG54">
    <cfRule type="cellIs" dxfId="8291" priority="785" operator="lessThan">
      <formula>$C$4</formula>
    </cfRule>
  </conditionalFormatting>
  <conditionalFormatting sqref="AG55">
    <cfRule type="cellIs" dxfId="8290" priority="786" operator="lessThan">
      <formula>$C$4</formula>
    </cfRule>
  </conditionalFormatting>
  <conditionalFormatting sqref="AG56">
    <cfRule type="cellIs" dxfId="8289" priority="787" operator="lessThan">
      <formula>$C$4</formula>
    </cfRule>
  </conditionalFormatting>
  <conditionalFormatting sqref="AG57">
    <cfRule type="cellIs" dxfId="8288" priority="788" operator="lessThan">
      <formula>$C$4</formula>
    </cfRule>
  </conditionalFormatting>
  <conditionalFormatting sqref="AG58">
    <cfRule type="cellIs" dxfId="8287" priority="789" operator="lessThan">
      <formula>$C$4</formula>
    </cfRule>
  </conditionalFormatting>
  <conditionalFormatting sqref="AG59">
    <cfRule type="cellIs" dxfId="8286" priority="790" operator="lessThan">
      <formula>$C$4</formula>
    </cfRule>
  </conditionalFormatting>
  <conditionalFormatting sqref="AG60">
    <cfRule type="cellIs" dxfId="8285" priority="791" operator="lessThan">
      <formula>$C$4</formula>
    </cfRule>
  </conditionalFormatting>
  <conditionalFormatting sqref="AH11">
    <cfRule type="cellIs" dxfId="8284" priority="792" operator="lessThan">
      <formula>$C$4</formula>
    </cfRule>
  </conditionalFormatting>
  <conditionalFormatting sqref="AH12">
    <cfRule type="cellIs" dxfId="8283" priority="793" operator="lessThan">
      <formula>$C$4</formula>
    </cfRule>
  </conditionalFormatting>
  <conditionalFormatting sqref="AH13">
    <cfRule type="cellIs" dxfId="8282" priority="794" operator="lessThan">
      <formula>$C$4</formula>
    </cfRule>
  </conditionalFormatting>
  <conditionalFormatting sqref="AH14">
    <cfRule type="cellIs" dxfId="8281" priority="795" operator="lessThan">
      <formula>$C$4</formula>
    </cfRule>
  </conditionalFormatting>
  <conditionalFormatting sqref="AH15">
    <cfRule type="cellIs" dxfId="8280" priority="796" operator="lessThan">
      <formula>$C$4</formula>
    </cfRule>
  </conditionalFormatting>
  <conditionalFormatting sqref="AH16">
    <cfRule type="cellIs" dxfId="8279" priority="797" operator="lessThan">
      <formula>$C$4</formula>
    </cfRule>
  </conditionalFormatting>
  <conditionalFormatting sqref="AH17">
    <cfRule type="cellIs" dxfId="8278" priority="798" operator="lessThan">
      <formula>$C$4</formula>
    </cfRule>
  </conditionalFormatting>
  <conditionalFormatting sqref="AH18">
    <cfRule type="cellIs" dxfId="8277" priority="799" operator="lessThan">
      <formula>$C$4</formula>
    </cfRule>
  </conditionalFormatting>
  <conditionalFormatting sqref="AH19">
    <cfRule type="cellIs" dxfId="8276" priority="800" operator="lessThan">
      <formula>$C$4</formula>
    </cfRule>
  </conditionalFormatting>
  <conditionalFormatting sqref="AH20">
    <cfRule type="cellIs" dxfId="8275" priority="801" operator="lessThan">
      <formula>$C$4</formula>
    </cfRule>
  </conditionalFormatting>
  <conditionalFormatting sqref="AH21">
    <cfRule type="cellIs" dxfId="8274" priority="802" operator="lessThan">
      <formula>$C$4</formula>
    </cfRule>
  </conditionalFormatting>
  <conditionalFormatting sqref="AH22">
    <cfRule type="cellIs" dxfId="8273" priority="803" operator="lessThan">
      <formula>$C$4</formula>
    </cfRule>
  </conditionalFormatting>
  <conditionalFormatting sqref="AH23">
    <cfRule type="cellIs" dxfId="8272" priority="804" operator="lessThan">
      <formula>$C$4</formula>
    </cfRule>
  </conditionalFormatting>
  <conditionalFormatting sqref="AH24">
    <cfRule type="cellIs" dxfId="8271" priority="805" operator="lessThan">
      <formula>$C$4</formula>
    </cfRule>
  </conditionalFormatting>
  <conditionalFormatting sqref="AH25">
    <cfRule type="cellIs" dxfId="8270" priority="806" operator="lessThan">
      <formula>$C$4</formula>
    </cfRule>
  </conditionalFormatting>
  <conditionalFormatting sqref="AH26">
    <cfRule type="cellIs" dxfId="8269" priority="807" operator="lessThan">
      <formula>$C$4</formula>
    </cfRule>
  </conditionalFormatting>
  <conditionalFormatting sqref="AH27">
    <cfRule type="cellIs" dxfId="8268" priority="808" operator="lessThan">
      <formula>$C$4</formula>
    </cfRule>
  </conditionalFormatting>
  <conditionalFormatting sqref="AH28">
    <cfRule type="cellIs" dxfId="8267" priority="809" operator="lessThan">
      <formula>$C$4</formula>
    </cfRule>
  </conditionalFormatting>
  <conditionalFormatting sqref="AH29">
    <cfRule type="cellIs" dxfId="8266" priority="810" operator="lessThan">
      <formula>$C$4</formula>
    </cfRule>
  </conditionalFormatting>
  <conditionalFormatting sqref="AH30">
    <cfRule type="cellIs" dxfId="8265" priority="811" operator="lessThan">
      <formula>$C$4</formula>
    </cfRule>
  </conditionalFormatting>
  <conditionalFormatting sqref="AH31">
    <cfRule type="cellIs" dxfId="8264" priority="812" operator="lessThan">
      <formula>$C$4</formula>
    </cfRule>
  </conditionalFormatting>
  <conditionalFormatting sqref="AH32">
    <cfRule type="cellIs" dxfId="8263" priority="813" operator="lessThan">
      <formula>$C$4</formula>
    </cfRule>
  </conditionalFormatting>
  <conditionalFormatting sqref="AH33">
    <cfRule type="cellIs" dxfId="8262" priority="814" operator="lessThan">
      <formula>$C$4</formula>
    </cfRule>
  </conditionalFormatting>
  <conditionalFormatting sqref="AH34">
    <cfRule type="cellIs" dxfId="8261" priority="815" operator="lessThan">
      <formula>$C$4</formula>
    </cfRule>
  </conditionalFormatting>
  <conditionalFormatting sqref="AH35">
    <cfRule type="cellIs" dxfId="8260" priority="816" operator="lessThan">
      <formula>$C$4</formula>
    </cfRule>
  </conditionalFormatting>
  <conditionalFormatting sqref="AH36">
    <cfRule type="cellIs" dxfId="8259" priority="817" operator="lessThan">
      <formula>$C$4</formula>
    </cfRule>
  </conditionalFormatting>
  <conditionalFormatting sqref="AH37">
    <cfRule type="cellIs" dxfId="8258" priority="818" operator="lessThan">
      <formula>$C$4</formula>
    </cfRule>
  </conditionalFormatting>
  <conditionalFormatting sqref="AH38">
    <cfRule type="cellIs" dxfId="8257" priority="819" operator="lessThan">
      <formula>$C$4</formula>
    </cfRule>
  </conditionalFormatting>
  <conditionalFormatting sqref="AH39">
    <cfRule type="cellIs" dxfId="8256" priority="820" operator="lessThan">
      <formula>$C$4</formula>
    </cfRule>
  </conditionalFormatting>
  <conditionalFormatting sqref="AH40">
    <cfRule type="cellIs" dxfId="8255" priority="821" operator="lessThan">
      <formula>$C$4</formula>
    </cfRule>
  </conditionalFormatting>
  <conditionalFormatting sqref="AH41">
    <cfRule type="cellIs" dxfId="8254" priority="822" operator="lessThan">
      <formula>$C$4</formula>
    </cfRule>
  </conditionalFormatting>
  <conditionalFormatting sqref="AH42">
    <cfRule type="cellIs" dxfId="8253" priority="823" operator="lessThan">
      <formula>$C$4</formula>
    </cfRule>
  </conditionalFormatting>
  <conditionalFormatting sqref="AH43">
    <cfRule type="cellIs" dxfId="8252" priority="824" operator="lessThan">
      <formula>$C$4</formula>
    </cfRule>
  </conditionalFormatting>
  <conditionalFormatting sqref="AH44">
    <cfRule type="cellIs" dxfId="8251" priority="825" operator="lessThan">
      <formula>$C$4</formula>
    </cfRule>
  </conditionalFormatting>
  <conditionalFormatting sqref="AH45">
    <cfRule type="cellIs" dxfId="8250" priority="826" operator="lessThan">
      <formula>$C$4</formula>
    </cfRule>
  </conditionalFormatting>
  <conditionalFormatting sqref="AH46">
    <cfRule type="cellIs" dxfId="8249" priority="827" operator="lessThan">
      <formula>$C$4</formula>
    </cfRule>
  </conditionalFormatting>
  <conditionalFormatting sqref="AH47">
    <cfRule type="cellIs" dxfId="8248" priority="828" operator="lessThan">
      <formula>$C$4</formula>
    </cfRule>
  </conditionalFormatting>
  <conditionalFormatting sqref="AH48">
    <cfRule type="cellIs" dxfId="8247" priority="829" operator="lessThan">
      <formula>$C$4</formula>
    </cfRule>
  </conditionalFormatting>
  <conditionalFormatting sqref="AH49">
    <cfRule type="cellIs" dxfId="8246" priority="830" operator="lessThan">
      <formula>$C$4</formula>
    </cfRule>
  </conditionalFormatting>
  <conditionalFormatting sqref="AH50">
    <cfRule type="cellIs" dxfId="8245" priority="831" operator="lessThan">
      <formula>$C$4</formula>
    </cfRule>
  </conditionalFormatting>
  <conditionalFormatting sqref="AH51">
    <cfRule type="cellIs" dxfId="8244" priority="832" operator="lessThan">
      <formula>$C$4</formula>
    </cfRule>
  </conditionalFormatting>
  <conditionalFormatting sqref="AH52">
    <cfRule type="cellIs" dxfId="8243" priority="833" operator="lessThan">
      <formula>$C$4</formula>
    </cfRule>
  </conditionalFormatting>
  <conditionalFormatting sqref="AH53">
    <cfRule type="cellIs" dxfId="8242" priority="834" operator="lessThan">
      <formula>$C$4</formula>
    </cfRule>
  </conditionalFormatting>
  <conditionalFormatting sqref="AH54">
    <cfRule type="cellIs" dxfId="8241" priority="835" operator="lessThan">
      <formula>$C$4</formula>
    </cfRule>
  </conditionalFormatting>
  <conditionalFormatting sqref="AH55">
    <cfRule type="cellIs" dxfId="8240" priority="836" operator="lessThan">
      <formula>$C$4</formula>
    </cfRule>
  </conditionalFormatting>
  <conditionalFormatting sqref="AH56">
    <cfRule type="cellIs" dxfId="8239" priority="837" operator="lessThan">
      <formula>$C$4</formula>
    </cfRule>
  </conditionalFormatting>
  <conditionalFormatting sqref="AH57">
    <cfRule type="cellIs" dxfId="8238" priority="838" operator="lessThan">
      <formula>$C$4</formula>
    </cfRule>
  </conditionalFormatting>
  <conditionalFormatting sqref="AH58">
    <cfRule type="cellIs" dxfId="8237" priority="839" operator="lessThan">
      <formula>$C$4</formula>
    </cfRule>
  </conditionalFormatting>
  <conditionalFormatting sqref="AH59">
    <cfRule type="cellIs" dxfId="8236" priority="840" operator="lessThan">
      <formula>$C$4</formula>
    </cfRule>
  </conditionalFormatting>
  <conditionalFormatting sqref="AH60">
    <cfRule type="cellIs" dxfId="8235" priority="841" operator="lessThan">
      <formula>$C$4</formula>
    </cfRule>
  </conditionalFormatting>
  <conditionalFormatting sqref="AI11">
    <cfRule type="cellIs" dxfId="8234" priority="842" operator="lessThan">
      <formula>$C$4</formula>
    </cfRule>
  </conditionalFormatting>
  <conditionalFormatting sqref="AI12">
    <cfRule type="cellIs" dxfId="8233" priority="843" operator="lessThan">
      <formula>$C$4</formula>
    </cfRule>
  </conditionalFormatting>
  <conditionalFormatting sqref="AI13">
    <cfRule type="cellIs" dxfId="8232" priority="844" operator="lessThan">
      <formula>$C$4</formula>
    </cfRule>
  </conditionalFormatting>
  <conditionalFormatting sqref="AI14">
    <cfRule type="cellIs" dxfId="8231" priority="845" operator="lessThan">
      <formula>$C$4</formula>
    </cfRule>
  </conditionalFormatting>
  <conditionalFormatting sqref="AI15">
    <cfRule type="cellIs" dxfId="8230" priority="846" operator="lessThan">
      <formula>$C$4</formula>
    </cfRule>
  </conditionalFormatting>
  <conditionalFormatting sqref="AI16">
    <cfRule type="cellIs" dxfId="8229" priority="847" operator="lessThan">
      <formula>$C$4</formula>
    </cfRule>
  </conditionalFormatting>
  <conditionalFormatting sqref="AI17">
    <cfRule type="cellIs" dxfId="8228" priority="848" operator="lessThan">
      <formula>$C$4</formula>
    </cfRule>
  </conditionalFormatting>
  <conditionalFormatting sqref="AI18">
    <cfRule type="cellIs" dxfId="8227" priority="849" operator="lessThan">
      <formula>$C$4</formula>
    </cfRule>
  </conditionalFormatting>
  <conditionalFormatting sqref="AI19">
    <cfRule type="cellIs" dxfId="8226" priority="850" operator="lessThan">
      <formula>$C$4</formula>
    </cfRule>
  </conditionalFormatting>
  <conditionalFormatting sqref="AI20">
    <cfRule type="cellIs" dxfId="8225" priority="851" operator="lessThan">
      <formula>$C$4</formula>
    </cfRule>
  </conditionalFormatting>
  <conditionalFormatting sqref="AI21">
    <cfRule type="cellIs" dxfId="8224" priority="852" operator="lessThan">
      <formula>$C$4</formula>
    </cfRule>
  </conditionalFormatting>
  <conditionalFormatting sqref="AI22">
    <cfRule type="cellIs" dxfId="8223" priority="853" operator="lessThan">
      <formula>$C$4</formula>
    </cfRule>
  </conditionalFormatting>
  <conditionalFormatting sqref="AI23">
    <cfRule type="cellIs" dxfId="8222" priority="854" operator="lessThan">
      <formula>$C$4</formula>
    </cfRule>
  </conditionalFormatting>
  <conditionalFormatting sqref="AI24">
    <cfRule type="cellIs" dxfId="8221" priority="855" operator="lessThan">
      <formula>$C$4</formula>
    </cfRule>
  </conditionalFormatting>
  <conditionalFormatting sqref="AI25">
    <cfRule type="cellIs" dxfId="8220" priority="856" operator="lessThan">
      <formula>$C$4</formula>
    </cfRule>
  </conditionalFormatting>
  <conditionalFormatting sqref="AI26">
    <cfRule type="cellIs" dxfId="8219" priority="857" operator="lessThan">
      <formula>$C$4</formula>
    </cfRule>
  </conditionalFormatting>
  <conditionalFormatting sqref="AI27">
    <cfRule type="cellIs" dxfId="8218" priority="858" operator="lessThan">
      <formula>$C$4</formula>
    </cfRule>
  </conditionalFormatting>
  <conditionalFormatting sqref="AI28">
    <cfRule type="cellIs" dxfId="8217" priority="859" operator="lessThan">
      <formula>$C$4</formula>
    </cfRule>
  </conditionalFormatting>
  <conditionalFormatting sqref="AI29">
    <cfRule type="cellIs" dxfId="8216" priority="860" operator="lessThan">
      <formula>$C$4</formula>
    </cfRule>
  </conditionalFormatting>
  <conditionalFormatting sqref="AI30">
    <cfRule type="cellIs" dxfId="8215" priority="861" operator="lessThan">
      <formula>$C$4</formula>
    </cfRule>
  </conditionalFormatting>
  <conditionalFormatting sqref="AI31">
    <cfRule type="cellIs" dxfId="8214" priority="862" operator="lessThan">
      <formula>$C$4</formula>
    </cfRule>
  </conditionalFormatting>
  <conditionalFormatting sqref="AI32">
    <cfRule type="cellIs" dxfId="8213" priority="863" operator="lessThan">
      <formula>$C$4</formula>
    </cfRule>
  </conditionalFormatting>
  <conditionalFormatting sqref="AI33">
    <cfRule type="cellIs" dxfId="8212" priority="864" operator="lessThan">
      <formula>$C$4</formula>
    </cfRule>
  </conditionalFormatting>
  <conditionalFormatting sqref="AI34">
    <cfRule type="cellIs" dxfId="8211" priority="865" operator="lessThan">
      <formula>$C$4</formula>
    </cfRule>
  </conditionalFormatting>
  <conditionalFormatting sqref="AI35">
    <cfRule type="cellIs" dxfId="8210" priority="866" operator="lessThan">
      <formula>$C$4</formula>
    </cfRule>
  </conditionalFormatting>
  <conditionalFormatting sqref="AI36">
    <cfRule type="cellIs" dxfId="8209" priority="867" operator="lessThan">
      <formula>$C$4</formula>
    </cfRule>
  </conditionalFormatting>
  <conditionalFormatting sqref="AI37">
    <cfRule type="cellIs" dxfId="8208" priority="868" operator="lessThan">
      <formula>$C$4</formula>
    </cfRule>
  </conditionalFormatting>
  <conditionalFormatting sqref="AI38">
    <cfRule type="cellIs" dxfId="8207" priority="869" operator="lessThan">
      <formula>$C$4</formula>
    </cfRule>
  </conditionalFormatting>
  <conditionalFormatting sqref="AI39">
    <cfRule type="cellIs" dxfId="8206" priority="870" operator="lessThan">
      <formula>$C$4</formula>
    </cfRule>
  </conditionalFormatting>
  <conditionalFormatting sqref="AI40">
    <cfRule type="cellIs" dxfId="8205" priority="871" operator="lessThan">
      <formula>$C$4</formula>
    </cfRule>
  </conditionalFormatting>
  <conditionalFormatting sqref="AI41">
    <cfRule type="cellIs" dxfId="8204" priority="872" operator="lessThan">
      <formula>$C$4</formula>
    </cfRule>
  </conditionalFormatting>
  <conditionalFormatting sqref="AI42">
    <cfRule type="cellIs" dxfId="8203" priority="873" operator="lessThan">
      <formula>$C$4</formula>
    </cfRule>
  </conditionalFormatting>
  <conditionalFormatting sqref="AI43">
    <cfRule type="cellIs" dxfId="8202" priority="874" operator="lessThan">
      <formula>$C$4</formula>
    </cfRule>
  </conditionalFormatting>
  <conditionalFormatting sqref="AI44">
    <cfRule type="cellIs" dxfId="8201" priority="875" operator="lessThan">
      <formula>$C$4</formula>
    </cfRule>
  </conditionalFormatting>
  <conditionalFormatting sqref="AI45">
    <cfRule type="cellIs" dxfId="8200" priority="876" operator="lessThan">
      <formula>$C$4</formula>
    </cfRule>
  </conditionalFormatting>
  <conditionalFormatting sqref="AI46">
    <cfRule type="cellIs" dxfId="8199" priority="877" operator="lessThan">
      <formula>$C$4</formula>
    </cfRule>
  </conditionalFormatting>
  <conditionalFormatting sqref="AI47">
    <cfRule type="cellIs" dxfId="8198" priority="878" operator="lessThan">
      <formula>$C$4</formula>
    </cfRule>
  </conditionalFormatting>
  <conditionalFormatting sqref="AI48">
    <cfRule type="cellIs" dxfId="8197" priority="879" operator="lessThan">
      <formula>$C$4</formula>
    </cfRule>
  </conditionalFormatting>
  <conditionalFormatting sqref="AI49">
    <cfRule type="cellIs" dxfId="8196" priority="880" operator="lessThan">
      <formula>$C$4</formula>
    </cfRule>
  </conditionalFormatting>
  <conditionalFormatting sqref="AI50">
    <cfRule type="cellIs" dxfId="8195" priority="881" operator="lessThan">
      <formula>$C$4</formula>
    </cfRule>
  </conditionalFormatting>
  <conditionalFormatting sqref="AI51">
    <cfRule type="cellIs" dxfId="8194" priority="882" operator="lessThan">
      <formula>$C$4</formula>
    </cfRule>
  </conditionalFormatting>
  <conditionalFormatting sqref="AI52">
    <cfRule type="cellIs" dxfId="8193" priority="883" operator="lessThan">
      <formula>$C$4</formula>
    </cfRule>
  </conditionalFormatting>
  <conditionalFormatting sqref="AI53">
    <cfRule type="cellIs" dxfId="8192" priority="884" operator="lessThan">
      <formula>$C$4</formula>
    </cfRule>
  </conditionalFormatting>
  <conditionalFormatting sqref="AI54">
    <cfRule type="cellIs" dxfId="8191" priority="885" operator="lessThan">
      <formula>$C$4</formula>
    </cfRule>
  </conditionalFormatting>
  <conditionalFormatting sqref="AI55">
    <cfRule type="cellIs" dxfId="8190" priority="886" operator="lessThan">
      <formula>$C$4</formula>
    </cfRule>
  </conditionalFormatting>
  <conditionalFormatting sqref="AI56">
    <cfRule type="cellIs" dxfId="8189" priority="887" operator="lessThan">
      <formula>$C$4</formula>
    </cfRule>
  </conditionalFormatting>
  <conditionalFormatting sqref="AI57">
    <cfRule type="cellIs" dxfId="8188" priority="888" operator="lessThan">
      <formula>$C$4</formula>
    </cfRule>
  </conditionalFormatting>
  <conditionalFormatting sqref="AI58">
    <cfRule type="cellIs" dxfId="8187" priority="889" operator="lessThan">
      <formula>$C$4</formula>
    </cfRule>
  </conditionalFormatting>
  <conditionalFormatting sqref="AI59">
    <cfRule type="cellIs" dxfId="8186" priority="890" operator="lessThan">
      <formula>$C$4</formula>
    </cfRule>
  </conditionalFormatting>
  <conditionalFormatting sqref="AI60">
    <cfRule type="cellIs" dxfId="8185" priority="891" operator="lessThan">
      <formula>$C$4</formula>
    </cfRule>
  </conditionalFormatting>
  <conditionalFormatting sqref="AJ11">
    <cfRule type="cellIs" dxfId="8184" priority="892" operator="lessThan">
      <formula>$C$4</formula>
    </cfRule>
  </conditionalFormatting>
  <conditionalFormatting sqref="AJ12">
    <cfRule type="cellIs" dxfId="8183" priority="893" operator="lessThan">
      <formula>$C$4</formula>
    </cfRule>
  </conditionalFormatting>
  <conditionalFormatting sqref="AJ13">
    <cfRule type="cellIs" dxfId="8182" priority="894" operator="lessThan">
      <formula>$C$4</formula>
    </cfRule>
  </conditionalFormatting>
  <conditionalFormatting sqref="AJ14">
    <cfRule type="cellIs" dxfId="8181" priority="895" operator="lessThan">
      <formula>$C$4</formula>
    </cfRule>
  </conditionalFormatting>
  <conditionalFormatting sqref="AJ15">
    <cfRule type="cellIs" dxfId="8180" priority="896" operator="lessThan">
      <formula>$C$4</formula>
    </cfRule>
  </conditionalFormatting>
  <conditionalFormatting sqref="AJ16">
    <cfRule type="cellIs" dxfId="8179" priority="897" operator="lessThan">
      <formula>$C$4</formula>
    </cfRule>
  </conditionalFormatting>
  <conditionalFormatting sqref="AJ17">
    <cfRule type="cellIs" dxfId="8178" priority="898" operator="lessThan">
      <formula>$C$4</formula>
    </cfRule>
  </conditionalFormatting>
  <conditionalFormatting sqref="AJ18">
    <cfRule type="cellIs" dxfId="8177" priority="899" operator="lessThan">
      <formula>$C$4</formula>
    </cfRule>
  </conditionalFormatting>
  <conditionalFormatting sqref="AJ19">
    <cfRule type="cellIs" dxfId="8176" priority="900" operator="lessThan">
      <formula>$C$4</formula>
    </cfRule>
  </conditionalFormatting>
  <conditionalFormatting sqref="AJ20">
    <cfRule type="cellIs" dxfId="8175" priority="901" operator="lessThan">
      <formula>$C$4</formula>
    </cfRule>
  </conditionalFormatting>
  <conditionalFormatting sqref="AJ21">
    <cfRule type="cellIs" dxfId="8174" priority="902" operator="lessThan">
      <formula>$C$4</formula>
    </cfRule>
  </conditionalFormatting>
  <conditionalFormatting sqref="AJ22">
    <cfRule type="cellIs" dxfId="8173" priority="903" operator="lessThan">
      <formula>$C$4</formula>
    </cfRule>
  </conditionalFormatting>
  <conditionalFormatting sqref="AJ23">
    <cfRule type="cellIs" dxfId="8172" priority="904" operator="lessThan">
      <formula>$C$4</formula>
    </cfRule>
  </conditionalFormatting>
  <conditionalFormatting sqref="AJ24">
    <cfRule type="cellIs" dxfId="8171" priority="905" operator="lessThan">
      <formula>$C$4</formula>
    </cfRule>
  </conditionalFormatting>
  <conditionalFormatting sqref="AJ25">
    <cfRule type="cellIs" dxfId="8170" priority="906" operator="lessThan">
      <formula>$C$4</formula>
    </cfRule>
  </conditionalFormatting>
  <conditionalFormatting sqref="AJ26">
    <cfRule type="cellIs" dxfId="8169" priority="907" operator="lessThan">
      <formula>$C$4</formula>
    </cfRule>
  </conditionalFormatting>
  <conditionalFormatting sqref="AJ27">
    <cfRule type="cellIs" dxfId="8168" priority="908" operator="lessThan">
      <formula>$C$4</formula>
    </cfRule>
  </conditionalFormatting>
  <conditionalFormatting sqref="AJ28">
    <cfRule type="cellIs" dxfId="8167" priority="909" operator="lessThan">
      <formula>$C$4</formula>
    </cfRule>
  </conditionalFormatting>
  <conditionalFormatting sqref="AJ29">
    <cfRule type="cellIs" dxfId="8166" priority="910" operator="lessThan">
      <formula>$C$4</formula>
    </cfRule>
  </conditionalFormatting>
  <conditionalFormatting sqref="AJ30">
    <cfRule type="cellIs" dxfId="8165" priority="911" operator="lessThan">
      <formula>$C$4</formula>
    </cfRule>
  </conditionalFormatting>
  <conditionalFormatting sqref="AJ31">
    <cfRule type="cellIs" dxfId="8164" priority="912" operator="lessThan">
      <formula>$C$4</formula>
    </cfRule>
  </conditionalFormatting>
  <conditionalFormatting sqref="AJ32">
    <cfRule type="cellIs" dxfId="8163" priority="913" operator="lessThan">
      <formula>$C$4</formula>
    </cfRule>
  </conditionalFormatting>
  <conditionalFormatting sqref="AJ33">
    <cfRule type="cellIs" dxfId="8162" priority="914" operator="lessThan">
      <formula>$C$4</formula>
    </cfRule>
  </conditionalFormatting>
  <conditionalFormatting sqref="AJ34">
    <cfRule type="cellIs" dxfId="8161" priority="915" operator="lessThan">
      <formula>$C$4</formula>
    </cfRule>
  </conditionalFormatting>
  <conditionalFormatting sqref="AJ35">
    <cfRule type="cellIs" dxfId="8160" priority="916" operator="lessThan">
      <formula>$C$4</formula>
    </cfRule>
  </conditionalFormatting>
  <conditionalFormatting sqref="AJ36">
    <cfRule type="cellIs" dxfId="8159" priority="917" operator="lessThan">
      <formula>$C$4</formula>
    </cfRule>
  </conditionalFormatting>
  <conditionalFormatting sqref="AJ37">
    <cfRule type="cellIs" dxfId="8158" priority="918" operator="lessThan">
      <formula>$C$4</formula>
    </cfRule>
  </conditionalFormatting>
  <conditionalFormatting sqref="AJ38">
    <cfRule type="cellIs" dxfId="8157" priority="919" operator="lessThan">
      <formula>$C$4</formula>
    </cfRule>
  </conditionalFormatting>
  <conditionalFormatting sqref="AJ39">
    <cfRule type="cellIs" dxfId="8156" priority="920" operator="lessThan">
      <formula>$C$4</formula>
    </cfRule>
  </conditionalFormatting>
  <conditionalFormatting sqref="AJ40">
    <cfRule type="cellIs" dxfId="8155" priority="921" operator="lessThan">
      <formula>$C$4</formula>
    </cfRule>
  </conditionalFormatting>
  <conditionalFormatting sqref="AJ41">
    <cfRule type="cellIs" dxfId="8154" priority="922" operator="lessThan">
      <formula>$C$4</formula>
    </cfRule>
  </conditionalFormatting>
  <conditionalFormatting sqref="AJ42">
    <cfRule type="cellIs" dxfId="8153" priority="923" operator="lessThan">
      <formula>$C$4</formula>
    </cfRule>
  </conditionalFormatting>
  <conditionalFormatting sqref="AJ43">
    <cfRule type="cellIs" dxfId="8152" priority="924" operator="lessThan">
      <formula>$C$4</formula>
    </cfRule>
  </conditionalFormatting>
  <conditionalFormatting sqref="AJ44">
    <cfRule type="cellIs" dxfId="8151" priority="925" operator="lessThan">
      <formula>$C$4</formula>
    </cfRule>
  </conditionalFormatting>
  <conditionalFormatting sqref="AJ45">
    <cfRule type="cellIs" dxfId="8150" priority="926" operator="lessThan">
      <formula>$C$4</formula>
    </cfRule>
  </conditionalFormatting>
  <conditionalFormatting sqref="AJ46">
    <cfRule type="cellIs" dxfId="8149" priority="927" operator="lessThan">
      <formula>$C$4</formula>
    </cfRule>
  </conditionalFormatting>
  <conditionalFormatting sqref="AJ47">
    <cfRule type="cellIs" dxfId="8148" priority="928" operator="lessThan">
      <formula>$C$4</formula>
    </cfRule>
  </conditionalFormatting>
  <conditionalFormatting sqref="AJ48">
    <cfRule type="cellIs" dxfId="8147" priority="929" operator="lessThan">
      <formula>$C$4</formula>
    </cfRule>
  </conditionalFormatting>
  <conditionalFormatting sqref="AJ49">
    <cfRule type="cellIs" dxfId="8146" priority="930" operator="lessThan">
      <formula>$C$4</formula>
    </cfRule>
  </conditionalFormatting>
  <conditionalFormatting sqref="AJ50">
    <cfRule type="cellIs" dxfId="8145" priority="931" operator="lessThan">
      <formula>$C$4</formula>
    </cfRule>
  </conditionalFormatting>
  <conditionalFormatting sqref="AJ51">
    <cfRule type="cellIs" dxfId="8144" priority="932" operator="lessThan">
      <formula>$C$4</formula>
    </cfRule>
  </conditionalFormatting>
  <conditionalFormatting sqref="AJ52">
    <cfRule type="cellIs" dxfId="8143" priority="933" operator="lessThan">
      <formula>$C$4</formula>
    </cfRule>
  </conditionalFormatting>
  <conditionalFormatting sqref="AJ53">
    <cfRule type="cellIs" dxfId="8142" priority="934" operator="lessThan">
      <formula>$C$4</formula>
    </cfRule>
  </conditionalFormatting>
  <conditionalFormatting sqref="AJ54">
    <cfRule type="cellIs" dxfId="8141" priority="935" operator="lessThan">
      <formula>$C$4</formula>
    </cfRule>
  </conditionalFormatting>
  <conditionalFormatting sqref="AJ55">
    <cfRule type="cellIs" dxfId="8140" priority="936" operator="lessThan">
      <formula>$C$4</formula>
    </cfRule>
  </conditionalFormatting>
  <conditionalFormatting sqref="AJ56">
    <cfRule type="cellIs" dxfId="8139" priority="937" operator="lessThan">
      <formula>$C$4</formula>
    </cfRule>
  </conditionalFormatting>
  <conditionalFormatting sqref="AJ57">
    <cfRule type="cellIs" dxfId="8138" priority="938" operator="lessThan">
      <formula>$C$4</formula>
    </cfRule>
  </conditionalFormatting>
  <conditionalFormatting sqref="AJ58">
    <cfRule type="cellIs" dxfId="8137" priority="939" operator="lessThan">
      <formula>$C$4</formula>
    </cfRule>
  </conditionalFormatting>
  <conditionalFormatting sqref="AJ59">
    <cfRule type="cellIs" dxfId="8136" priority="940" operator="lessThan">
      <formula>$C$4</formula>
    </cfRule>
  </conditionalFormatting>
  <conditionalFormatting sqref="AJ60">
    <cfRule type="cellIs" dxfId="8135" priority="941" operator="lessThan">
      <formula>$C$4</formula>
    </cfRule>
  </conditionalFormatting>
  <conditionalFormatting sqref="AK11">
    <cfRule type="cellIs" dxfId="8134" priority="942" operator="lessThan">
      <formula>$C$4</formula>
    </cfRule>
  </conditionalFormatting>
  <conditionalFormatting sqref="AK12">
    <cfRule type="cellIs" dxfId="8133" priority="943" operator="lessThan">
      <formula>$C$4</formula>
    </cfRule>
  </conditionalFormatting>
  <conditionalFormatting sqref="AK13">
    <cfRule type="cellIs" dxfId="8132" priority="944" operator="lessThan">
      <formula>$C$4</formula>
    </cfRule>
  </conditionalFormatting>
  <conditionalFormatting sqref="AK14">
    <cfRule type="cellIs" dxfId="8131" priority="945" operator="lessThan">
      <formula>$C$4</formula>
    </cfRule>
  </conditionalFormatting>
  <conditionalFormatting sqref="AK15">
    <cfRule type="cellIs" dxfId="8130" priority="946" operator="lessThan">
      <formula>$C$4</formula>
    </cfRule>
  </conditionalFormatting>
  <conditionalFormatting sqref="AK16">
    <cfRule type="cellIs" dxfId="8129" priority="947" operator="lessThan">
      <formula>$C$4</formula>
    </cfRule>
  </conditionalFormatting>
  <conditionalFormatting sqref="AK17">
    <cfRule type="cellIs" dxfId="8128" priority="948" operator="lessThan">
      <formula>$C$4</formula>
    </cfRule>
  </conditionalFormatting>
  <conditionalFormatting sqref="AK18">
    <cfRule type="cellIs" dxfId="8127" priority="949" operator="lessThan">
      <formula>$C$4</formula>
    </cfRule>
  </conditionalFormatting>
  <conditionalFormatting sqref="AK19">
    <cfRule type="cellIs" dxfId="8126" priority="950" operator="lessThan">
      <formula>$C$4</formula>
    </cfRule>
  </conditionalFormatting>
  <conditionalFormatting sqref="AK20">
    <cfRule type="cellIs" dxfId="8125" priority="951" operator="lessThan">
      <formula>$C$4</formula>
    </cfRule>
  </conditionalFormatting>
  <conditionalFormatting sqref="AK21">
    <cfRule type="cellIs" dxfId="8124" priority="952" operator="lessThan">
      <formula>$C$4</formula>
    </cfRule>
  </conditionalFormatting>
  <conditionalFormatting sqref="AK22">
    <cfRule type="cellIs" dxfId="8123" priority="953" operator="lessThan">
      <formula>$C$4</formula>
    </cfRule>
  </conditionalFormatting>
  <conditionalFormatting sqref="AK23">
    <cfRule type="cellIs" dxfId="8122" priority="954" operator="lessThan">
      <formula>$C$4</formula>
    </cfRule>
  </conditionalFormatting>
  <conditionalFormatting sqref="AK24">
    <cfRule type="cellIs" dxfId="8121" priority="955" operator="lessThan">
      <formula>$C$4</formula>
    </cfRule>
  </conditionalFormatting>
  <conditionalFormatting sqref="AK25">
    <cfRule type="cellIs" dxfId="8120" priority="956" operator="lessThan">
      <formula>$C$4</formula>
    </cfRule>
  </conditionalFormatting>
  <conditionalFormatting sqref="AK26">
    <cfRule type="cellIs" dxfId="8119" priority="957" operator="lessThan">
      <formula>$C$4</formula>
    </cfRule>
  </conditionalFormatting>
  <conditionalFormatting sqref="AK27">
    <cfRule type="cellIs" dxfId="8118" priority="958" operator="lessThan">
      <formula>$C$4</formula>
    </cfRule>
  </conditionalFormatting>
  <conditionalFormatting sqref="AK28">
    <cfRule type="cellIs" dxfId="8117" priority="959" operator="lessThan">
      <formula>$C$4</formula>
    </cfRule>
  </conditionalFormatting>
  <conditionalFormatting sqref="AK29">
    <cfRule type="cellIs" dxfId="8116" priority="960" operator="lessThan">
      <formula>$C$4</formula>
    </cfRule>
  </conditionalFormatting>
  <conditionalFormatting sqref="AK30">
    <cfRule type="cellIs" dxfId="8115" priority="961" operator="lessThan">
      <formula>$C$4</formula>
    </cfRule>
  </conditionalFormatting>
  <conditionalFormatting sqref="AK31">
    <cfRule type="cellIs" dxfId="8114" priority="962" operator="lessThan">
      <formula>$C$4</formula>
    </cfRule>
  </conditionalFormatting>
  <conditionalFormatting sqref="AK32">
    <cfRule type="cellIs" dxfId="8113" priority="963" operator="lessThan">
      <formula>$C$4</formula>
    </cfRule>
  </conditionalFormatting>
  <conditionalFormatting sqref="AK33">
    <cfRule type="cellIs" dxfId="8112" priority="964" operator="lessThan">
      <formula>$C$4</formula>
    </cfRule>
  </conditionalFormatting>
  <conditionalFormatting sqref="AK34">
    <cfRule type="cellIs" dxfId="8111" priority="965" operator="lessThan">
      <formula>$C$4</formula>
    </cfRule>
  </conditionalFormatting>
  <conditionalFormatting sqref="AK35">
    <cfRule type="cellIs" dxfId="8110" priority="966" operator="lessThan">
      <formula>$C$4</formula>
    </cfRule>
  </conditionalFormatting>
  <conditionalFormatting sqref="AK36">
    <cfRule type="cellIs" dxfId="8109" priority="967" operator="lessThan">
      <formula>$C$4</formula>
    </cfRule>
  </conditionalFormatting>
  <conditionalFormatting sqref="AK37">
    <cfRule type="cellIs" dxfId="8108" priority="968" operator="lessThan">
      <formula>$C$4</formula>
    </cfRule>
  </conditionalFormatting>
  <conditionalFormatting sqref="AK38">
    <cfRule type="cellIs" dxfId="8107" priority="969" operator="lessThan">
      <formula>$C$4</formula>
    </cfRule>
  </conditionalFormatting>
  <conditionalFormatting sqref="AK39">
    <cfRule type="cellIs" dxfId="8106" priority="970" operator="lessThan">
      <formula>$C$4</formula>
    </cfRule>
  </conditionalFormatting>
  <conditionalFormatting sqref="AK40">
    <cfRule type="cellIs" dxfId="8105" priority="971" operator="lessThan">
      <formula>$C$4</formula>
    </cfRule>
  </conditionalFormatting>
  <conditionalFormatting sqref="AK41">
    <cfRule type="cellIs" dxfId="8104" priority="972" operator="lessThan">
      <formula>$C$4</formula>
    </cfRule>
  </conditionalFormatting>
  <conditionalFormatting sqref="AK42">
    <cfRule type="cellIs" dxfId="8103" priority="973" operator="lessThan">
      <formula>$C$4</formula>
    </cfRule>
  </conditionalFormatting>
  <conditionalFormatting sqref="AK43">
    <cfRule type="cellIs" dxfId="8102" priority="974" operator="lessThan">
      <formula>$C$4</formula>
    </cfRule>
  </conditionalFormatting>
  <conditionalFormatting sqref="AK44">
    <cfRule type="cellIs" dxfId="8101" priority="975" operator="lessThan">
      <formula>$C$4</formula>
    </cfRule>
  </conditionalFormatting>
  <conditionalFormatting sqref="AK45">
    <cfRule type="cellIs" dxfId="8100" priority="976" operator="lessThan">
      <formula>$C$4</formula>
    </cfRule>
  </conditionalFormatting>
  <conditionalFormatting sqref="AK46">
    <cfRule type="cellIs" dxfId="8099" priority="977" operator="lessThan">
      <formula>$C$4</formula>
    </cfRule>
  </conditionalFormatting>
  <conditionalFormatting sqref="AK47">
    <cfRule type="cellIs" dxfId="8098" priority="978" operator="lessThan">
      <formula>$C$4</formula>
    </cfRule>
  </conditionalFormatting>
  <conditionalFormatting sqref="AK48">
    <cfRule type="cellIs" dxfId="8097" priority="979" operator="lessThan">
      <formula>$C$4</formula>
    </cfRule>
  </conditionalFormatting>
  <conditionalFormatting sqref="AK49">
    <cfRule type="cellIs" dxfId="8096" priority="980" operator="lessThan">
      <formula>$C$4</formula>
    </cfRule>
  </conditionalFormatting>
  <conditionalFormatting sqref="AK50">
    <cfRule type="cellIs" dxfId="8095" priority="981" operator="lessThan">
      <formula>$C$4</formula>
    </cfRule>
  </conditionalFormatting>
  <conditionalFormatting sqref="AK51">
    <cfRule type="cellIs" dxfId="8094" priority="982" operator="lessThan">
      <formula>$C$4</formula>
    </cfRule>
  </conditionalFormatting>
  <conditionalFormatting sqref="AK52">
    <cfRule type="cellIs" dxfId="8093" priority="983" operator="lessThan">
      <formula>$C$4</formula>
    </cfRule>
  </conditionalFormatting>
  <conditionalFormatting sqref="AK53">
    <cfRule type="cellIs" dxfId="8092" priority="984" operator="lessThan">
      <formula>$C$4</formula>
    </cfRule>
  </conditionalFormatting>
  <conditionalFormatting sqref="AK54">
    <cfRule type="cellIs" dxfId="8091" priority="985" operator="lessThan">
      <formula>$C$4</formula>
    </cfRule>
  </conditionalFormatting>
  <conditionalFormatting sqref="AK55">
    <cfRule type="cellIs" dxfId="8090" priority="986" operator="lessThan">
      <formula>$C$4</formula>
    </cfRule>
  </conditionalFormatting>
  <conditionalFormatting sqref="AK56">
    <cfRule type="cellIs" dxfId="8089" priority="987" operator="lessThan">
      <formula>$C$4</formula>
    </cfRule>
  </conditionalFormatting>
  <conditionalFormatting sqref="AK57">
    <cfRule type="cellIs" dxfId="8088" priority="988" operator="lessThan">
      <formula>$C$4</formula>
    </cfRule>
  </conditionalFormatting>
  <conditionalFormatting sqref="AK58">
    <cfRule type="cellIs" dxfId="8087" priority="989" operator="lessThan">
      <formula>$C$4</formula>
    </cfRule>
  </conditionalFormatting>
  <conditionalFormatting sqref="AK59">
    <cfRule type="cellIs" dxfId="8086" priority="990" operator="lessThan">
      <formula>$C$4</formula>
    </cfRule>
  </conditionalFormatting>
  <conditionalFormatting sqref="AK60">
    <cfRule type="cellIs" dxfId="8085" priority="991" operator="lessThan">
      <formula>$C$4</formula>
    </cfRule>
  </conditionalFormatting>
  <conditionalFormatting sqref="AL11">
    <cfRule type="cellIs" dxfId="8084" priority="992" operator="lessThan">
      <formula>$C$4</formula>
    </cfRule>
  </conditionalFormatting>
  <conditionalFormatting sqref="AL12">
    <cfRule type="cellIs" dxfId="8083" priority="993" operator="lessThan">
      <formula>$C$4</formula>
    </cfRule>
  </conditionalFormatting>
  <conditionalFormatting sqref="AL13">
    <cfRule type="cellIs" dxfId="8082" priority="994" operator="lessThan">
      <formula>$C$4</formula>
    </cfRule>
  </conditionalFormatting>
  <conditionalFormatting sqref="AL14">
    <cfRule type="cellIs" dxfId="8081" priority="995" operator="lessThan">
      <formula>$C$4</formula>
    </cfRule>
  </conditionalFormatting>
  <conditionalFormatting sqref="AL15">
    <cfRule type="cellIs" dxfId="8080" priority="996" operator="lessThan">
      <formula>$C$4</formula>
    </cfRule>
  </conditionalFormatting>
  <conditionalFormatting sqref="AL16">
    <cfRule type="cellIs" dxfId="8079" priority="997" operator="lessThan">
      <formula>$C$4</formula>
    </cfRule>
  </conditionalFormatting>
  <conditionalFormatting sqref="AL17">
    <cfRule type="cellIs" dxfId="8078" priority="998" operator="lessThan">
      <formula>$C$4</formula>
    </cfRule>
  </conditionalFormatting>
  <conditionalFormatting sqref="AL18">
    <cfRule type="cellIs" dxfId="8077" priority="999" operator="lessThan">
      <formula>$C$4</formula>
    </cfRule>
  </conditionalFormatting>
  <conditionalFormatting sqref="AL19">
    <cfRule type="cellIs" dxfId="8076" priority="1000" operator="lessThan">
      <formula>$C$4</formula>
    </cfRule>
  </conditionalFormatting>
  <conditionalFormatting sqref="AL20">
    <cfRule type="cellIs" dxfId="8075" priority="1001" operator="lessThan">
      <formula>$C$4</formula>
    </cfRule>
  </conditionalFormatting>
  <conditionalFormatting sqref="AL21">
    <cfRule type="cellIs" dxfId="8074" priority="1002" operator="lessThan">
      <formula>$C$4</formula>
    </cfRule>
  </conditionalFormatting>
  <conditionalFormatting sqref="AL22">
    <cfRule type="cellIs" dxfId="8073" priority="1003" operator="lessThan">
      <formula>$C$4</formula>
    </cfRule>
  </conditionalFormatting>
  <conditionalFormatting sqref="AL23">
    <cfRule type="cellIs" dxfId="8072" priority="1004" operator="lessThan">
      <formula>$C$4</formula>
    </cfRule>
  </conditionalFormatting>
  <conditionalFormatting sqref="AL24">
    <cfRule type="cellIs" dxfId="8071" priority="1005" operator="lessThan">
      <formula>$C$4</formula>
    </cfRule>
  </conditionalFormatting>
  <conditionalFormatting sqref="AL25">
    <cfRule type="cellIs" dxfId="8070" priority="1006" operator="lessThan">
      <formula>$C$4</formula>
    </cfRule>
  </conditionalFormatting>
  <conditionalFormatting sqref="AL26">
    <cfRule type="cellIs" dxfId="8069" priority="1007" operator="lessThan">
      <formula>$C$4</formula>
    </cfRule>
  </conditionalFormatting>
  <conditionalFormatting sqref="AL27">
    <cfRule type="cellIs" dxfId="8068" priority="1008" operator="lessThan">
      <formula>$C$4</formula>
    </cfRule>
  </conditionalFormatting>
  <conditionalFormatting sqref="AL28">
    <cfRule type="cellIs" dxfId="8067" priority="1009" operator="lessThan">
      <formula>$C$4</formula>
    </cfRule>
  </conditionalFormatting>
  <conditionalFormatting sqref="AL29">
    <cfRule type="cellIs" dxfId="8066" priority="1010" operator="lessThan">
      <formula>$C$4</formula>
    </cfRule>
  </conditionalFormatting>
  <conditionalFormatting sqref="AL30">
    <cfRule type="cellIs" dxfId="8065" priority="1011" operator="lessThan">
      <formula>$C$4</formula>
    </cfRule>
  </conditionalFormatting>
  <conditionalFormatting sqref="AL31">
    <cfRule type="cellIs" dxfId="8064" priority="1012" operator="lessThan">
      <formula>$C$4</formula>
    </cfRule>
  </conditionalFormatting>
  <conditionalFormatting sqref="AL32">
    <cfRule type="cellIs" dxfId="8063" priority="1013" operator="lessThan">
      <formula>$C$4</formula>
    </cfRule>
  </conditionalFormatting>
  <conditionalFormatting sqref="AL33">
    <cfRule type="cellIs" dxfId="8062" priority="1014" operator="lessThan">
      <formula>$C$4</formula>
    </cfRule>
  </conditionalFormatting>
  <conditionalFormatting sqref="AL34">
    <cfRule type="cellIs" dxfId="8061" priority="1015" operator="lessThan">
      <formula>$C$4</formula>
    </cfRule>
  </conditionalFormatting>
  <conditionalFormatting sqref="AL35">
    <cfRule type="cellIs" dxfId="8060" priority="1016" operator="lessThan">
      <formula>$C$4</formula>
    </cfRule>
  </conditionalFormatting>
  <conditionalFormatting sqref="AL36">
    <cfRule type="cellIs" dxfId="8059" priority="1017" operator="lessThan">
      <formula>$C$4</formula>
    </cfRule>
  </conditionalFormatting>
  <conditionalFormatting sqref="AL37">
    <cfRule type="cellIs" dxfId="8058" priority="1018" operator="lessThan">
      <formula>$C$4</formula>
    </cfRule>
  </conditionalFormatting>
  <conditionalFormatting sqref="AL38">
    <cfRule type="cellIs" dxfId="8057" priority="1019" operator="lessThan">
      <formula>$C$4</formula>
    </cfRule>
  </conditionalFormatting>
  <conditionalFormatting sqref="AL39">
    <cfRule type="cellIs" dxfId="8056" priority="1020" operator="lessThan">
      <formula>$C$4</formula>
    </cfRule>
  </conditionalFormatting>
  <conditionalFormatting sqref="AL40">
    <cfRule type="cellIs" dxfId="8055" priority="1021" operator="lessThan">
      <formula>$C$4</formula>
    </cfRule>
  </conditionalFormatting>
  <conditionalFormatting sqref="AL41">
    <cfRule type="cellIs" dxfId="8054" priority="1022" operator="lessThan">
      <formula>$C$4</formula>
    </cfRule>
  </conditionalFormatting>
  <conditionalFormatting sqref="AL42">
    <cfRule type="cellIs" dxfId="8053" priority="1023" operator="lessThan">
      <formula>$C$4</formula>
    </cfRule>
  </conditionalFormatting>
  <conditionalFormatting sqref="AL43">
    <cfRule type="cellIs" dxfId="8052" priority="1024" operator="lessThan">
      <formula>$C$4</formula>
    </cfRule>
  </conditionalFormatting>
  <conditionalFormatting sqref="AL44">
    <cfRule type="cellIs" dxfId="8051" priority="1025" operator="lessThan">
      <formula>$C$4</formula>
    </cfRule>
  </conditionalFormatting>
  <conditionalFormatting sqref="AL45">
    <cfRule type="cellIs" dxfId="8050" priority="1026" operator="lessThan">
      <formula>$C$4</formula>
    </cfRule>
  </conditionalFormatting>
  <conditionalFormatting sqref="AL46">
    <cfRule type="cellIs" dxfId="8049" priority="1027" operator="lessThan">
      <formula>$C$4</formula>
    </cfRule>
  </conditionalFormatting>
  <conditionalFormatting sqref="AL47">
    <cfRule type="cellIs" dxfId="8048" priority="1028" operator="lessThan">
      <formula>$C$4</formula>
    </cfRule>
  </conditionalFormatting>
  <conditionalFormatting sqref="AL48">
    <cfRule type="cellIs" dxfId="8047" priority="1029" operator="lessThan">
      <formula>$C$4</formula>
    </cfRule>
  </conditionalFormatting>
  <conditionalFormatting sqref="AL49">
    <cfRule type="cellIs" dxfId="8046" priority="1030" operator="lessThan">
      <formula>$C$4</formula>
    </cfRule>
  </conditionalFormatting>
  <conditionalFormatting sqref="AL50">
    <cfRule type="cellIs" dxfId="8045" priority="1031" operator="lessThan">
      <formula>$C$4</formula>
    </cfRule>
  </conditionalFormatting>
  <conditionalFormatting sqref="AL51">
    <cfRule type="cellIs" dxfId="8044" priority="1032" operator="lessThan">
      <formula>$C$4</formula>
    </cfRule>
  </conditionalFormatting>
  <conditionalFormatting sqref="AL52">
    <cfRule type="cellIs" dxfId="8043" priority="1033" operator="lessThan">
      <formula>$C$4</formula>
    </cfRule>
  </conditionalFormatting>
  <conditionalFormatting sqref="AL53">
    <cfRule type="cellIs" dxfId="8042" priority="1034" operator="lessThan">
      <formula>$C$4</formula>
    </cfRule>
  </conditionalFormatting>
  <conditionalFormatting sqref="AL54">
    <cfRule type="cellIs" dxfId="8041" priority="1035" operator="lessThan">
      <formula>$C$4</formula>
    </cfRule>
  </conditionalFormatting>
  <conditionalFormatting sqref="AL55">
    <cfRule type="cellIs" dxfId="8040" priority="1036" operator="lessThan">
      <formula>$C$4</formula>
    </cfRule>
  </conditionalFormatting>
  <conditionalFormatting sqref="AL56">
    <cfRule type="cellIs" dxfId="8039" priority="1037" operator="lessThan">
      <formula>$C$4</formula>
    </cfRule>
  </conditionalFormatting>
  <conditionalFormatting sqref="AL57">
    <cfRule type="cellIs" dxfId="8038" priority="1038" operator="lessThan">
      <formula>$C$4</formula>
    </cfRule>
  </conditionalFormatting>
  <conditionalFormatting sqref="AL58">
    <cfRule type="cellIs" dxfId="8037" priority="1039" operator="lessThan">
      <formula>$C$4</formula>
    </cfRule>
  </conditionalFormatting>
  <conditionalFormatting sqref="AL59">
    <cfRule type="cellIs" dxfId="8036" priority="1040" operator="lessThan">
      <formula>$C$4</formula>
    </cfRule>
  </conditionalFormatting>
  <conditionalFormatting sqref="AL60">
    <cfRule type="cellIs" dxfId="8035" priority="1041" operator="lessThan">
      <formula>$C$4</formula>
    </cfRule>
  </conditionalFormatting>
  <conditionalFormatting sqref="AM11">
    <cfRule type="cellIs" dxfId="8034" priority="1042" operator="lessThan">
      <formula>$C$4</formula>
    </cfRule>
  </conditionalFormatting>
  <conditionalFormatting sqref="AM12">
    <cfRule type="cellIs" dxfId="8033" priority="1043" operator="lessThan">
      <formula>$C$4</formula>
    </cfRule>
  </conditionalFormatting>
  <conditionalFormatting sqref="AM13">
    <cfRule type="cellIs" dxfId="8032" priority="1044" operator="lessThan">
      <formula>$C$4</formula>
    </cfRule>
  </conditionalFormatting>
  <conditionalFormatting sqref="AM14">
    <cfRule type="cellIs" dxfId="8031" priority="1045" operator="lessThan">
      <formula>$C$4</formula>
    </cfRule>
  </conditionalFormatting>
  <conditionalFormatting sqref="AM15">
    <cfRule type="cellIs" dxfId="8030" priority="1046" operator="lessThan">
      <formula>$C$4</formula>
    </cfRule>
  </conditionalFormatting>
  <conditionalFormatting sqref="AM16">
    <cfRule type="cellIs" dxfId="8029" priority="1047" operator="lessThan">
      <formula>$C$4</formula>
    </cfRule>
  </conditionalFormatting>
  <conditionalFormatting sqref="AM17">
    <cfRule type="cellIs" dxfId="8028" priority="1048" operator="lessThan">
      <formula>$C$4</formula>
    </cfRule>
  </conditionalFormatting>
  <conditionalFormatting sqref="AM18">
    <cfRule type="cellIs" dxfId="8027" priority="1049" operator="lessThan">
      <formula>$C$4</formula>
    </cfRule>
  </conditionalFormatting>
  <conditionalFormatting sqref="AM19">
    <cfRule type="cellIs" dxfId="8026" priority="1050" operator="lessThan">
      <formula>$C$4</formula>
    </cfRule>
  </conditionalFormatting>
  <conditionalFormatting sqref="AM20">
    <cfRule type="cellIs" dxfId="8025" priority="1051" operator="lessThan">
      <formula>$C$4</formula>
    </cfRule>
  </conditionalFormatting>
  <conditionalFormatting sqref="AM21">
    <cfRule type="cellIs" dxfId="8024" priority="1052" operator="lessThan">
      <formula>$C$4</formula>
    </cfRule>
  </conditionalFormatting>
  <conditionalFormatting sqref="AM22">
    <cfRule type="cellIs" dxfId="8023" priority="1053" operator="lessThan">
      <formula>$C$4</formula>
    </cfRule>
  </conditionalFormatting>
  <conditionalFormatting sqref="AM23">
    <cfRule type="cellIs" dxfId="8022" priority="1054" operator="lessThan">
      <formula>$C$4</formula>
    </cfRule>
  </conditionalFormatting>
  <conditionalFormatting sqref="AM24">
    <cfRule type="cellIs" dxfId="8021" priority="1055" operator="lessThan">
      <formula>$C$4</formula>
    </cfRule>
  </conditionalFormatting>
  <conditionalFormatting sqref="AM25">
    <cfRule type="cellIs" dxfId="8020" priority="1056" operator="lessThan">
      <formula>$C$4</formula>
    </cfRule>
  </conditionalFormatting>
  <conditionalFormatting sqref="AM26">
    <cfRule type="cellIs" dxfId="8019" priority="1057" operator="lessThan">
      <formula>$C$4</formula>
    </cfRule>
  </conditionalFormatting>
  <conditionalFormatting sqref="AM27">
    <cfRule type="cellIs" dxfId="8018" priority="1058" operator="lessThan">
      <formula>$C$4</formula>
    </cfRule>
  </conditionalFormatting>
  <conditionalFormatting sqref="AM28">
    <cfRule type="cellIs" dxfId="8017" priority="1059" operator="lessThan">
      <formula>$C$4</formula>
    </cfRule>
  </conditionalFormatting>
  <conditionalFormatting sqref="AM29">
    <cfRule type="cellIs" dxfId="8016" priority="1060" operator="lessThan">
      <formula>$C$4</formula>
    </cfRule>
  </conditionalFormatting>
  <conditionalFormatting sqref="AM30">
    <cfRule type="cellIs" dxfId="8015" priority="1061" operator="lessThan">
      <formula>$C$4</formula>
    </cfRule>
  </conditionalFormatting>
  <conditionalFormatting sqref="AM31">
    <cfRule type="cellIs" dxfId="8014" priority="1062" operator="lessThan">
      <formula>$C$4</formula>
    </cfRule>
  </conditionalFormatting>
  <conditionalFormatting sqref="AM32">
    <cfRule type="cellIs" dxfId="8013" priority="1063" operator="lessThan">
      <formula>$C$4</formula>
    </cfRule>
  </conditionalFormatting>
  <conditionalFormatting sqref="AM33">
    <cfRule type="cellIs" dxfId="8012" priority="1064" operator="lessThan">
      <formula>$C$4</formula>
    </cfRule>
  </conditionalFormatting>
  <conditionalFormatting sqref="AM34">
    <cfRule type="cellIs" dxfId="8011" priority="1065" operator="lessThan">
      <formula>$C$4</formula>
    </cfRule>
  </conditionalFormatting>
  <conditionalFormatting sqref="AM35">
    <cfRule type="cellIs" dxfId="8010" priority="1066" operator="lessThan">
      <formula>$C$4</formula>
    </cfRule>
  </conditionalFormatting>
  <conditionalFormatting sqref="AM36">
    <cfRule type="cellIs" dxfId="8009" priority="1067" operator="lessThan">
      <formula>$C$4</formula>
    </cfRule>
  </conditionalFormatting>
  <conditionalFormatting sqref="AM37">
    <cfRule type="cellIs" dxfId="8008" priority="1068" operator="lessThan">
      <formula>$C$4</formula>
    </cfRule>
  </conditionalFormatting>
  <conditionalFormatting sqref="AM38">
    <cfRule type="cellIs" dxfId="8007" priority="1069" operator="lessThan">
      <formula>$C$4</formula>
    </cfRule>
  </conditionalFormatting>
  <conditionalFormatting sqref="AM39">
    <cfRule type="cellIs" dxfId="8006" priority="1070" operator="lessThan">
      <formula>$C$4</formula>
    </cfRule>
  </conditionalFormatting>
  <conditionalFormatting sqref="AM40">
    <cfRule type="cellIs" dxfId="8005" priority="1071" operator="lessThan">
      <formula>$C$4</formula>
    </cfRule>
  </conditionalFormatting>
  <conditionalFormatting sqref="AM41">
    <cfRule type="cellIs" dxfId="8004" priority="1072" operator="lessThan">
      <formula>$C$4</formula>
    </cfRule>
  </conditionalFormatting>
  <conditionalFormatting sqref="AM42">
    <cfRule type="cellIs" dxfId="8003" priority="1073" operator="lessThan">
      <formula>$C$4</formula>
    </cfRule>
  </conditionalFormatting>
  <conditionalFormatting sqref="AM43">
    <cfRule type="cellIs" dxfId="8002" priority="1074" operator="lessThan">
      <formula>$C$4</formula>
    </cfRule>
  </conditionalFormatting>
  <conditionalFormatting sqref="AM44">
    <cfRule type="cellIs" dxfId="8001" priority="1075" operator="lessThan">
      <formula>$C$4</formula>
    </cfRule>
  </conditionalFormatting>
  <conditionalFormatting sqref="AM45">
    <cfRule type="cellIs" dxfId="8000" priority="1076" operator="lessThan">
      <formula>$C$4</formula>
    </cfRule>
  </conditionalFormatting>
  <conditionalFormatting sqref="AM46">
    <cfRule type="cellIs" dxfId="7999" priority="1077" operator="lessThan">
      <formula>$C$4</formula>
    </cfRule>
  </conditionalFormatting>
  <conditionalFormatting sqref="AM47">
    <cfRule type="cellIs" dxfId="7998" priority="1078" operator="lessThan">
      <formula>$C$4</formula>
    </cfRule>
  </conditionalFormatting>
  <conditionalFormatting sqref="AM48">
    <cfRule type="cellIs" dxfId="7997" priority="1079" operator="lessThan">
      <formula>$C$4</formula>
    </cfRule>
  </conditionalFormatting>
  <conditionalFormatting sqref="AM49">
    <cfRule type="cellIs" dxfId="7996" priority="1080" operator="lessThan">
      <formula>$C$4</formula>
    </cfRule>
  </conditionalFormatting>
  <conditionalFormatting sqref="AM50">
    <cfRule type="cellIs" dxfId="7995" priority="1081" operator="lessThan">
      <formula>$C$4</formula>
    </cfRule>
  </conditionalFormatting>
  <conditionalFormatting sqref="AM51">
    <cfRule type="cellIs" dxfId="7994" priority="1082" operator="lessThan">
      <formula>$C$4</formula>
    </cfRule>
  </conditionalFormatting>
  <conditionalFormatting sqref="AM52">
    <cfRule type="cellIs" dxfId="7993" priority="1083" operator="lessThan">
      <formula>$C$4</formula>
    </cfRule>
  </conditionalFormatting>
  <conditionalFormatting sqref="AM53">
    <cfRule type="cellIs" dxfId="7992" priority="1084" operator="lessThan">
      <formula>$C$4</formula>
    </cfRule>
  </conditionalFormatting>
  <conditionalFormatting sqref="AM54">
    <cfRule type="cellIs" dxfId="7991" priority="1085" operator="lessThan">
      <formula>$C$4</formula>
    </cfRule>
  </conditionalFormatting>
  <conditionalFormatting sqref="AM55">
    <cfRule type="cellIs" dxfId="7990" priority="1086" operator="lessThan">
      <formula>$C$4</formula>
    </cfRule>
  </conditionalFormatting>
  <conditionalFormatting sqref="AM56">
    <cfRule type="cellIs" dxfId="7989" priority="1087" operator="lessThan">
      <formula>$C$4</formula>
    </cfRule>
  </conditionalFormatting>
  <conditionalFormatting sqref="AM57">
    <cfRule type="cellIs" dxfId="7988" priority="1088" operator="lessThan">
      <formula>$C$4</formula>
    </cfRule>
  </conditionalFormatting>
  <conditionalFormatting sqref="AM58">
    <cfRule type="cellIs" dxfId="7987" priority="1089" operator="lessThan">
      <formula>$C$4</formula>
    </cfRule>
  </conditionalFormatting>
  <conditionalFormatting sqref="AM59">
    <cfRule type="cellIs" dxfId="7986" priority="1090" operator="lessThan">
      <formula>$C$4</formula>
    </cfRule>
  </conditionalFormatting>
  <conditionalFormatting sqref="AM60">
    <cfRule type="cellIs" dxfId="7985" priority="1091" operator="lessThan">
      <formula>$C$4</formula>
    </cfRule>
  </conditionalFormatting>
  <conditionalFormatting sqref="AN11">
    <cfRule type="cellIs" dxfId="7984" priority="1092" operator="lessThan">
      <formula>$C$4</formula>
    </cfRule>
  </conditionalFormatting>
  <conditionalFormatting sqref="AN12">
    <cfRule type="cellIs" dxfId="7983" priority="1093" operator="lessThan">
      <formula>$C$4</formula>
    </cfRule>
  </conditionalFormatting>
  <conditionalFormatting sqref="AN13">
    <cfRule type="cellIs" dxfId="7982" priority="1094" operator="lessThan">
      <formula>$C$4</formula>
    </cfRule>
  </conditionalFormatting>
  <conditionalFormatting sqref="AN14">
    <cfRule type="cellIs" dxfId="7981" priority="1095" operator="lessThan">
      <formula>$C$4</formula>
    </cfRule>
  </conditionalFormatting>
  <conditionalFormatting sqref="AN15">
    <cfRule type="cellIs" dxfId="7980" priority="1096" operator="lessThan">
      <formula>$C$4</formula>
    </cfRule>
  </conditionalFormatting>
  <conditionalFormatting sqref="AN16">
    <cfRule type="cellIs" dxfId="7979" priority="1097" operator="lessThan">
      <formula>$C$4</formula>
    </cfRule>
  </conditionalFormatting>
  <conditionalFormatting sqref="AN17">
    <cfRule type="cellIs" dxfId="7978" priority="1098" operator="lessThan">
      <formula>$C$4</formula>
    </cfRule>
  </conditionalFormatting>
  <conditionalFormatting sqref="AN18">
    <cfRule type="cellIs" dxfId="7977" priority="1099" operator="lessThan">
      <formula>$C$4</formula>
    </cfRule>
  </conditionalFormatting>
  <conditionalFormatting sqref="AN19">
    <cfRule type="cellIs" dxfId="7976" priority="1100" operator="lessThan">
      <formula>$C$4</formula>
    </cfRule>
  </conditionalFormatting>
  <conditionalFormatting sqref="AN20">
    <cfRule type="cellIs" dxfId="7975" priority="1101" operator="lessThan">
      <formula>$C$4</formula>
    </cfRule>
  </conditionalFormatting>
  <conditionalFormatting sqref="AN21">
    <cfRule type="cellIs" dxfId="7974" priority="1102" operator="lessThan">
      <formula>$C$4</formula>
    </cfRule>
  </conditionalFormatting>
  <conditionalFormatting sqref="AN22">
    <cfRule type="cellIs" dxfId="7973" priority="1103" operator="lessThan">
      <formula>$C$4</formula>
    </cfRule>
  </conditionalFormatting>
  <conditionalFormatting sqref="AN23">
    <cfRule type="cellIs" dxfId="7972" priority="1104" operator="lessThan">
      <formula>$C$4</formula>
    </cfRule>
  </conditionalFormatting>
  <conditionalFormatting sqref="AN24">
    <cfRule type="cellIs" dxfId="7971" priority="1105" operator="lessThan">
      <formula>$C$4</formula>
    </cfRule>
  </conditionalFormatting>
  <conditionalFormatting sqref="AN25">
    <cfRule type="cellIs" dxfId="7970" priority="1106" operator="lessThan">
      <formula>$C$4</formula>
    </cfRule>
  </conditionalFormatting>
  <conditionalFormatting sqref="AN26">
    <cfRule type="cellIs" dxfId="7969" priority="1107" operator="lessThan">
      <formula>$C$4</formula>
    </cfRule>
  </conditionalFormatting>
  <conditionalFormatting sqref="AN27">
    <cfRule type="cellIs" dxfId="7968" priority="1108" operator="lessThan">
      <formula>$C$4</formula>
    </cfRule>
  </conditionalFormatting>
  <conditionalFormatting sqref="AN28">
    <cfRule type="cellIs" dxfId="7967" priority="1109" operator="lessThan">
      <formula>$C$4</formula>
    </cfRule>
  </conditionalFormatting>
  <conditionalFormatting sqref="AN29">
    <cfRule type="cellIs" dxfId="7966" priority="1110" operator="lessThan">
      <formula>$C$4</formula>
    </cfRule>
  </conditionalFormatting>
  <conditionalFormatting sqref="AN30">
    <cfRule type="cellIs" dxfId="7965" priority="1111" operator="lessThan">
      <formula>$C$4</formula>
    </cfRule>
  </conditionalFormatting>
  <conditionalFormatting sqref="AN31">
    <cfRule type="cellIs" dxfId="7964" priority="1112" operator="lessThan">
      <formula>$C$4</formula>
    </cfRule>
  </conditionalFormatting>
  <conditionalFormatting sqref="AN32">
    <cfRule type="cellIs" dxfId="7963" priority="1113" operator="lessThan">
      <formula>$C$4</formula>
    </cfRule>
  </conditionalFormatting>
  <conditionalFormatting sqref="AN33">
    <cfRule type="cellIs" dxfId="7962" priority="1114" operator="lessThan">
      <formula>$C$4</formula>
    </cfRule>
  </conditionalFormatting>
  <conditionalFormatting sqref="AN34">
    <cfRule type="cellIs" dxfId="7961" priority="1115" operator="lessThan">
      <formula>$C$4</formula>
    </cfRule>
  </conditionalFormatting>
  <conditionalFormatting sqref="AN35">
    <cfRule type="cellIs" dxfId="7960" priority="1116" operator="lessThan">
      <formula>$C$4</formula>
    </cfRule>
  </conditionalFormatting>
  <conditionalFormatting sqref="AN36">
    <cfRule type="cellIs" dxfId="7959" priority="1117" operator="lessThan">
      <formula>$C$4</formula>
    </cfRule>
  </conditionalFormatting>
  <conditionalFormatting sqref="AN37">
    <cfRule type="cellIs" dxfId="7958" priority="1118" operator="lessThan">
      <formula>$C$4</formula>
    </cfRule>
  </conditionalFormatting>
  <conditionalFormatting sqref="AN38">
    <cfRule type="cellIs" dxfId="7957" priority="1119" operator="lessThan">
      <formula>$C$4</formula>
    </cfRule>
  </conditionalFormatting>
  <conditionalFormatting sqref="AN39">
    <cfRule type="cellIs" dxfId="7956" priority="1120" operator="lessThan">
      <formula>$C$4</formula>
    </cfRule>
  </conditionalFormatting>
  <conditionalFormatting sqref="AN40">
    <cfRule type="cellIs" dxfId="7955" priority="1121" operator="lessThan">
      <formula>$C$4</formula>
    </cfRule>
  </conditionalFormatting>
  <conditionalFormatting sqref="AN41">
    <cfRule type="cellIs" dxfId="7954" priority="1122" operator="lessThan">
      <formula>$C$4</formula>
    </cfRule>
  </conditionalFormatting>
  <conditionalFormatting sqref="AN42">
    <cfRule type="cellIs" dxfId="7953" priority="1123" operator="lessThan">
      <formula>$C$4</formula>
    </cfRule>
  </conditionalFormatting>
  <conditionalFormatting sqref="AN43">
    <cfRule type="cellIs" dxfId="7952" priority="1124" operator="lessThan">
      <formula>$C$4</formula>
    </cfRule>
  </conditionalFormatting>
  <conditionalFormatting sqref="AN44">
    <cfRule type="cellIs" dxfId="7951" priority="1125" operator="lessThan">
      <formula>$C$4</formula>
    </cfRule>
  </conditionalFormatting>
  <conditionalFormatting sqref="AN45">
    <cfRule type="cellIs" dxfId="7950" priority="1126" operator="lessThan">
      <formula>$C$4</formula>
    </cfRule>
  </conditionalFormatting>
  <conditionalFormatting sqref="AN46">
    <cfRule type="cellIs" dxfId="7949" priority="1127" operator="lessThan">
      <formula>$C$4</formula>
    </cfRule>
  </conditionalFormatting>
  <conditionalFormatting sqref="AN47">
    <cfRule type="cellIs" dxfId="7948" priority="1128" operator="lessThan">
      <formula>$C$4</formula>
    </cfRule>
  </conditionalFormatting>
  <conditionalFormatting sqref="AN48">
    <cfRule type="cellIs" dxfId="7947" priority="1129" operator="lessThan">
      <formula>$C$4</formula>
    </cfRule>
  </conditionalFormatting>
  <conditionalFormatting sqref="AN49">
    <cfRule type="cellIs" dxfId="7946" priority="1130" operator="lessThan">
      <formula>$C$4</formula>
    </cfRule>
  </conditionalFormatting>
  <conditionalFormatting sqref="AN50">
    <cfRule type="cellIs" dxfId="7945" priority="1131" operator="lessThan">
      <formula>$C$4</formula>
    </cfRule>
  </conditionalFormatting>
  <conditionalFormatting sqref="AN51">
    <cfRule type="cellIs" dxfId="7944" priority="1132" operator="lessThan">
      <formula>$C$4</formula>
    </cfRule>
  </conditionalFormatting>
  <conditionalFormatting sqref="AN52">
    <cfRule type="cellIs" dxfId="7943" priority="1133" operator="lessThan">
      <formula>$C$4</formula>
    </cfRule>
  </conditionalFormatting>
  <conditionalFormatting sqref="AN53">
    <cfRule type="cellIs" dxfId="7942" priority="1134" operator="lessThan">
      <formula>$C$4</formula>
    </cfRule>
  </conditionalFormatting>
  <conditionalFormatting sqref="AN54">
    <cfRule type="cellIs" dxfId="7941" priority="1135" operator="lessThan">
      <formula>$C$4</formula>
    </cfRule>
  </conditionalFormatting>
  <conditionalFormatting sqref="AN55">
    <cfRule type="cellIs" dxfId="7940" priority="1136" operator="lessThan">
      <formula>$C$4</formula>
    </cfRule>
  </conditionalFormatting>
  <conditionalFormatting sqref="AN56">
    <cfRule type="cellIs" dxfId="7939" priority="1137" operator="lessThan">
      <formula>$C$4</formula>
    </cfRule>
  </conditionalFormatting>
  <conditionalFormatting sqref="AN57">
    <cfRule type="cellIs" dxfId="7938" priority="1138" operator="lessThan">
      <formula>$C$4</formula>
    </cfRule>
  </conditionalFormatting>
  <conditionalFormatting sqref="AN58">
    <cfRule type="cellIs" dxfId="7937" priority="1139" operator="lessThan">
      <formula>$C$4</formula>
    </cfRule>
  </conditionalFormatting>
  <conditionalFormatting sqref="AN59">
    <cfRule type="cellIs" dxfId="7936" priority="1140" operator="lessThan">
      <formula>$C$4</formula>
    </cfRule>
  </conditionalFormatting>
  <conditionalFormatting sqref="AN60">
    <cfRule type="cellIs" dxfId="7935" priority="1141" operator="lessThan">
      <formula>$C$4</formula>
    </cfRule>
  </conditionalFormatting>
  <conditionalFormatting sqref="AO11">
    <cfRule type="cellIs" dxfId="7934" priority="1142" operator="lessThan">
      <formula>$C$4</formula>
    </cfRule>
  </conditionalFormatting>
  <conditionalFormatting sqref="AO12">
    <cfRule type="cellIs" dxfId="7933" priority="1143" operator="lessThan">
      <formula>$C$4</formula>
    </cfRule>
  </conditionalFormatting>
  <conditionalFormatting sqref="AO13">
    <cfRule type="cellIs" dxfId="7932" priority="1144" operator="lessThan">
      <formula>$C$4</formula>
    </cfRule>
  </conditionalFormatting>
  <conditionalFormatting sqref="AO14">
    <cfRule type="cellIs" dxfId="7931" priority="1145" operator="lessThan">
      <formula>$C$4</formula>
    </cfRule>
  </conditionalFormatting>
  <conditionalFormatting sqref="AO15">
    <cfRule type="cellIs" dxfId="7930" priority="1146" operator="lessThan">
      <formula>$C$4</formula>
    </cfRule>
  </conditionalFormatting>
  <conditionalFormatting sqref="AO16">
    <cfRule type="cellIs" dxfId="7929" priority="1147" operator="lessThan">
      <formula>$C$4</formula>
    </cfRule>
  </conditionalFormatting>
  <conditionalFormatting sqref="AO17">
    <cfRule type="cellIs" dxfId="7928" priority="1148" operator="lessThan">
      <formula>$C$4</formula>
    </cfRule>
  </conditionalFormatting>
  <conditionalFormatting sqref="AO18">
    <cfRule type="cellIs" dxfId="7927" priority="1149" operator="lessThan">
      <formula>$C$4</formula>
    </cfRule>
  </conditionalFormatting>
  <conditionalFormatting sqref="AO19">
    <cfRule type="cellIs" dxfId="7926" priority="1150" operator="lessThan">
      <formula>$C$4</formula>
    </cfRule>
  </conditionalFormatting>
  <conditionalFormatting sqref="AO20">
    <cfRule type="cellIs" dxfId="7925" priority="1151" operator="lessThan">
      <formula>$C$4</formula>
    </cfRule>
  </conditionalFormatting>
  <conditionalFormatting sqref="AO21">
    <cfRule type="cellIs" dxfId="7924" priority="1152" operator="lessThan">
      <formula>$C$4</formula>
    </cfRule>
  </conditionalFormatting>
  <conditionalFormatting sqref="AO22">
    <cfRule type="cellIs" dxfId="7923" priority="1153" operator="lessThan">
      <formula>$C$4</formula>
    </cfRule>
  </conditionalFormatting>
  <conditionalFormatting sqref="AO23">
    <cfRule type="cellIs" dxfId="7922" priority="1154" operator="lessThan">
      <formula>$C$4</formula>
    </cfRule>
  </conditionalFormatting>
  <conditionalFormatting sqref="AO24">
    <cfRule type="cellIs" dxfId="7921" priority="1155" operator="lessThan">
      <formula>$C$4</formula>
    </cfRule>
  </conditionalFormatting>
  <conditionalFormatting sqref="AO25">
    <cfRule type="cellIs" dxfId="7920" priority="1156" operator="lessThan">
      <formula>$C$4</formula>
    </cfRule>
  </conditionalFormatting>
  <conditionalFormatting sqref="AO26">
    <cfRule type="cellIs" dxfId="7919" priority="1157" operator="lessThan">
      <formula>$C$4</formula>
    </cfRule>
  </conditionalFormatting>
  <conditionalFormatting sqref="AO27">
    <cfRule type="cellIs" dxfId="7918" priority="1158" operator="lessThan">
      <formula>$C$4</formula>
    </cfRule>
  </conditionalFormatting>
  <conditionalFormatting sqref="AO28">
    <cfRule type="cellIs" dxfId="7917" priority="1159" operator="lessThan">
      <formula>$C$4</formula>
    </cfRule>
  </conditionalFormatting>
  <conditionalFormatting sqref="AO29">
    <cfRule type="cellIs" dxfId="7916" priority="1160" operator="lessThan">
      <formula>$C$4</formula>
    </cfRule>
  </conditionalFormatting>
  <conditionalFormatting sqref="AO30">
    <cfRule type="cellIs" dxfId="7915" priority="1161" operator="lessThan">
      <formula>$C$4</formula>
    </cfRule>
  </conditionalFormatting>
  <conditionalFormatting sqref="AO31">
    <cfRule type="cellIs" dxfId="7914" priority="1162" operator="lessThan">
      <formula>$C$4</formula>
    </cfRule>
  </conditionalFormatting>
  <conditionalFormatting sqref="AO32">
    <cfRule type="cellIs" dxfId="7913" priority="1163" operator="lessThan">
      <formula>$C$4</formula>
    </cfRule>
  </conditionalFormatting>
  <conditionalFormatting sqref="AO33">
    <cfRule type="cellIs" dxfId="7912" priority="1164" operator="lessThan">
      <formula>$C$4</formula>
    </cfRule>
  </conditionalFormatting>
  <conditionalFormatting sqref="AO34">
    <cfRule type="cellIs" dxfId="7911" priority="1165" operator="lessThan">
      <formula>$C$4</formula>
    </cfRule>
  </conditionalFormatting>
  <conditionalFormatting sqref="AO35">
    <cfRule type="cellIs" dxfId="7910" priority="1166" operator="lessThan">
      <formula>$C$4</formula>
    </cfRule>
  </conditionalFormatting>
  <conditionalFormatting sqref="AO36">
    <cfRule type="cellIs" dxfId="7909" priority="1167" operator="lessThan">
      <formula>$C$4</formula>
    </cfRule>
  </conditionalFormatting>
  <conditionalFormatting sqref="AO37">
    <cfRule type="cellIs" dxfId="7908" priority="1168" operator="lessThan">
      <formula>$C$4</formula>
    </cfRule>
  </conditionalFormatting>
  <conditionalFormatting sqref="AO38">
    <cfRule type="cellIs" dxfId="7907" priority="1169" operator="lessThan">
      <formula>$C$4</formula>
    </cfRule>
  </conditionalFormatting>
  <conditionalFormatting sqref="AO39">
    <cfRule type="cellIs" dxfId="7906" priority="1170" operator="lessThan">
      <formula>$C$4</formula>
    </cfRule>
  </conditionalFormatting>
  <conditionalFormatting sqref="AO40">
    <cfRule type="cellIs" dxfId="7905" priority="1171" operator="lessThan">
      <formula>$C$4</formula>
    </cfRule>
  </conditionalFormatting>
  <conditionalFormatting sqref="AO41">
    <cfRule type="cellIs" dxfId="7904" priority="1172" operator="lessThan">
      <formula>$C$4</formula>
    </cfRule>
  </conditionalFormatting>
  <conditionalFormatting sqref="AO42">
    <cfRule type="cellIs" dxfId="7903" priority="1173" operator="lessThan">
      <formula>$C$4</formula>
    </cfRule>
  </conditionalFormatting>
  <conditionalFormatting sqref="AO43">
    <cfRule type="cellIs" dxfId="7902" priority="1174" operator="lessThan">
      <formula>$C$4</formula>
    </cfRule>
  </conditionalFormatting>
  <conditionalFormatting sqref="AO44">
    <cfRule type="cellIs" dxfId="7901" priority="1175" operator="lessThan">
      <formula>$C$4</formula>
    </cfRule>
  </conditionalFormatting>
  <conditionalFormatting sqref="AO45">
    <cfRule type="cellIs" dxfId="7900" priority="1176" operator="lessThan">
      <formula>$C$4</formula>
    </cfRule>
  </conditionalFormatting>
  <conditionalFormatting sqref="AO46">
    <cfRule type="cellIs" dxfId="7899" priority="1177" operator="lessThan">
      <formula>$C$4</formula>
    </cfRule>
  </conditionalFormatting>
  <conditionalFormatting sqref="AO47">
    <cfRule type="cellIs" dxfId="7898" priority="1178" operator="lessThan">
      <formula>$C$4</formula>
    </cfRule>
  </conditionalFormatting>
  <conditionalFormatting sqref="AO48">
    <cfRule type="cellIs" dxfId="7897" priority="1179" operator="lessThan">
      <formula>$C$4</formula>
    </cfRule>
  </conditionalFormatting>
  <conditionalFormatting sqref="AO49">
    <cfRule type="cellIs" dxfId="7896" priority="1180" operator="lessThan">
      <formula>$C$4</formula>
    </cfRule>
  </conditionalFormatting>
  <conditionalFormatting sqref="AO50">
    <cfRule type="cellIs" dxfId="7895" priority="1181" operator="lessThan">
      <formula>$C$4</formula>
    </cfRule>
  </conditionalFormatting>
  <conditionalFormatting sqref="AO51">
    <cfRule type="cellIs" dxfId="7894" priority="1182" operator="lessThan">
      <formula>$C$4</formula>
    </cfRule>
  </conditionalFormatting>
  <conditionalFormatting sqref="AO52">
    <cfRule type="cellIs" dxfId="7893" priority="1183" operator="lessThan">
      <formula>$C$4</formula>
    </cfRule>
  </conditionalFormatting>
  <conditionalFormatting sqref="AO53">
    <cfRule type="cellIs" dxfId="7892" priority="1184" operator="lessThan">
      <formula>$C$4</formula>
    </cfRule>
  </conditionalFormatting>
  <conditionalFormatting sqref="AO54">
    <cfRule type="cellIs" dxfId="7891" priority="1185" operator="lessThan">
      <formula>$C$4</formula>
    </cfRule>
  </conditionalFormatting>
  <conditionalFormatting sqref="AO55">
    <cfRule type="cellIs" dxfId="7890" priority="1186" operator="lessThan">
      <formula>$C$4</formula>
    </cfRule>
  </conditionalFormatting>
  <conditionalFormatting sqref="AO56">
    <cfRule type="cellIs" dxfId="7889" priority="1187" operator="lessThan">
      <formula>$C$4</formula>
    </cfRule>
  </conditionalFormatting>
  <conditionalFormatting sqref="AO57">
    <cfRule type="cellIs" dxfId="7888" priority="1188" operator="lessThan">
      <formula>$C$4</formula>
    </cfRule>
  </conditionalFormatting>
  <conditionalFormatting sqref="AO58">
    <cfRule type="cellIs" dxfId="7887" priority="1189" operator="lessThan">
      <formula>$C$4</formula>
    </cfRule>
  </conditionalFormatting>
  <conditionalFormatting sqref="AO59">
    <cfRule type="cellIs" dxfId="7886" priority="1190" operator="lessThan">
      <formula>$C$4</formula>
    </cfRule>
  </conditionalFormatting>
  <conditionalFormatting sqref="AO60">
    <cfRule type="cellIs" dxfId="7885" priority="1191" operator="lessThan">
      <formula>$C$4</formula>
    </cfRule>
  </conditionalFormatting>
  <conditionalFormatting sqref="AP11">
    <cfRule type="cellIs" dxfId="7884" priority="1192" operator="lessThan">
      <formula>$C$4</formula>
    </cfRule>
  </conditionalFormatting>
  <conditionalFormatting sqref="AP12">
    <cfRule type="cellIs" dxfId="7883" priority="1193" operator="lessThan">
      <formula>$C$4</formula>
    </cfRule>
  </conditionalFormatting>
  <conditionalFormatting sqref="AP13">
    <cfRule type="cellIs" dxfId="7882" priority="1194" operator="lessThan">
      <formula>$C$4</formula>
    </cfRule>
  </conditionalFormatting>
  <conditionalFormatting sqref="AP14">
    <cfRule type="cellIs" dxfId="7881" priority="1195" operator="lessThan">
      <formula>$C$4</formula>
    </cfRule>
  </conditionalFormatting>
  <conditionalFormatting sqref="AP15">
    <cfRule type="cellIs" dxfId="7880" priority="1196" operator="lessThan">
      <formula>$C$4</formula>
    </cfRule>
  </conditionalFormatting>
  <conditionalFormatting sqref="AP16">
    <cfRule type="cellIs" dxfId="7879" priority="1197" operator="lessThan">
      <formula>$C$4</formula>
    </cfRule>
  </conditionalFormatting>
  <conditionalFormatting sqref="AP17">
    <cfRule type="cellIs" dxfId="7878" priority="1198" operator="lessThan">
      <formula>$C$4</formula>
    </cfRule>
  </conditionalFormatting>
  <conditionalFormatting sqref="AP18">
    <cfRule type="cellIs" dxfId="7877" priority="1199" operator="lessThan">
      <formula>$C$4</formula>
    </cfRule>
  </conditionalFormatting>
  <conditionalFormatting sqref="AP19">
    <cfRule type="cellIs" dxfId="7876" priority="1200" operator="lessThan">
      <formula>$C$4</formula>
    </cfRule>
  </conditionalFormatting>
  <conditionalFormatting sqref="AP20">
    <cfRule type="cellIs" dxfId="7875" priority="1201" operator="lessThan">
      <formula>$C$4</formula>
    </cfRule>
  </conditionalFormatting>
  <conditionalFormatting sqref="AP21">
    <cfRule type="cellIs" dxfId="7874" priority="1202" operator="lessThan">
      <formula>$C$4</formula>
    </cfRule>
  </conditionalFormatting>
  <conditionalFormatting sqref="AP22">
    <cfRule type="cellIs" dxfId="7873" priority="1203" operator="lessThan">
      <formula>$C$4</formula>
    </cfRule>
  </conditionalFormatting>
  <conditionalFormatting sqref="AP23">
    <cfRule type="cellIs" dxfId="7872" priority="1204" operator="lessThan">
      <formula>$C$4</formula>
    </cfRule>
  </conditionalFormatting>
  <conditionalFormatting sqref="AP24">
    <cfRule type="cellIs" dxfId="7871" priority="1205" operator="lessThan">
      <formula>$C$4</formula>
    </cfRule>
  </conditionalFormatting>
  <conditionalFormatting sqref="AP25">
    <cfRule type="cellIs" dxfId="7870" priority="1206" operator="lessThan">
      <formula>$C$4</formula>
    </cfRule>
  </conditionalFormatting>
  <conditionalFormatting sqref="AP26">
    <cfRule type="cellIs" dxfId="7869" priority="1207" operator="lessThan">
      <formula>$C$4</formula>
    </cfRule>
  </conditionalFormatting>
  <conditionalFormatting sqref="AP27">
    <cfRule type="cellIs" dxfId="7868" priority="1208" operator="lessThan">
      <formula>$C$4</formula>
    </cfRule>
  </conditionalFormatting>
  <conditionalFormatting sqref="AP28">
    <cfRule type="cellIs" dxfId="7867" priority="1209" operator="lessThan">
      <formula>$C$4</formula>
    </cfRule>
  </conditionalFormatting>
  <conditionalFormatting sqref="AP29">
    <cfRule type="cellIs" dxfId="7866" priority="1210" operator="lessThan">
      <formula>$C$4</formula>
    </cfRule>
  </conditionalFormatting>
  <conditionalFormatting sqref="AP30">
    <cfRule type="cellIs" dxfId="7865" priority="1211" operator="lessThan">
      <formula>$C$4</formula>
    </cfRule>
  </conditionalFormatting>
  <conditionalFormatting sqref="AP31">
    <cfRule type="cellIs" dxfId="7864" priority="1212" operator="lessThan">
      <formula>$C$4</formula>
    </cfRule>
  </conditionalFormatting>
  <conditionalFormatting sqref="AP32">
    <cfRule type="cellIs" dxfId="7863" priority="1213" operator="lessThan">
      <formula>$C$4</formula>
    </cfRule>
  </conditionalFormatting>
  <conditionalFormatting sqref="AP33">
    <cfRule type="cellIs" dxfId="7862" priority="1214" operator="lessThan">
      <formula>$C$4</formula>
    </cfRule>
  </conditionalFormatting>
  <conditionalFormatting sqref="AP34">
    <cfRule type="cellIs" dxfId="7861" priority="1215" operator="lessThan">
      <formula>$C$4</formula>
    </cfRule>
  </conditionalFormatting>
  <conditionalFormatting sqref="AP35">
    <cfRule type="cellIs" dxfId="7860" priority="1216" operator="lessThan">
      <formula>$C$4</formula>
    </cfRule>
  </conditionalFormatting>
  <conditionalFormatting sqref="AP36">
    <cfRule type="cellIs" dxfId="7859" priority="1217" operator="lessThan">
      <formula>$C$4</formula>
    </cfRule>
  </conditionalFormatting>
  <conditionalFormatting sqref="AP37">
    <cfRule type="cellIs" dxfId="7858" priority="1218" operator="lessThan">
      <formula>$C$4</formula>
    </cfRule>
  </conditionalFormatting>
  <conditionalFormatting sqref="AP38">
    <cfRule type="cellIs" dxfId="7857" priority="1219" operator="lessThan">
      <formula>$C$4</formula>
    </cfRule>
  </conditionalFormatting>
  <conditionalFormatting sqref="AP39">
    <cfRule type="cellIs" dxfId="7856" priority="1220" operator="lessThan">
      <formula>$C$4</formula>
    </cfRule>
  </conditionalFormatting>
  <conditionalFormatting sqref="AP40">
    <cfRule type="cellIs" dxfId="7855" priority="1221" operator="lessThan">
      <formula>$C$4</formula>
    </cfRule>
  </conditionalFormatting>
  <conditionalFormatting sqref="AP41">
    <cfRule type="cellIs" dxfId="7854" priority="1222" operator="lessThan">
      <formula>$C$4</formula>
    </cfRule>
  </conditionalFormatting>
  <conditionalFormatting sqref="AP42">
    <cfRule type="cellIs" dxfId="7853" priority="1223" operator="lessThan">
      <formula>$C$4</formula>
    </cfRule>
  </conditionalFormatting>
  <conditionalFormatting sqref="AP43">
    <cfRule type="cellIs" dxfId="7852" priority="1224" operator="lessThan">
      <formula>$C$4</formula>
    </cfRule>
  </conditionalFormatting>
  <conditionalFormatting sqref="AP44">
    <cfRule type="cellIs" dxfId="7851" priority="1225" operator="lessThan">
      <formula>$C$4</formula>
    </cfRule>
  </conditionalFormatting>
  <conditionalFormatting sqref="AP45">
    <cfRule type="cellIs" dxfId="7850" priority="1226" operator="lessThan">
      <formula>$C$4</formula>
    </cfRule>
  </conditionalFormatting>
  <conditionalFormatting sqref="AP46">
    <cfRule type="cellIs" dxfId="7849" priority="1227" operator="lessThan">
      <formula>$C$4</formula>
    </cfRule>
  </conditionalFormatting>
  <conditionalFormatting sqref="AP47">
    <cfRule type="cellIs" dxfId="7848" priority="1228" operator="lessThan">
      <formula>$C$4</formula>
    </cfRule>
  </conditionalFormatting>
  <conditionalFormatting sqref="AP48">
    <cfRule type="cellIs" dxfId="7847" priority="1229" operator="lessThan">
      <formula>$C$4</formula>
    </cfRule>
  </conditionalFormatting>
  <conditionalFormatting sqref="AP49">
    <cfRule type="cellIs" dxfId="7846" priority="1230" operator="lessThan">
      <formula>$C$4</formula>
    </cfRule>
  </conditionalFormatting>
  <conditionalFormatting sqref="AP50">
    <cfRule type="cellIs" dxfId="7845" priority="1231" operator="lessThan">
      <formula>$C$4</formula>
    </cfRule>
  </conditionalFormatting>
  <conditionalFormatting sqref="AP51">
    <cfRule type="cellIs" dxfId="7844" priority="1232" operator="lessThan">
      <formula>$C$4</formula>
    </cfRule>
  </conditionalFormatting>
  <conditionalFormatting sqref="AP52">
    <cfRule type="cellIs" dxfId="7843" priority="1233" operator="lessThan">
      <formula>$C$4</formula>
    </cfRule>
  </conditionalFormatting>
  <conditionalFormatting sqref="AP53">
    <cfRule type="cellIs" dxfId="7842" priority="1234" operator="lessThan">
      <formula>$C$4</formula>
    </cfRule>
  </conditionalFormatting>
  <conditionalFormatting sqref="AP54">
    <cfRule type="cellIs" dxfId="7841" priority="1235" operator="lessThan">
      <formula>$C$4</formula>
    </cfRule>
  </conditionalFormatting>
  <conditionalFormatting sqref="AP55">
    <cfRule type="cellIs" dxfId="7840" priority="1236" operator="lessThan">
      <formula>$C$4</formula>
    </cfRule>
  </conditionalFormatting>
  <conditionalFormatting sqref="AP56">
    <cfRule type="cellIs" dxfId="7839" priority="1237" operator="lessThan">
      <formula>$C$4</formula>
    </cfRule>
  </conditionalFormatting>
  <conditionalFormatting sqref="AP57">
    <cfRule type="cellIs" dxfId="7838" priority="1238" operator="lessThan">
      <formula>$C$4</formula>
    </cfRule>
  </conditionalFormatting>
  <conditionalFormatting sqref="AP58">
    <cfRule type="cellIs" dxfId="7837" priority="1239" operator="lessThan">
      <formula>$C$4</formula>
    </cfRule>
  </conditionalFormatting>
  <conditionalFormatting sqref="AP59">
    <cfRule type="cellIs" dxfId="7836" priority="1240" operator="lessThan">
      <formula>$C$4</formula>
    </cfRule>
  </conditionalFormatting>
  <conditionalFormatting sqref="AP60">
    <cfRule type="cellIs" dxfId="7835" priority="1241" operator="lessThan">
      <formula>$C$4</formula>
    </cfRule>
  </conditionalFormatting>
  <conditionalFormatting sqref="AQ11">
    <cfRule type="cellIs" dxfId="7834" priority="1242" operator="lessThan">
      <formula>$C$4</formula>
    </cfRule>
  </conditionalFormatting>
  <conditionalFormatting sqref="AQ12">
    <cfRule type="cellIs" dxfId="7833" priority="1243" operator="lessThan">
      <formula>$C$4</formula>
    </cfRule>
  </conditionalFormatting>
  <conditionalFormatting sqref="AQ13">
    <cfRule type="cellIs" dxfId="7832" priority="1244" operator="lessThan">
      <formula>$C$4</formula>
    </cfRule>
  </conditionalFormatting>
  <conditionalFormatting sqref="AQ14">
    <cfRule type="cellIs" dxfId="7831" priority="1245" operator="lessThan">
      <formula>$C$4</formula>
    </cfRule>
  </conditionalFormatting>
  <conditionalFormatting sqref="AQ15">
    <cfRule type="cellIs" dxfId="7830" priority="1246" operator="lessThan">
      <formula>$C$4</formula>
    </cfRule>
  </conditionalFormatting>
  <conditionalFormatting sqref="AQ16">
    <cfRule type="cellIs" dxfId="7829" priority="1247" operator="lessThan">
      <formula>$C$4</formula>
    </cfRule>
  </conditionalFormatting>
  <conditionalFormatting sqref="AQ17">
    <cfRule type="cellIs" dxfId="7828" priority="1248" operator="lessThan">
      <formula>$C$4</formula>
    </cfRule>
  </conditionalFormatting>
  <conditionalFormatting sqref="AQ18">
    <cfRule type="cellIs" dxfId="7827" priority="1249" operator="lessThan">
      <formula>$C$4</formula>
    </cfRule>
  </conditionalFormatting>
  <conditionalFormatting sqref="AQ19">
    <cfRule type="cellIs" dxfId="7826" priority="1250" operator="lessThan">
      <formula>$C$4</formula>
    </cfRule>
  </conditionalFormatting>
  <conditionalFormatting sqref="AQ20">
    <cfRule type="cellIs" dxfId="7825" priority="1251" operator="lessThan">
      <formula>$C$4</formula>
    </cfRule>
  </conditionalFormatting>
  <conditionalFormatting sqref="AQ21">
    <cfRule type="cellIs" dxfId="7824" priority="1252" operator="lessThan">
      <formula>$C$4</formula>
    </cfRule>
  </conditionalFormatting>
  <conditionalFormatting sqref="AQ22">
    <cfRule type="cellIs" dxfId="7823" priority="1253" operator="lessThan">
      <formula>$C$4</formula>
    </cfRule>
  </conditionalFormatting>
  <conditionalFormatting sqref="AQ23">
    <cfRule type="cellIs" dxfId="7822" priority="1254" operator="lessThan">
      <formula>$C$4</formula>
    </cfRule>
  </conditionalFormatting>
  <conditionalFormatting sqref="AQ24">
    <cfRule type="cellIs" dxfId="7821" priority="1255" operator="lessThan">
      <formula>$C$4</formula>
    </cfRule>
  </conditionalFormatting>
  <conditionalFormatting sqref="AQ25">
    <cfRule type="cellIs" dxfId="7820" priority="1256" operator="lessThan">
      <formula>$C$4</formula>
    </cfRule>
  </conditionalFormatting>
  <conditionalFormatting sqref="AQ26">
    <cfRule type="cellIs" dxfId="7819" priority="1257" operator="lessThan">
      <formula>$C$4</formula>
    </cfRule>
  </conditionalFormatting>
  <conditionalFormatting sqref="AQ27">
    <cfRule type="cellIs" dxfId="7818" priority="1258" operator="lessThan">
      <formula>$C$4</formula>
    </cfRule>
  </conditionalFormatting>
  <conditionalFormatting sqref="AQ28">
    <cfRule type="cellIs" dxfId="7817" priority="1259" operator="lessThan">
      <formula>$C$4</formula>
    </cfRule>
  </conditionalFormatting>
  <conditionalFormatting sqref="AQ29">
    <cfRule type="cellIs" dxfId="7816" priority="1260" operator="lessThan">
      <formula>$C$4</formula>
    </cfRule>
  </conditionalFormatting>
  <conditionalFormatting sqref="AQ30">
    <cfRule type="cellIs" dxfId="7815" priority="1261" operator="lessThan">
      <formula>$C$4</formula>
    </cfRule>
  </conditionalFormatting>
  <conditionalFormatting sqref="AQ31">
    <cfRule type="cellIs" dxfId="7814" priority="1262" operator="lessThan">
      <formula>$C$4</formula>
    </cfRule>
  </conditionalFormatting>
  <conditionalFormatting sqref="AQ32">
    <cfRule type="cellIs" dxfId="7813" priority="1263" operator="lessThan">
      <formula>$C$4</formula>
    </cfRule>
  </conditionalFormatting>
  <conditionalFormatting sqref="AQ33">
    <cfRule type="cellIs" dxfId="7812" priority="1264" operator="lessThan">
      <formula>$C$4</formula>
    </cfRule>
  </conditionalFormatting>
  <conditionalFormatting sqref="AQ34">
    <cfRule type="cellIs" dxfId="7811" priority="1265" operator="lessThan">
      <formula>$C$4</formula>
    </cfRule>
  </conditionalFormatting>
  <conditionalFormatting sqref="AQ35">
    <cfRule type="cellIs" dxfId="7810" priority="1266" operator="lessThan">
      <formula>$C$4</formula>
    </cfRule>
  </conditionalFormatting>
  <conditionalFormatting sqref="AQ36">
    <cfRule type="cellIs" dxfId="7809" priority="1267" operator="lessThan">
      <formula>$C$4</formula>
    </cfRule>
  </conditionalFormatting>
  <conditionalFormatting sqref="AQ37">
    <cfRule type="cellIs" dxfId="7808" priority="1268" operator="lessThan">
      <formula>$C$4</formula>
    </cfRule>
  </conditionalFormatting>
  <conditionalFormatting sqref="AQ38">
    <cfRule type="cellIs" dxfId="7807" priority="1269" operator="lessThan">
      <formula>$C$4</formula>
    </cfRule>
  </conditionalFormatting>
  <conditionalFormatting sqref="AQ39">
    <cfRule type="cellIs" dxfId="7806" priority="1270" operator="lessThan">
      <formula>$C$4</formula>
    </cfRule>
  </conditionalFormatting>
  <conditionalFormatting sqref="AQ40">
    <cfRule type="cellIs" dxfId="7805" priority="1271" operator="lessThan">
      <formula>$C$4</formula>
    </cfRule>
  </conditionalFormatting>
  <conditionalFormatting sqref="AQ41">
    <cfRule type="cellIs" dxfId="7804" priority="1272" operator="lessThan">
      <formula>$C$4</formula>
    </cfRule>
  </conditionalFormatting>
  <conditionalFormatting sqref="AQ42">
    <cfRule type="cellIs" dxfId="7803" priority="1273" operator="lessThan">
      <formula>$C$4</formula>
    </cfRule>
  </conditionalFormatting>
  <conditionalFormatting sqref="AQ43">
    <cfRule type="cellIs" dxfId="7802" priority="1274" operator="lessThan">
      <formula>$C$4</formula>
    </cfRule>
  </conditionalFormatting>
  <conditionalFormatting sqref="AQ44">
    <cfRule type="cellIs" dxfId="7801" priority="1275" operator="lessThan">
      <formula>$C$4</formula>
    </cfRule>
  </conditionalFormatting>
  <conditionalFormatting sqref="AQ45">
    <cfRule type="cellIs" dxfId="7800" priority="1276" operator="lessThan">
      <formula>$C$4</formula>
    </cfRule>
  </conditionalFormatting>
  <conditionalFormatting sqref="AQ46">
    <cfRule type="cellIs" dxfId="7799" priority="1277" operator="lessThan">
      <formula>$C$4</formula>
    </cfRule>
  </conditionalFormatting>
  <conditionalFormatting sqref="AQ47">
    <cfRule type="cellIs" dxfId="7798" priority="1278" operator="lessThan">
      <formula>$C$4</formula>
    </cfRule>
  </conditionalFormatting>
  <conditionalFormatting sqref="AQ48">
    <cfRule type="cellIs" dxfId="7797" priority="1279" operator="lessThan">
      <formula>$C$4</formula>
    </cfRule>
  </conditionalFormatting>
  <conditionalFormatting sqref="AQ49">
    <cfRule type="cellIs" dxfId="7796" priority="1280" operator="lessThan">
      <formula>$C$4</formula>
    </cfRule>
  </conditionalFormatting>
  <conditionalFormatting sqref="AQ50">
    <cfRule type="cellIs" dxfId="7795" priority="1281" operator="lessThan">
      <formula>$C$4</formula>
    </cfRule>
  </conditionalFormatting>
  <conditionalFormatting sqref="AQ51">
    <cfRule type="cellIs" dxfId="7794" priority="1282" operator="lessThan">
      <formula>$C$4</formula>
    </cfRule>
  </conditionalFormatting>
  <conditionalFormatting sqref="AQ52">
    <cfRule type="cellIs" dxfId="7793" priority="1283" operator="lessThan">
      <formula>$C$4</formula>
    </cfRule>
  </conditionalFormatting>
  <conditionalFormatting sqref="AQ53">
    <cfRule type="cellIs" dxfId="7792" priority="1284" operator="lessThan">
      <formula>$C$4</formula>
    </cfRule>
  </conditionalFormatting>
  <conditionalFormatting sqref="AQ54">
    <cfRule type="cellIs" dxfId="7791" priority="1285" operator="lessThan">
      <formula>$C$4</formula>
    </cfRule>
  </conditionalFormatting>
  <conditionalFormatting sqref="AQ55">
    <cfRule type="cellIs" dxfId="7790" priority="1286" operator="lessThan">
      <formula>$C$4</formula>
    </cfRule>
  </conditionalFormatting>
  <conditionalFormatting sqref="AQ56">
    <cfRule type="cellIs" dxfId="7789" priority="1287" operator="lessThan">
      <formula>$C$4</formula>
    </cfRule>
  </conditionalFormatting>
  <conditionalFormatting sqref="AQ57">
    <cfRule type="cellIs" dxfId="7788" priority="1288" operator="lessThan">
      <formula>$C$4</formula>
    </cfRule>
  </conditionalFormatting>
  <conditionalFormatting sqref="AQ58">
    <cfRule type="cellIs" dxfId="7787" priority="1289" operator="lessThan">
      <formula>$C$4</formula>
    </cfRule>
  </conditionalFormatting>
  <conditionalFormatting sqref="AQ59">
    <cfRule type="cellIs" dxfId="7786" priority="1290" operator="lessThan">
      <formula>$C$4</formula>
    </cfRule>
  </conditionalFormatting>
  <conditionalFormatting sqref="AQ60">
    <cfRule type="cellIs" dxfId="7785" priority="1291" operator="lessThan">
      <formula>$C$4</formula>
    </cfRule>
  </conditionalFormatting>
  <conditionalFormatting sqref="AR11">
    <cfRule type="cellIs" dxfId="7784" priority="1292" operator="lessThan">
      <formula>$C$4</formula>
    </cfRule>
  </conditionalFormatting>
  <conditionalFormatting sqref="AR12">
    <cfRule type="cellIs" dxfId="7783" priority="1293" operator="lessThan">
      <formula>$C$4</formula>
    </cfRule>
  </conditionalFormatting>
  <conditionalFormatting sqref="AR13">
    <cfRule type="cellIs" dxfId="7782" priority="1294" operator="lessThan">
      <formula>$C$4</formula>
    </cfRule>
  </conditionalFormatting>
  <conditionalFormatting sqref="AR14">
    <cfRule type="cellIs" dxfId="7781" priority="1295" operator="lessThan">
      <formula>$C$4</formula>
    </cfRule>
  </conditionalFormatting>
  <conditionalFormatting sqref="AR15">
    <cfRule type="cellIs" dxfId="7780" priority="1296" operator="lessThan">
      <formula>$C$4</formula>
    </cfRule>
  </conditionalFormatting>
  <conditionalFormatting sqref="AR16">
    <cfRule type="cellIs" dxfId="7779" priority="1297" operator="lessThan">
      <formula>$C$4</formula>
    </cfRule>
  </conditionalFormatting>
  <conditionalFormatting sqref="AR17">
    <cfRule type="cellIs" dxfId="7778" priority="1298" operator="lessThan">
      <formula>$C$4</formula>
    </cfRule>
  </conditionalFormatting>
  <conditionalFormatting sqref="AR18">
    <cfRule type="cellIs" dxfId="7777" priority="1299" operator="lessThan">
      <formula>$C$4</formula>
    </cfRule>
  </conditionalFormatting>
  <conditionalFormatting sqref="AR19">
    <cfRule type="cellIs" dxfId="7776" priority="1300" operator="lessThan">
      <formula>$C$4</formula>
    </cfRule>
  </conditionalFormatting>
  <conditionalFormatting sqref="AR20">
    <cfRule type="cellIs" dxfId="7775" priority="1301" operator="lessThan">
      <formula>$C$4</formula>
    </cfRule>
  </conditionalFormatting>
  <conditionalFormatting sqref="AR21">
    <cfRule type="cellIs" dxfId="7774" priority="1302" operator="lessThan">
      <formula>$C$4</formula>
    </cfRule>
  </conditionalFormatting>
  <conditionalFormatting sqref="AR22">
    <cfRule type="cellIs" dxfId="7773" priority="1303" operator="lessThan">
      <formula>$C$4</formula>
    </cfRule>
  </conditionalFormatting>
  <conditionalFormatting sqref="AR23">
    <cfRule type="cellIs" dxfId="7772" priority="1304" operator="lessThan">
      <formula>$C$4</formula>
    </cfRule>
  </conditionalFormatting>
  <conditionalFormatting sqref="AR24">
    <cfRule type="cellIs" dxfId="7771" priority="1305" operator="lessThan">
      <formula>$C$4</formula>
    </cfRule>
  </conditionalFormatting>
  <conditionalFormatting sqref="AR25">
    <cfRule type="cellIs" dxfId="7770" priority="1306" operator="lessThan">
      <formula>$C$4</formula>
    </cfRule>
  </conditionalFormatting>
  <conditionalFormatting sqref="AR26">
    <cfRule type="cellIs" dxfId="7769" priority="1307" operator="lessThan">
      <formula>$C$4</formula>
    </cfRule>
  </conditionalFormatting>
  <conditionalFormatting sqref="AR27">
    <cfRule type="cellIs" dxfId="7768" priority="1308" operator="lessThan">
      <formula>$C$4</formula>
    </cfRule>
  </conditionalFormatting>
  <conditionalFormatting sqref="AR28">
    <cfRule type="cellIs" dxfId="7767" priority="1309" operator="lessThan">
      <formula>$C$4</formula>
    </cfRule>
  </conditionalFormatting>
  <conditionalFormatting sqref="AR29">
    <cfRule type="cellIs" dxfId="7766" priority="1310" operator="lessThan">
      <formula>$C$4</formula>
    </cfRule>
  </conditionalFormatting>
  <conditionalFormatting sqref="AR30">
    <cfRule type="cellIs" dxfId="7765" priority="1311" operator="lessThan">
      <formula>$C$4</formula>
    </cfRule>
  </conditionalFormatting>
  <conditionalFormatting sqref="AR31">
    <cfRule type="cellIs" dxfId="7764" priority="1312" operator="lessThan">
      <formula>$C$4</formula>
    </cfRule>
  </conditionalFormatting>
  <conditionalFormatting sqref="AR32">
    <cfRule type="cellIs" dxfId="7763" priority="1313" operator="lessThan">
      <formula>$C$4</formula>
    </cfRule>
  </conditionalFormatting>
  <conditionalFormatting sqref="AR33">
    <cfRule type="cellIs" dxfId="7762" priority="1314" operator="lessThan">
      <formula>$C$4</formula>
    </cfRule>
  </conditionalFormatting>
  <conditionalFormatting sqref="AR34">
    <cfRule type="cellIs" dxfId="7761" priority="1315" operator="lessThan">
      <formula>$C$4</formula>
    </cfRule>
  </conditionalFormatting>
  <conditionalFormatting sqref="AR35">
    <cfRule type="cellIs" dxfId="7760" priority="1316" operator="lessThan">
      <formula>$C$4</formula>
    </cfRule>
  </conditionalFormatting>
  <conditionalFormatting sqref="AR36">
    <cfRule type="cellIs" dxfId="7759" priority="1317" operator="lessThan">
      <formula>$C$4</formula>
    </cfRule>
  </conditionalFormatting>
  <conditionalFormatting sqref="AR37">
    <cfRule type="cellIs" dxfId="7758" priority="1318" operator="lessThan">
      <formula>$C$4</formula>
    </cfRule>
  </conditionalFormatting>
  <conditionalFormatting sqref="AR38">
    <cfRule type="cellIs" dxfId="7757" priority="1319" operator="lessThan">
      <formula>$C$4</formula>
    </cfRule>
  </conditionalFormatting>
  <conditionalFormatting sqref="AR39">
    <cfRule type="cellIs" dxfId="7756" priority="1320" operator="lessThan">
      <formula>$C$4</formula>
    </cfRule>
  </conditionalFormatting>
  <conditionalFormatting sqref="AR40">
    <cfRule type="cellIs" dxfId="7755" priority="1321" operator="lessThan">
      <formula>$C$4</formula>
    </cfRule>
  </conditionalFormatting>
  <conditionalFormatting sqref="AR41">
    <cfRule type="cellIs" dxfId="7754" priority="1322" operator="lessThan">
      <formula>$C$4</formula>
    </cfRule>
  </conditionalFormatting>
  <conditionalFormatting sqref="AR42">
    <cfRule type="cellIs" dxfId="7753" priority="1323" operator="lessThan">
      <formula>$C$4</formula>
    </cfRule>
  </conditionalFormatting>
  <conditionalFormatting sqref="AR43">
    <cfRule type="cellIs" dxfId="7752" priority="1324" operator="lessThan">
      <formula>$C$4</formula>
    </cfRule>
  </conditionalFormatting>
  <conditionalFormatting sqref="AR44">
    <cfRule type="cellIs" dxfId="7751" priority="1325" operator="lessThan">
      <formula>$C$4</formula>
    </cfRule>
  </conditionalFormatting>
  <conditionalFormatting sqref="AR45">
    <cfRule type="cellIs" dxfId="7750" priority="1326" operator="lessThan">
      <formula>$C$4</formula>
    </cfRule>
  </conditionalFormatting>
  <conditionalFormatting sqref="AR46">
    <cfRule type="cellIs" dxfId="7749" priority="1327" operator="lessThan">
      <formula>$C$4</formula>
    </cfRule>
  </conditionalFormatting>
  <conditionalFormatting sqref="AR47">
    <cfRule type="cellIs" dxfId="7748" priority="1328" operator="lessThan">
      <formula>$C$4</formula>
    </cfRule>
  </conditionalFormatting>
  <conditionalFormatting sqref="AR48">
    <cfRule type="cellIs" dxfId="7747" priority="1329" operator="lessThan">
      <formula>$C$4</formula>
    </cfRule>
  </conditionalFormatting>
  <conditionalFormatting sqref="AR49">
    <cfRule type="cellIs" dxfId="7746" priority="1330" operator="lessThan">
      <formula>$C$4</formula>
    </cfRule>
  </conditionalFormatting>
  <conditionalFormatting sqref="AR50">
    <cfRule type="cellIs" dxfId="7745" priority="1331" operator="lessThan">
      <formula>$C$4</formula>
    </cfRule>
  </conditionalFormatting>
  <conditionalFormatting sqref="AR51">
    <cfRule type="cellIs" dxfId="7744" priority="1332" operator="lessThan">
      <formula>$C$4</formula>
    </cfRule>
  </conditionalFormatting>
  <conditionalFormatting sqref="AR52">
    <cfRule type="cellIs" dxfId="7743" priority="1333" operator="lessThan">
      <formula>$C$4</formula>
    </cfRule>
  </conditionalFormatting>
  <conditionalFormatting sqref="AR53">
    <cfRule type="cellIs" dxfId="7742" priority="1334" operator="lessThan">
      <formula>$C$4</formula>
    </cfRule>
  </conditionalFormatting>
  <conditionalFormatting sqref="AR54">
    <cfRule type="cellIs" dxfId="7741" priority="1335" operator="lessThan">
      <formula>$C$4</formula>
    </cfRule>
  </conditionalFormatting>
  <conditionalFormatting sqref="AR55">
    <cfRule type="cellIs" dxfId="7740" priority="1336" operator="lessThan">
      <formula>$C$4</formula>
    </cfRule>
  </conditionalFormatting>
  <conditionalFormatting sqref="AR56">
    <cfRule type="cellIs" dxfId="7739" priority="1337" operator="lessThan">
      <formula>$C$4</formula>
    </cfRule>
  </conditionalFormatting>
  <conditionalFormatting sqref="AR57">
    <cfRule type="cellIs" dxfId="7738" priority="1338" operator="lessThan">
      <formula>$C$4</formula>
    </cfRule>
  </conditionalFormatting>
  <conditionalFormatting sqref="AR58">
    <cfRule type="cellIs" dxfId="7737" priority="1339" operator="lessThan">
      <formula>$C$4</formula>
    </cfRule>
  </conditionalFormatting>
  <conditionalFormatting sqref="AR59">
    <cfRule type="cellIs" dxfId="7736" priority="1340" operator="lessThan">
      <formula>$C$4</formula>
    </cfRule>
  </conditionalFormatting>
  <conditionalFormatting sqref="AR60">
    <cfRule type="cellIs" dxfId="7735" priority="1341" operator="lessThan">
      <formula>$C$4</formula>
    </cfRule>
  </conditionalFormatting>
  <conditionalFormatting sqref="AS11">
    <cfRule type="cellIs" dxfId="7734" priority="1342" operator="lessThan">
      <formula>$C$4</formula>
    </cfRule>
  </conditionalFormatting>
  <conditionalFormatting sqref="AS12">
    <cfRule type="cellIs" dxfId="7733" priority="1343" operator="lessThan">
      <formula>$C$4</formula>
    </cfRule>
  </conditionalFormatting>
  <conditionalFormatting sqref="AS13">
    <cfRule type="cellIs" dxfId="7732" priority="1344" operator="lessThan">
      <formula>$C$4</formula>
    </cfRule>
  </conditionalFormatting>
  <conditionalFormatting sqref="AS14">
    <cfRule type="cellIs" dxfId="7731" priority="1345" operator="lessThan">
      <formula>$C$4</formula>
    </cfRule>
  </conditionalFormatting>
  <conditionalFormatting sqref="AS15">
    <cfRule type="cellIs" dxfId="7730" priority="1346" operator="lessThan">
      <formula>$C$4</formula>
    </cfRule>
  </conditionalFormatting>
  <conditionalFormatting sqref="AS16">
    <cfRule type="cellIs" dxfId="7729" priority="1347" operator="lessThan">
      <formula>$C$4</formula>
    </cfRule>
  </conditionalFormatting>
  <conditionalFormatting sqref="AS17">
    <cfRule type="cellIs" dxfId="7728" priority="1348" operator="lessThan">
      <formula>$C$4</formula>
    </cfRule>
  </conditionalFormatting>
  <conditionalFormatting sqref="AS18">
    <cfRule type="cellIs" dxfId="7727" priority="1349" operator="lessThan">
      <formula>$C$4</formula>
    </cfRule>
  </conditionalFormatting>
  <conditionalFormatting sqref="AS19">
    <cfRule type="cellIs" dxfId="7726" priority="1350" operator="lessThan">
      <formula>$C$4</formula>
    </cfRule>
  </conditionalFormatting>
  <conditionalFormatting sqref="AS20">
    <cfRule type="cellIs" dxfId="7725" priority="1351" operator="lessThan">
      <formula>$C$4</formula>
    </cfRule>
  </conditionalFormatting>
  <conditionalFormatting sqref="AS21">
    <cfRule type="cellIs" dxfId="7724" priority="1352" operator="lessThan">
      <formula>$C$4</formula>
    </cfRule>
  </conditionalFormatting>
  <conditionalFormatting sqref="AS22">
    <cfRule type="cellIs" dxfId="7723" priority="1353" operator="lessThan">
      <formula>$C$4</formula>
    </cfRule>
  </conditionalFormatting>
  <conditionalFormatting sqref="AS23">
    <cfRule type="cellIs" dxfId="7722" priority="1354" operator="lessThan">
      <formula>$C$4</formula>
    </cfRule>
  </conditionalFormatting>
  <conditionalFormatting sqref="AS24">
    <cfRule type="cellIs" dxfId="7721" priority="1355" operator="lessThan">
      <formula>$C$4</formula>
    </cfRule>
  </conditionalFormatting>
  <conditionalFormatting sqref="AS25">
    <cfRule type="cellIs" dxfId="7720" priority="1356" operator="lessThan">
      <formula>$C$4</formula>
    </cfRule>
  </conditionalFormatting>
  <conditionalFormatting sqref="AS26">
    <cfRule type="cellIs" dxfId="7719" priority="1357" operator="lessThan">
      <formula>$C$4</formula>
    </cfRule>
  </conditionalFormatting>
  <conditionalFormatting sqref="AS27">
    <cfRule type="cellIs" dxfId="7718" priority="1358" operator="lessThan">
      <formula>$C$4</formula>
    </cfRule>
  </conditionalFormatting>
  <conditionalFormatting sqref="AS28">
    <cfRule type="cellIs" dxfId="7717" priority="1359" operator="lessThan">
      <formula>$C$4</formula>
    </cfRule>
  </conditionalFormatting>
  <conditionalFormatting sqref="AS29">
    <cfRule type="cellIs" dxfId="7716" priority="1360" operator="lessThan">
      <formula>$C$4</formula>
    </cfRule>
  </conditionalFormatting>
  <conditionalFormatting sqref="AS30">
    <cfRule type="cellIs" dxfId="7715" priority="1361" operator="lessThan">
      <formula>$C$4</formula>
    </cfRule>
  </conditionalFormatting>
  <conditionalFormatting sqref="AS31">
    <cfRule type="cellIs" dxfId="7714" priority="1362" operator="lessThan">
      <formula>$C$4</formula>
    </cfRule>
  </conditionalFormatting>
  <conditionalFormatting sqref="AS32">
    <cfRule type="cellIs" dxfId="7713" priority="1363" operator="lessThan">
      <formula>$C$4</formula>
    </cfRule>
  </conditionalFormatting>
  <conditionalFormatting sqref="AS33">
    <cfRule type="cellIs" dxfId="7712" priority="1364" operator="lessThan">
      <formula>$C$4</formula>
    </cfRule>
  </conditionalFormatting>
  <conditionalFormatting sqref="AS34">
    <cfRule type="cellIs" dxfId="7711" priority="1365" operator="lessThan">
      <formula>$C$4</formula>
    </cfRule>
  </conditionalFormatting>
  <conditionalFormatting sqref="AS35">
    <cfRule type="cellIs" dxfId="7710" priority="1366" operator="lessThan">
      <formula>$C$4</formula>
    </cfRule>
  </conditionalFormatting>
  <conditionalFormatting sqref="AS36">
    <cfRule type="cellIs" dxfId="7709" priority="1367" operator="lessThan">
      <formula>$C$4</formula>
    </cfRule>
  </conditionalFormatting>
  <conditionalFormatting sqref="AS37">
    <cfRule type="cellIs" dxfId="7708" priority="1368" operator="lessThan">
      <formula>$C$4</formula>
    </cfRule>
  </conditionalFormatting>
  <conditionalFormatting sqref="AS38">
    <cfRule type="cellIs" dxfId="7707" priority="1369" operator="lessThan">
      <formula>$C$4</formula>
    </cfRule>
  </conditionalFormatting>
  <conditionalFormatting sqref="AS39">
    <cfRule type="cellIs" dxfId="7706" priority="1370" operator="lessThan">
      <formula>$C$4</formula>
    </cfRule>
  </conditionalFormatting>
  <conditionalFormatting sqref="AS40">
    <cfRule type="cellIs" dxfId="7705" priority="1371" operator="lessThan">
      <formula>$C$4</formula>
    </cfRule>
  </conditionalFormatting>
  <conditionalFormatting sqref="AS41">
    <cfRule type="cellIs" dxfId="7704" priority="1372" operator="lessThan">
      <formula>$C$4</formula>
    </cfRule>
  </conditionalFormatting>
  <conditionalFormatting sqref="AS42">
    <cfRule type="cellIs" dxfId="7703" priority="1373" operator="lessThan">
      <formula>$C$4</formula>
    </cfRule>
  </conditionalFormatting>
  <conditionalFormatting sqref="AS43">
    <cfRule type="cellIs" dxfId="7702" priority="1374" operator="lessThan">
      <formula>$C$4</formula>
    </cfRule>
  </conditionalFormatting>
  <conditionalFormatting sqref="AS44">
    <cfRule type="cellIs" dxfId="7701" priority="1375" operator="lessThan">
      <formula>$C$4</formula>
    </cfRule>
  </conditionalFormatting>
  <conditionalFormatting sqref="AS45">
    <cfRule type="cellIs" dxfId="7700" priority="1376" operator="lessThan">
      <formula>$C$4</formula>
    </cfRule>
  </conditionalFormatting>
  <conditionalFormatting sqref="AS46">
    <cfRule type="cellIs" dxfId="7699" priority="1377" operator="lessThan">
      <formula>$C$4</formula>
    </cfRule>
  </conditionalFormatting>
  <conditionalFormatting sqref="AS47">
    <cfRule type="cellIs" dxfId="7698" priority="1378" operator="lessThan">
      <formula>$C$4</formula>
    </cfRule>
  </conditionalFormatting>
  <conditionalFormatting sqref="AS48">
    <cfRule type="cellIs" dxfId="7697" priority="1379" operator="lessThan">
      <formula>$C$4</formula>
    </cfRule>
  </conditionalFormatting>
  <conditionalFormatting sqref="AS49">
    <cfRule type="cellIs" dxfId="7696" priority="1380" operator="lessThan">
      <formula>$C$4</formula>
    </cfRule>
  </conditionalFormatting>
  <conditionalFormatting sqref="AS50">
    <cfRule type="cellIs" dxfId="7695" priority="1381" operator="lessThan">
      <formula>$C$4</formula>
    </cfRule>
  </conditionalFormatting>
  <conditionalFormatting sqref="AS51">
    <cfRule type="cellIs" dxfId="7694" priority="1382" operator="lessThan">
      <formula>$C$4</formula>
    </cfRule>
  </conditionalFormatting>
  <conditionalFormatting sqref="AS52">
    <cfRule type="cellIs" dxfId="7693" priority="1383" operator="lessThan">
      <formula>$C$4</formula>
    </cfRule>
  </conditionalFormatting>
  <conditionalFormatting sqref="AS53">
    <cfRule type="cellIs" dxfId="7692" priority="1384" operator="lessThan">
      <formula>$C$4</formula>
    </cfRule>
  </conditionalFormatting>
  <conditionalFormatting sqref="AS54">
    <cfRule type="cellIs" dxfId="7691" priority="1385" operator="lessThan">
      <formula>$C$4</formula>
    </cfRule>
  </conditionalFormatting>
  <conditionalFormatting sqref="AS55">
    <cfRule type="cellIs" dxfId="7690" priority="1386" operator="lessThan">
      <formula>$C$4</formula>
    </cfRule>
  </conditionalFormatting>
  <conditionalFormatting sqref="AS56">
    <cfRule type="cellIs" dxfId="7689" priority="1387" operator="lessThan">
      <formula>$C$4</formula>
    </cfRule>
  </conditionalFormatting>
  <conditionalFormatting sqref="AS57">
    <cfRule type="cellIs" dxfId="7688" priority="1388" operator="lessThan">
      <formula>$C$4</formula>
    </cfRule>
  </conditionalFormatting>
  <conditionalFormatting sqref="AS58">
    <cfRule type="cellIs" dxfId="7687" priority="1389" operator="lessThan">
      <formula>$C$4</formula>
    </cfRule>
  </conditionalFormatting>
  <conditionalFormatting sqref="AS59">
    <cfRule type="cellIs" dxfId="7686" priority="1390" operator="lessThan">
      <formula>$C$4</formula>
    </cfRule>
  </conditionalFormatting>
  <conditionalFormatting sqref="AS60">
    <cfRule type="cellIs" dxfId="7685" priority="1391" operator="lessThan">
      <formula>$C$4</formula>
    </cfRule>
  </conditionalFormatting>
  <conditionalFormatting sqref="AT11">
    <cfRule type="cellIs" dxfId="7684" priority="1392" operator="lessThan">
      <formula>$C$4</formula>
    </cfRule>
  </conditionalFormatting>
  <conditionalFormatting sqref="AT12">
    <cfRule type="cellIs" dxfId="7683" priority="1393" operator="lessThan">
      <formula>$C$4</formula>
    </cfRule>
  </conditionalFormatting>
  <conditionalFormatting sqref="AT13">
    <cfRule type="cellIs" dxfId="7682" priority="1394" operator="lessThan">
      <formula>$C$4</formula>
    </cfRule>
  </conditionalFormatting>
  <conditionalFormatting sqref="AT14">
    <cfRule type="cellIs" dxfId="7681" priority="1395" operator="lessThan">
      <formula>$C$4</formula>
    </cfRule>
  </conditionalFormatting>
  <conditionalFormatting sqref="AT15">
    <cfRule type="cellIs" dxfId="7680" priority="1396" operator="lessThan">
      <formula>$C$4</formula>
    </cfRule>
  </conditionalFormatting>
  <conditionalFormatting sqref="AT16">
    <cfRule type="cellIs" dxfId="7679" priority="1397" operator="lessThan">
      <formula>$C$4</formula>
    </cfRule>
  </conditionalFormatting>
  <conditionalFormatting sqref="AT17">
    <cfRule type="cellIs" dxfId="7678" priority="1398" operator="lessThan">
      <formula>$C$4</formula>
    </cfRule>
  </conditionalFormatting>
  <conditionalFormatting sqref="AT18">
    <cfRule type="cellIs" dxfId="7677" priority="1399" operator="lessThan">
      <formula>$C$4</formula>
    </cfRule>
  </conditionalFormatting>
  <conditionalFormatting sqref="AT19">
    <cfRule type="cellIs" dxfId="7676" priority="1400" operator="lessThan">
      <formula>$C$4</formula>
    </cfRule>
  </conditionalFormatting>
  <conditionalFormatting sqref="AT20">
    <cfRule type="cellIs" dxfId="7675" priority="1401" operator="lessThan">
      <formula>$C$4</formula>
    </cfRule>
  </conditionalFormatting>
  <conditionalFormatting sqref="AT21">
    <cfRule type="cellIs" dxfId="7674" priority="1402" operator="lessThan">
      <formula>$C$4</formula>
    </cfRule>
  </conditionalFormatting>
  <conditionalFormatting sqref="AT22">
    <cfRule type="cellIs" dxfId="7673" priority="1403" operator="lessThan">
      <formula>$C$4</formula>
    </cfRule>
  </conditionalFormatting>
  <conditionalFormatting sqref="AT23">
    <cfRule type="cellIs" dxfId="7672" priority="1404" operator="lessThan">
      <formula>$C$4</formula>
    </cfRule>
  </conditionalFormatting>
  <conditionalFormatting sqref="AT24">
    <cfRule type="cellIs" dxfId="7671" priority="1405" operator="lessThan">
      <formula>$C$4</formula>
    </cfRule>
  </conditionalFormatting>
  <conditionalFormatting sqref="AT25">
    <cfRule type="cellIs" dxfId="7670" priority="1406" operator="lessThan">
      <formula>$C$4</formula>
    </cfRule>
  </conditionalFormatting>
  <conditionalFormatting sqref="AT26">
    <cfRule type="cellIs" dxfId="7669" priority="1407" operator="lessThan">
      <formula>$C$4</formula>
    </cfRule>
  </conditionalFormatting>
  <conditionalFormatting sqref="AT27">
    <cfRule type="cellIs" dxfId="7668" priority="1408" operator="lessThan">
      <formula>$C$4</formula>
    </cfRule>
  </conditionalFormatting>
  <conditionalFormatting sqref="AT28">
    <cfRule type="cellIs" dxfId="7667" priority="1409" operator="lessThan">
      <formula>$C$4</formula>
    </cfRule>
  </conditionalFormatting>
  <conditionalFormatting sqref="AT29">
    <cfRule type="cellIs" dxfId="7666" priority="1410" operator="lessThan">
      <formula>$C$4</formula>
    </cfRule>
  </conditionalFormatting>
  <conditionalFormatting sqref="AT30">
    <cfRule type="cellIs" dxfId="7665" priority="1411" operator="lessThan">
      <formula>$C$4</formula>
    </cfRule>
  </conditionalFormatting>
  <conditionalFormatting sqref="AT31">
    <cfRule type="cellIs" dxfId="7664" priority="1412" operator="lessThan">
      <formula>$C$4</formula>
    </cfRule>
  </conditionalFormatting>
  <conditionalFormatting sqref="AT32">
    <cfRule type="cellIs" dxfId="7663" priority="1413" operator="lessThan">
      <formula>$C$4</formula>
    </cfRule>
  </conditionalFormatting>
  <conditionalFormatting sqref="AT33">
    <cfRule type="cellIs" dxfId="7662" priority="1414" operator="lessThan">
      <formula>$C$4</formula>
    </cfRule>
  </conditionalFormatting>
  <conditionalFormatting sqref="AT34">
    <cfRule type="cellIs" dxfId="7661" priority="1415" operator="lessThan">
      <formula>$C$4</formula>
    </cfRule>
  </conditionalFormatting>
  <conditionalFormatting sqref="AT35">
    <cfRule type="cellIs" dxfId="7660" priority="1416" operator="lessThan">
      <formula>$C$4</formula>
    </cfRule>
  </conditionalFormatting>
  <conditionalFormatting sqref="AT36">
    <cfRule type="cellIs" dxfId="7659" priority="1417" operator="lessThan">
      <formula>$C$4</formula>
    </cfRule>
  </conditionalFormatting>
  <conditionalFormatting sqref="AT37">
    <cfRule type="cellIs" dxfId="7658" priority="1418" operator="lessThan">
      <formula>$C$4</formula>
    </cfRule>
  </conditionalFormatting>
  <conditionalFormatting sqref="AT38">
    <cfRule type="cellIs" dxfId="7657" priority="1419" operator="lessThan">
      <formula>$C$4</formula>
    </cfRule>
  </conditionalFormatting>
  <conditionalFormatting sqref="AT39">
    <cfRule type="cellIs" dxfId="7656" priority="1420" operator="lessThan">
      <formula>$C$4</formula>
    </cfRule>
  </conditionalFormatting>
  <conditionalFormatting sqref="AT40">
    <cfRule type="cellIs" dxfId="7655" priority="1421" operator="lessThan">
      <formula>$C$4</formula>
    </cfRule>
  </conditionalFormatting>
  <conditionalFormatting sqref="AT41">
    <cfRule type="cellIs" dxfId="7654" priority="1422" operator="lessThan">
      <formula>$C$4</formula>
    </cfRule>
  </conditionalFormatting>
  <conditionalFormatting sqref="AT42">
    <cfRule type="cellIs" dxfId="7653" priority="1423" operator="lessThan">
      <formula>$C$4</formula>
    </cfRule>
  </conditionalFormatting>
  <conditionalFormatting sqref="AT43">
    <cfRule type="cellIs" dxfId="7652" priority="1424" operator="lessThan">
      <formula>$C$4</formula>
    </cfRule>
  </conditionalFormatting>
  <conditionalFormatting sqref="AT44">
    <cfRule type="cellIs" dxfId="7651" priority="1425" operator="lessThan">
      <formula>$C$4</formula>
    </cfRule>
  </conditionalFormatting>
  <conditionalFormatting sqref="AT45">
    <cfRule type="cellIs" dxfId="7650" priority="1426" operator="lessThan">
      <formula>$C$4</formula>
    </cfRule>
  </conditionalFormatting>
  <conditionalFormatting sqref="AT46">
    <cfRule type="cellIs" dxfId="7649" priority="1427" operator="lessThan">
      <formula>$C$4</formula>
    </cfRule>
  </conditionalFormatting>
  <conditionalFormatting sqref="AT47">
    <cfRule type="cellIs" dxfId="7648" priority="1428" operator="lessThan">
      <formula>$C$4</formula>
    </cfRule>
  </conditionalFormatting>
  <conditionalFormatting sqref="AT48">
    <cfRule type="cellIs" dxfId="7647" priority="1429" operator="lessThan">
      <formula>$C$4</formula>
    </cfRule>
  </conditionalFormatting>
  <conditionalFormatting sqref="AT49">
    <cfRule type="cellIs" dxfId="7646" priority="1430" operator="lessThan">
      <formula>$C$4</formula>
    </cfRule>
  </conditionalFormatting>
  <conditionalFormatting sqref="AT50">
    <cfRule type="cellIs" dxfId="7645" priority="1431" operator="lessThan">
      <formula>$C$4</formula>
    </cfRule>
  </conditionalFormatting>
  <conditionalFormatting sqref="AT51">
    <cfRule type="cellIs" dxfId="7644" priority="1432" operator="lessThan">
      <formula>$C$4</formula>
    </cfRule>
  </conditionalFormatting>
  <conditionalFormatting sqref="AT52">
    <cfRule type="cellIs" dxfId="7643" priority="1433" operator="lessThan">
      <formula>$C$4</formula>
    </cfRule>
  </conditionalFormatting>
  <conditionalFormatting sqref="AT53">
    <cfRule type="cellIs" dxfId="7642" priority="1434" operator="lessThan">
      <formula>$C$4</formula>
    </cfRule>
  </conditionalFormatting>
  <conditionalFormatting sqref="AT54">
    <cfRule type="cellIs" dxfId="7641" priority="1435" operator="lessThan">
      <formula>$C$4</formula>
    </cfRule>
  </conditionalFormatting>
  <conditionalFormatting sqref="AT55">
    <cfRule type="cellIs" dxfId="7640" priority="1436" operator="lessThan">
      <formula>$C$4</formula>
    </cfRule>
  </conditionalFormatting>
  <conditionalFormatting sqref="AT56">
    <cfRule type="cellIs" dxfId="7639" priority="1437" operator="lessThan">
      <formula>$C$4</formula>
    </cfRule>
  </conditionalFormatting>
  <conditionalFormatting sqref="AT57">
    <cfRule type="cellIs" dxfId="7638" priority="1438" operator="lessThan">
      <formula>$C$4</formula>
    </cfRule>
  </conditionalFormatting>
  <conditionalFormatting sqref="AT58">
    <cfRule type="cellIs" dxfId="7637" priority="1439" operator="lessThan">
      <formula>$C$4</formula>
    </cfRule>
  </conditionalFormatting>
  <conditionalFormatting sqref="AT59">
    <cfRule type="cellIs" dxfId="7636" priority="1440" operator="lessThan">
      <formula>$C$4</formula>
    </cfRule>
  </conditionalFormatting>
  <conditionalFormatting sqref="AT60">
    <cfRule type="cellIs" dxfId="7635" priority="1441" operator="lessThan">
      <formula>$C$4</formula>
    </cfRule>
  </conditionalFormatting>
  <conditionalFormatting sqref="AU11">
    <cfRule type="cellIs" dxfId="7634" priority="1442" operator="lessThan">
      <formula>$C$4</formula>
    </cfRule>
  </conditionalFormatting>
  <conditionalFormatting sqref="AU12">
    <cfRule type="cellIs" dxfId="7633" priority="1443" operator="lessThan">
      <formula>$C$4</formula>
    </cfRule>
  </conditionalFormatting>
  <conditionalFormatting sqref="AU13">
    <cfRule type="cellIs" dxfId="7632" priority="1444" operator="lessThan">
      <formula>$C$4</formula>
    </cfRule>
  </conditionalFormatting>
  <conditionalFormatting sqref="AU14">
    <cfRule type="cellIs" dxfId="7631" priority="1445" operator="lessThan">
      <formula>$C$4</formula>
    </cfRule>
  </conditionalFormatting>
  <conditionalFormatting sqref="AU15">
    <cfRule type="cellIs" dxfId="7630" priority="1446" operator="lessThan">
      <formula>$C$4</formula>
    </cfRule>
  </conditionalFormatting>
  <conditionalFormatting sqref="AU16">
    <cfRule type="cellIs" dxfId="7629" priority="1447" operator="lessThan">
      <formula>$C$4</formula>
    </cfRule>
  </conditionalFormatting>
  <conditionalFormatting sqref="AU17">
    <cfRule type="cellIs" dxfId="7628" priority="1448" operator="lessThan">
      <formula>$C$4</formula>
    </cfRule>
  </conditionalFormatting>
  <conditionalFormatting sqref="AU18">
    <cfRule type="cellIs" dxfId="7627" priority="1449" operator="lessThan">
      <formula>$C$4</formula>
    </cfRule>
  </conditionalFormatting>
  <conditionalFormatting sqref="AU19">
    <cfRule type="cellIs" dxfId="7626" priority="1450" operator="lessThan">
      <formula>$C$4</formula>
    </cfRule>
  </conditionalFormatting>
  <conditionalFormatting sqref="AU20">
    <cfRule type="cellIs" dxfId="7625" priority="1451" operator="lessThan">
      <formula>$C$4</formula>
    </cfRule>
  </conditionalFormatting>
  <conditionalFormatting sqref="AU21">
    <cfRule type="cellIs" dxfId="7624" priority="1452" operator="lessThan">
      <formula>$C$4</formula>
    </cfRule>
  </conditionalFormatting>
  <conditionalFormatting sqref="AU22">
    <cfRule type="cellIs" dxfId="7623" priority="1453" operator="lessThan">
      <formula>$C$4</formula>
    </cfRule>
  </conditionalFormatting>
  <conditionalFormatting sqref="AU23">
    <cfRule type="cellIs" dxfId="7622" priority="1454" operator="lessThan">
      <formula>$C$4</formula>
    </cfRule>
  </conditionalFormatting>
  <conditionalFormatting sqref="AU24">
    <cfRule type="cellIs" dxfId="7621" priority="1455" operator="lessThan">
      <formula>$C$4</formula>
    </cfRule>
  </conditionalFormatting>
  <conditionalFormatting sqref="AU25">
    <cfRule type="cellIs" dxfId="7620" priority="1456" operator="lessThan">
      <formula>$C$4</formula>
    </cfRule>
  </conditionalFormatting>
  <conditionalFormatting sqref="AU26">
    <cfRule type="cellIs" dxfId="7619" priority="1457" operator="lessThan">
      <formula>$C$4</formula>
    </cfRule>
  </conditionalFormatting>
  <conditionalFormatting sqref="AU27">
    <cfRule type="cellIs" dxfId="7618" priority="1458" operator="lessThan">
      <formula>$C$4</formula>
    </cfRule>
  </conditionalFormatting>
  <conditionalFormatting sqref="AU28">
    <cfRule type="cellIs" dxfId="7617" priority="1459" operator="lessThan">
      <formula>$C$4</formula>
    </cfRule>
  </conditionalFormatting>
  <conditionalFormatting sqref="AU29">
    <cfRule type="cellIs" dxfId="7616" priority="1460" operator="lessThan">
      <formula>$C$4</formula>
    </cfRule>
  </conditionalFormatting>
  <conditionalFormatting sqref="AU30">
    <cfRule type="cellIs" dxfId="7615" priority="1461" operator="lessThan">
      <formula>$C$4</formula>
    </cfRule>
  </conditionalFormatting>
  <conditionalFormatting sqref="AU31">
    <cfRule type="cellIs" dxfId="7614" priority="1462" operator="lessThan">
      <formula>$C$4</formula>
    </cfRule>
  </conditionalFormatting>
  <conditionalFormatting sqref="AU32">
    <cfRule type="cellIs" dxfId="7613" priority="1463" operator="lessThan">
      <formula>$C$4</formula>
    </cfRule>
  </conditionalFormatting>
  <conditionalFormatting sqref="AU33">
    <cfRule type="cellIs" dxfId="7612" priority="1464" operator="lessThan">
      <formula>$C$4</formula>
    </cfRule>
  </conditionalFormatting>
  <conditionalFormatting sqref="AU34">
    <cfRule type="cellIs" dxfId="7611" priority="1465" operator="lessThan">
      <formula>$C$4</formula>
    </cfRule>
  </conditionalFormatting>
  <conditionalFormatting sqref="AU35">
    <cfRule type="cellIs" dxfId="7610" priority="1466" operator="lessThan">
      <formula>$C$4</formula>
    </cfRule>
  </conditionalFormatting>
  <conditionalFormatting sqref="AU36">
    <cfRule type="cellIs" dxfId="7609" priority="1467" operator="lessThan">
      <formula>$C$4</formula>
    </cfRule>
  </conditionalFormatting>
  <conditionalFormatting sqref="AU37">
    <cfRule type="cellIs" dxfId="7608" priority="1468" operator="lessThan">
      <formula>$C$4</formula>
    </cfRule>
  </conditionalFormatting>
  <conditionalFormatting sqref="AU38">
    <cfRule type="cellIs" dxfId="7607" priority="1469" operator="lessThan">
      <formula>$C$4</formula>
    </cfRule>
  </conditionalFormatting>
  <conditionalFormatting sqref="AU39">
    <cfRule type="cellIs" dxfId="7606" priority="1470" operator="lessThan">
      <formula>$C$4</formula>
    </cfRule>
  </conditionalFormatting>
  <conditionalFormatting sqref="AU40">
    <cfRule type="cellIs" dxfId="7605" priority="1471" operator="lessThan">
      <formula>$C$4</formula>
    </cfRule>
  </conditionalFormatting>
  <conditionalFormatting sqref="AU41">
    <cfRule type="cellIs" dxfId="7604" priority="1472" operator="lessThan">
      <formula>$C$4</formula>
    </cfRule>
  </conditionalFormatting>
  <conditionalFormatting sqref="AU42">
    <cfRule type="cellIs" dxfId="7603" priority="1473" operator="lessThan">
      <formula>$C$4</formula>
    </cfRule>
  </conditionalFormatting>
  <conditionalFormatting sqref="AU43">
    <cfRule type="cellIs" dxfId="7602" priority="1474" operator="lessThan">
      <formula>$C$4</formula>
    </cfRule>
  </conditionalFormatting>
  <conditionalFormatting sqref="AU44">
    <cfRule type="cellIs" dxfId="7601" priority="1475" operator="lessThan">
      <formula>$C$4</formula>
    </cfRule>
  </conditionalFormatting>
  <conditionalFormatting sqref="AU45">
    <cfRule type="cellIs" dxfId="7600" priority="1476" operator="lessThan">
      <formula>$C$4</formula>
    </cfRule>
  </conditionalFormatting>
  <conditionalFormatting sqref="AU46">
    <cfRule type="cellIs" dxfId="7599" priority="1477" operator="lessThan">
      <formula>$C$4</formula>
    </cfRule>
  </conditionalFormatting>
  <conditionalFormatting sqref="AU47">
    <cfRule type="cellIs" dxfId="7598" priority="1478" operator="lessThan">
      <formula>$C$4</formula>
    </cfRule>
  </conditionalFormatting>
  <conditionalFormatting sqref="AU48">
    <cfRule type="cellIs" dxfId="7597" priority="1479" operator="lessThan">
      <formula>$C$4</formula>
    </cfRule>
  </conditionalFormatting>
  <conditionalFormatting sqref="AU49">
    <cfRule type="cellIs" dxfId="7596" priority="1480" operator="lessThan">
      <formula>$C$4</formula>
    </cfRule>
  </conditionalFormatting>
  <conditionalFormatting sqref="AU50">
    <cfRule type="cellIs" dxfId="7595" priority="1481" operator="lessThan">
      <formula>$C$4</formula>
    </cfRule>
  </conditionalFormatting>
  <conditionalFormatting sqref="AU51">
    <cfRule type="cellIs" dxfId="7594" priority="1482" operator="lessThan">
      <formula>$C$4</formula>
    </cfRule>
  </conditionalFormatting>
  <conditionalFormatting sqref="AU52">
    <cfRule type="cellIs" dxfId="7593" priority="1483" operator="lessThan">
      <formula>$C$4</formula>
    </cfRule>
  </conditionalFormatting>
  <conditionalFormatting sqref="AU53">
    <cfRule type="cellIs" dxfId="7592" priority="1484" operator="lessThan">
      <formula>$C$4</formula>
    </cfRule>
  </conditionalFormatting>
  <conditionalFormatting sqref="AU54">
    <cfRule type="cellIs" dxfId="7591" priority="1485" operator="lessThan">
      <formula>$C$4</formula>
    </cfRule>
  </conditionalFormatting>
  <conditionalFormatting sqref="AU55">
    <cfRule type="cellIs" dxfId="7590" priority="1486" operator="lessThan">
      <formula>$C$4</formula>
    </cfRule>
  </conditionalFormatting>
  <conditionalFormatting sqref="AU56">
    <cfRule type="cellIs" dxfId="7589" priority="1487" operator="lessThan">
      <formula>$C$4</formula>
    </cfRule>
  </conditionalFormatting>
  <conditionalFormatting sqref="AU57">
    <cfRule type="cellIs" dxfId="7588" priority="1488" operator="lessThan">
      <formula>$C$4</formula>
    </cfRule>
  </conditionalFormatting>
  <conditionalFormatting sqref="AU58">
    <cfRule type="cellIs" dxfId="7587" priority="1489" operator="lessThan">
      <formula>$C$4</formula>
    </cfRule>
  </conditionalFormatting>
  <conditionalFormatting sqref="AU59">
    <cfRule type="cellIs" dxfId="7586" priority="1490" operator="lessThan">
      <formula>$C$4</formula>
    </cfRule>
  </conditionalFormatting>
  <conditionalFormatting sqref="AU60">
    <cfRule type="cellIs" dxfId="7585" priority="1491" operator="lessThan">
      <formula>$C$4</formula>
    </cfRule>
  </conditionalFormatting>
  <conditionalFormatting sqref="AV11">
    <cfRule type="cellIs" dxfId="7584" priority="1492" operator="lessThan">
      <formula>$C$4</formula>
    </cfRule>
  </conditionalFormatting>
  <conditionalFormatting sqref="AV12">
    <cfRule type="cellIs" dxfId="7583" priority="1493" operator="lessThan">
      <formula>$C$4</formula>
    </cfRule>
  </conditionalFormatting>
  <conditionalFormatting sqref="AV13">
    <cfRule type="cellIs" dxfId="7582" priority="1494" operator="lessThan">
      <formula>$C$4</formula>
    </cfRule>
  </conditionalFormatting>
  <conditionalFormatting sqref="AV14">
    <cfRule type="cellIs" dxfId="7581" priority="1495" operator="lessThan">
      <formula>$C$4</formula>
    </cfRule>
  </conditionalFormatting>
  <conditionalFormatting sqref="AV15">
    <cfRule type="cellIs" dxfId="7580" priority="1496" operator="lessThan">
      <formula>$C$4</formula>
    </cfRule>
  </conditionalFormatting>
  <conditionalFormatting sqref="AV16">
    <cfRule type="cellIs" dxfId="7579" priority="1497" operator="lessThan">
      <formula>$C$4</formula>
    </cfRule>
  </conditionalFormatting>
  <conditionalFormatting sqref="AV17">
    <cfRule type="cellIs" dxfId="7578" priority="1498" operator="lessThan">
      <formula>$C$4</formula>
    </cfRule>
  </conditionalFormatting>
  <conditionalFormatting sqref="AV18">
    <cfRule type="cellIs" dxfId="7577" priority="1499" operator="lessThan">
      <formula>$C$4</formula>
    </cfRule>
  </conditionalFormatting>
  <conditionalFormatting sqref="AV19">
    <cfRule type="cellIs" dxfId="7576" priority="1500" operator="lessThan">
      <formula>$C$4</formula>
    </cfRule>
  </conditionalFormatting>
  <conditionalFormatting sqref="AV20">
    <cfRule type="cellIs" dxfId="7575" priority="1501" operator="lessThan">
      <formula>$C$4</formula>
    </cfRule>
  </conditionalFormatting>
  <conditionalFormatting sqref="AV21">
    <cfRule type="cellIs" dxfId="7574" priority="1502" operator="lessThan">
      <formula>$C$4</formula>
    </cfRule>
  </conditionalFormatting>
  <conditionalFormatting sqref="AV22">
    <cfRule type="cellIs" dxfId="7573" priority="1503" operator="lessThan">
      <formula>$C$4</formula>
    </cfRule>
  </conditionalFormatting>
  <conditionalFormatting sqref="AV23">
    <cfRule type="cellIs" dxfId="7572" priority="1504" operator="lessThan">
      <formula>$C$4</formula>
    </cfRule>
  </conditionalFormatting>
  <conditionalFormatting sqref="AV24">
    <cfRule type="cellIs" dxfId="7571" priority="1505" operator="lessThan">
      <formula>$C$4</formula>
    </cfRule>
  </conditionalFormatting>
  <conditionalFormatting sqref="AV25">
    <cfRule type="cellIs" dxfId="7570" priority="1506" operator="lessThan">
      <formula>$C$4</formula>
    </cfRule>
  </conditionalFormatting>
  <conditionalFormatting sqref="AV26">
    <cfRule type="cellIs" dxfId="7569" priority="1507" operator="lessThan">
      <formula>$C$4</formula>
    </cfRule>
  </conditionalFormatting>
  <conditionalFormatting sqref="AV27">
    <cfRule type="cellIs" dxfId="7568" priority="1508" operator="lessThan">
      <formula>$C$4</formula>
    </cfRule>
  </conditionalFormatting>
  <conditionalFormatting sqref="AV28">
    <cfRule type="cellIs" dxfId="7567" priority="1509" operator="lessThan">
      <formula>$C$4</formula>
    </cfRule>
  </conditionalFormatting>
  <conditionalFormatting sqref="AV29">
    <cfRule type="cellIs" dxfId="7566" priority="1510" operator="lessThan">
      <formula>$C$4</formula>
    </cfRule>
  </conditionalFormatting>
  <conditionalFormatting sqref="AV30">
    <cfRule type="cellIs" dxfId="7565" priority="1511" operator="lessThan">
      <formula>$C$4</formula>
    </cfRule>
  </conditionalFormatting>
  <conditionalFormatting sqref="AV31">
    <cfRule type="cellIs" dxfId="7564" priority="1512" operator="lessThan">
      <formula>$C$4</formula>
    </cfRule>
  </conditionalFormatting>
  <conditionalFormatting sqref="AV32">
    <cfRule type="cellIs" dxfId="7563" priority="1513" operator="lessThan">
      <formula>$C$4</formula>
    </cfRule>
  </conditionalFormatting>
  <conditionalFormatting sqref="AV33">
    <cfRule type="cellIs" dxfId="7562" priority="1514" operator="lessThan">
      <formula>$C$4</formula>
    </cfRule>
  </conditionalFormatting>
  <conditionalFormatting sqref="AV34">
    <cfRule type="cellIs" dxfId="7561" priority="1515" operator="lessThan">
      <formula>$C$4</formula>
    </cfRule>
  </conditionalFormatting>
  <conditionalFormatting sqref="AV35">
    <cfRule type="cellIs" dxfId="7560" priority="1516" operator="lessThan">
      <formula>$C$4</formula>
    </cfRule>
  </conditionalFormatting>
  <conditionalFormatting sqref="AV36">
    <cfRule type="cellIs" dxfId="7559" priority="1517" operator="lessThan">
      <formula>$C$4</formula>
    </cfRule>
  </conditionalFormatting>
  <conditionalFormatting sqref="AV37">
    <cfRule type="cellIs" dxfId="7558" priority="1518" operator="lessThan">
      <formula>$C$4</formula>
    </cfRule>
  </conditionalFormatting>
  <conditionalFormatting sqref="AV38">
    <cfRule type="cellIs" dxfId="7557" priority="1519" operator="lessThan">
      <formula>$C$4</formula>
    </cfRule>
  </conditionalFormatting>
  <conditionalFormatting sqref="AV39">
    <cfRule type="cellIs" dxfId="7556" priority="1520" operator="lessThan">
      <formula>$C$4</formula>
    </cfRule>
  </conditionalFormatting>
  <conditionalFormatting sqref="AV40">
    <cfRule type="cellIs" dxfId="7555" priority="1521" operator="lessThan">
      <formula>$C$4</formula>
    </cfRule>
  </conditionalFormatting>
  <conditionalFormatting sqref="AV41">
    <cfRule type="cellIs" dxfId="7554" priority="1522" operator="lessThan">
      <formula>$C$4</formula>
    </cfRule>
  </conditionalFormatting>
  <conditionalFormatting sqref="AV42">
    <cfRule type="cellIs" dxfId="7553" priority="1523" operator="lessThan">
      <formula>$C$4</formula>
    </cfRule>
  </conditionalFormatting>
  <conditionalFormatting sqref="AV43">
    <cfRule type="cellIs" dxfId="7552" priority="1524" operator="lessThan">
      <formula>$C$4</formula>
    </cfRule>
  </conditionalFormatting>
  <conditionalFormatting sqref="AV44">
    <cfRule type="cellIs" dxfId="7551" priority="1525" operator="lessThan">
      <formula>$C$4</formula>
    </cfRule>
  </conditionalFormatting>
  <conditionalFormatting sqref="AV45">
    <cfRule type="cellIs" dxfId="7550" priority="1526" operator="lessThan">
      <formula>$C$4</formula>
    </cfRule>
  </conditionalFormatting>
  <conditionalFormatting sqref="AV46">
    <cfRule type="cellIs" dxfId="7549" priority="1527" operator="lessThan">
      <formula>$C$4</formula>
    </cfRule>
  </conditionalFormatting>
  <conditionalFormatting sqref="AV47">
    <cfRule type="cellIs" dxfId="7548" priority="1528" operator="lessThan">
      <formula>$C$4</formula>
    </cfRule>
  </conditionalFormatting>
  <conditionalFormatting sqref="AV48">
    <cfRule type="cellIs" dxfId="7547" priority="1529" operator="lessThan">
      <formula>$C$4</formula>
    </cfRule>
  </conditionalFormatting>
  <conditionalFormatting sqref="AV49">
    <cfRule type="cellIs" dxfId="7546" priority="1530" operator="lessThan">
      <formula>$C$4</formula>
    </cfRule>
  </conditionalFormatting>
  <conditionalFormatting sqref="AV50">
    <cfRule type="cellIs" dxfId="7545" priority="1531" operator="lessThan">
      <formula>$C$4</formula>
    </cfRule>
  </conditionalFormatting>
  <conditionalFormatting sqref="AV51">
    <cfRule type="cellIs" dxfId="7544" priority="1532" operator="lessThan">
      <formula>$C$4</formula>
    </cfRule>
  </conditionalFormatting>
  <conditionalFormatting sqref="AV52">
    <cfRule type="cellIs" dxfId="7543" priority="1533" operator="lessThan">
      <formula>$C$4</formula>
    </cfRule>
  </conditionalFormatting>
  <conditionalFormatting sqref="AV53">
    <cfRule type="cellIs" dxfId="7542" priority="1534" operator="lessThan">
      <formula>$C$4</formula>
    </cfRule>
  </conditionalFormatting>
  <conditionalFormatting sqref="AV54">
    <cfRule type="cellIs" dxfId="7541" priority="1535" operator="lessThan">
      <formula>$C$4</formula>
    </cfRule>
  </conditionalFormatting>
  <conditionalFormatting sqref="AV55">
    <cfRule type="cellIs" dxfId="7540" priority="1536" operator="lessThan">
      <formula>$C$4</formula>
    </cfRule>
  </conditionalFormatting>
  <conditionalFormatting sqref="AV56">
    <cfRule type="cellIs" dxfId="7539" priority="1537" operator="lessThan">
      <formula>$C$4</formula>
    </cfRule>
  </conditionalFormatting>
  <conditionalFormatting sqref="AV57">
    <cfRule type="cellIs" dxfId="7538" priority="1538" operator="lessThan">
      <formula>$C$4</formula>
    </cfRule>
  </conditionalFormatting>
  <conditionalFormatting sqref="AV58">
    <cfRule type="cellIs" dxfId="7537" priority="1539" operator="lessThan">
      <formula>$C$4</formula>
    </cfRule>
  </conditionalFormatting>
  <conditionalFormatting sqref="AV59">
    <cfRule type="cellIs" dxfId="7536" priority="1540" operator="lessThan">
      <formula>$C$4</formula>
    </cfRule>
  </conditionalFormatting>
  <conditionalFormatting sqref="AV60">
    <cfRule type="cellIs" dxfId="7535" priority="1541" operator="lessThan">
      <formula>$C$4</formula>
    </cfRule>
  </conditionalFormatting>
  <conditionalFormatting sqref="AW11">
    <cfRule type="cellIs" dxfId="7534" priority="1542" operator="lessThan">
      <formula>$C$4</formula>
    </cfRule>
  </conditionalFormatting>
  <conditionalFormatting sqref="AW12">
    <cfRule type="cellIs" dxfId="7533" priority="1543" operator="lessThan">
      <formula>$C$4</formula>
    </cfRule>
  </conditionalFormatting>
  <conditionalFormatting sqref="AW13">
    <cfRule type="cellIs" dxfId="7532" priority="1544" operator="lessThan">
      <formula>$C$4</formula>
    </cfRule>
  </conditionalFormatting>
  <conditionalFormatting sqref="AW14">
    <cfRule type="cellIs" dxfId="7531" priority="1545" operator="lessThan">
      <formula>$C$4</formula>
    </cfRule>
  </conditionalFormatting>
  <conditionalFormatting sqref="AW15">
    <cfRule type="cellIs" dxfId="7530" priority="1546" operator="lessThan">
      <formula>$C$4</formula>
    </cfRule>
  </conditionalFormatting>
  <conditionalFormatting sqref="AW16">
    <cfRule type="cellIs" dxfId="7529" priority="1547" operator="lessThan">
      <formula>$C$4</formula>
    </cfRule>
  </conditionalFormatting>
  <conditionalFormatting sqref="AW17">
    <cfRule type="cellIs" dxfId="7528" priority="1548" operator="lessThan">
      <formula>$C$4</formula>
    </cfRule>
  </conditionalFormatting>
  <conditionalFormatting sqref="AW18">
    <cfRule type="cellIs" dxfId="7527" priority="1549" operator="lessThan">
      <formula>$C$4</formula>
    </cfRule>
  </conditionalFormatting>
  <conditionalFormatting sqref="AW19">
    <cfRule type="cellIs" dxfId="7526" priority="1550" operator="lessThan">
      <formula>$C$4</formula>
    </cfRule>
  </conditionalFormatting>
  <conditionalFormatting sqref="AW20">
    <cfRule type="cellIs" dxfId="7525" priority="1551" operator="lessThan">
      <formula>$C$4</formula>
    </cfRule>
  </conditionalFormatting>
  <conditionalFormatting sqref="AW21">
    <cfRule type="cellIs" dxfId="7524" priority="1552" operator="lessThan">
      <formula>$C$4</formula>
    </cfRule>
  </conditionalFormatting>
  <conditionalFormatting sqref="AW22">
    <cfRule type="cellIs" dxfId="7523" priority="1553" operator="lessThan">
      <formula>$C$4</formula>
    </cfRule>
  </conditionalFormatting>
  <conditionalFormatting sqref="AW23">
    <cfRule type="cellIs" dxfId="7522" priority="1554" operator="lessThan">
      <formula>$C$4</formula>
    </cfRule>
  </conditionalFormatting>
  <conditionalFormatting sqref="AW24">
    <cfRule type="cellIs" dxfId="7521" priority="1555" operator="lessThan">
      <formula>$C$4</formula>
    </cfRule>
  </conditionalFormatting>
  <conditionalFormatting sqref="AW25">
    <cfRule type="cellIs" dxfId="7520" priority="1556" operator="lessThan">
      <formula>$C$4</formula>
    </cfRule>
  </conditionalFormatting>
  <conditionalFormatting sqref="AW26">
    <cfRule type="cellIs" dxfId="7519" priority="1557" operator="lessThan">
      <formula>$C$4</formula>
    </cfRule>
  </conditionalFormatting>
  <conditionalFormatting sqref="AW27">
    <cfRule type="cellIs" dxfId="7518" priority="1558" operator="lessThan">
      <formula>$C$4</formula>
    </cfRule>
  </conditionalFormatting>
  <conditionalFormatting sqref="AW28">
    <cfRule type="cellIs" dxfId="7517" priority="1559" operator="lessThan">
      <formula>$C$4</formula>
    </cfRule>
  </conditionalFormatting>
  <conditionalFormatting sqref="AW29">
    <cfRule type="cellIs" dxfId="7516" priority="1560" operator="lessThan">
      <formula>$C$4</formula>
    </cfRule>
  </conditionalFormatting>
  <conditionalFormatting sqref="AW30">
    <cfRule type="cellIs" dxfId="7515" priority="1561" operator="lessThan">
      <formula>$C$4</formula>
    </cfRule>
  </conditionalFormatting>
  <conditionalFormatting sqref="AW31">
    <cfRule type="cellIs" dxfId="7514" priority="1562" operator="lessThan">
      <formula>$C$4</formula>
    </cfRule>
  </conditionalFormatting>
  <conditionalFormatting sqref="AW32">
    <cfRule type="cellIs" dxfId="7513" priority="1563" operator="lessThan">
      <formula>$C$4</formula>
    </cfRule>
  </conditionalFormatting>
  <conditionalFormatting sqref="AW33">
    <cfRule type="cellIs" dxfId="7512" priority="1564" operator="lessThan">
      <formula>$C$4</formula>
    </cfRule>
  </conditionalFormatting>
  <conditionalFormatting sqref="AW34">
    <cfRule type="cellIs" dxfId="7511" priority="1565" operator="lessThan">
      <formula>$C$4</formula>
    </cfRule>
  </conditionalFormatting>
  <conditionalFormatting sqref="AW35">
    <cfRule type="cellIs" dxfId="7510" priority="1566" operator="lessThan">
      <formula>$C$4</formula>
    </cfRule>
  </conditionalFormatting>
  <conditionalFormatting sqref="AW36">
    <cfRule type="cellIs" dxfId="7509" priority="1567" operator="lessThan">
      <formula>$C$4</formula>
    </cfRule>
  </conditionalFormatting>
  <conditionalFormatting sqref="AW37">
    <cfRule type="cellIs" dxfId="7508" priority="1568" operator="lessThan">
      <formula>$C$4</formula>
    </cfRule>
  </conditionalFormatting>
  <conditionalFormatting sqref="AW38">
    <cfRule type="cellIs" dxfId="7507" priority="1569" operator="lessThan">
      <formula>$C$4</formula>
    </cfRule>
  </conditionalFormatting>
  <conditionalFormatting sqref="AW39">
    <cfRule type="cellIs" dxfId="7506" priority="1570" operator="lessThan">
      <formula>$C$4</formula>
    </cfRule>
  </conditionalFormatting>
  <conditionalFormatting sqref="AW40">
    <cfRule type="cellIs" dxfId="7505" priority="1571" operator="lessThan">
      <formula>$C$4</formula>
    </cfRule>
  </conditionalFormatting>
  <conditionalFormatting sqref="AW41">
    <cfRule type="cellIs" dxfId="7504" priority="1572" operator="lessThan">
      <formula>$C$4</formula>
    </cfRule>
  </conditionalFormatting>
  <conditionalFormatting sqref="AW42">
    <cfRule type="cellIs" dxfId="7503" priority="1573" operator="lessThan">
      <formula>$C$4</formula>
    </cfRule>
  </conditionalFormatting>
  <conditionalFormatting sqref="AW43">
    <cfRule type="cellIs" dxfId="7502" priority="1574" operator="lessThan">
      <formula>$C$4</formula>
    </cfRule>
  </conditionalFormatting>
  <conditionalFormatting sqref="AW44">
    <cfRule type="cellIs" dxfId="7501" priority="1575" operator="lessThan">
      <formula>$C$4</formula>
    </cfRule>
  </conditionalFormatting>
  <conditionalFormatting sqref="AW45">
    <cfRule type="cellIs" dxfId="7500" priority="1576" operator="lessThan">
      <formula>$C$4</formula>
    </cfRule>
  </conditionalFormatting>
  <conditionalFormatting sqref="AW46">
    <cfRule type="cellIs" dxfId="7499" priority="1577" operator="lessThan">
      <formula>$C$4</formula>
    </cfRule>
  </conditionalFormatting>
  <conditionalFormatting sqref="AW47">
    <cfRule type="cellIs" dxfId="7498" priority="1578" operator="lessThan">
      <formula>$C$4</formula>
    </cfRule>
  </conditionalFormatting>
  <conditionalFormatting sqref="AW48">
    <cfRule type="cellIs" dxfId="7497" priority="1579" operator="lessThan">
      <formula>$C$4</formula>
    </cfRule>
  </conditionalFormatting>
  <conditionalFormatting sqref="AW49">
    <cfRule type="cellIs" dxfId="7496" priority="1580" operator="lessThan">
      <formula>$C$4</formula>
    </cfRule>
  </conditionalFormatting>
  <conditionalFormatting sqref="AW50">
    <cfRule type="cellIs" dxfId="7495" priority="1581" operator="lessThan">
      <formula>$C$4</formula>
    </cfRule>
  </conditionalFormatting>
  <conditionalFormatting sqref="AW51">
    <cfRule type="cellIs" dxfId="7494" priority="1582" operator="lessThan">
      <formula>$C$4</formula>
    </cfRule>
  </conditionalFormatting>
  <conditionalFormatting sqref="AW52">
    <cfRule type="cellIs" dxfId="7493" priority="1583" operator="lessThan">
      <formula>$C$4</formula>
    </cfRule>
  </conditionalFormatting>
  <conditionalFormatting sqref="AW53">
    <cfRule type="cellIs" dxfId="7492" priority="1584" operator="lessThan">
      <formula>$C$4</formula>
    </cfRule>
  </conditionalFormatting>
  <conditionalFormatting sqref="AW54">
    <cfRule type="cellIs" dxfId="7491" priority="1585" operator="lessThan">
      <formula>$C$4</formula>
    </cfRule>
  </conditionalFormatting>
  <conditionalFormatting sqref="AW55">
    <cfRule type="cellIs" dxfId="7490" priority="1586" operator="lessThan">
      <formula>$C$4</formula>
    </cfRule>
  </conditionalFormatting>
  <conditionalFormatting sqref="AW56">
    <cfRule type="cellIs" dxfId="7489" priority="1587" operator="lessThan">
      <formula>$C$4</formula>
    </cfRule>
  </conditionalFormatting>
  <conditionalFormatting sqref="AW57">
    <cfRule type="cellIs" dxfId="7488" priority="1588" operator="lessThan">
      <formula>$C$4</formula>
    </cfRule>
  </conditionalFormatting>
  <conditionalFormatting sqref="AW58">
    <cfRule type="cellIs" dxfId="7487" priority="1589" operator="lessThan">
      <formula>$C$4</formula>
    </cfRule>
  </conditionalFormatting>
  <conditionalFormatting sqref="AW59">
    <cfRule type="cellIs" dxfId="7486" priority="1590" operator="lessThan">
      <formula>$C$4</formula>
    </cfRule>
  </conditionalFormatting>
  <conditionalFormatting sqref="AW60">
    <cfRule type="cellIs" dxfId="7485" priority="1591" operator="lessThan">
      <formula>$C$4</formula>
    </cfRule>
  </conditionalFormatting>
  <conditionalFormatting sqref="BM11">
    <cfRule type="cellIs" dxfId="7484" priority="1592" operator="lessThan">
      <formula>$C$4</formula>
    </cfRule>
  </conditionalFormatting>
  <conditionalFormatting sqref="BM12">
    <cfRule type="cellIs" dxfId="7483" priority="1593" operator="lessThan">
      <formula>$C$4</formula>
    </cfRule>
  </conditionalFormatting>
  <conditionalFormatting sqref="BM13">
    <cfRule type="cellIs" dxfId="7482" priority="1594" operator="lessThan">
      <formula>$C$4</formula>
    </cfRule>
  </conditionalFormatting>
  <conditionalFormatting sqref="BM14">
    <cfRule type="cellIs" dxfId="7481" priority="1595" operator="lessThan">
      <formula>$C$4</formula>
    </cfRule>
  </conditionalFormatting>
  <conditionalFormatting sqref="BM15">
    <cfRule type="cellIs" dxfId="7480" priority="1596" operator="lessThan">
      <formula>$C$4</formula>
    </cfRule>
  </conditionalFormatting>
  <conditionalFormatting sqref="BM16">
    <cfRule type="cellIs" dxfId="7479" priority="1597" operator="lessThan">
      <formula>$C$4</formula>
    </cfRule>
  </conditionalFormatting>
  <conditionalFormatting sqref="BM17">
    <cfRule type="cellIs" dxfId="7478" priority="1598" operator="lessThan">
      <formula>$C$4</formula>
    </cfRule>
  </conditionalFormatting>
  <conditionalFormatting sqref="BM18">
    <cfRule type="cellIs" dxfId="7477" priority="1599" operator="lessThan">
      <formula>$C$4</formula>
    </cfRule>
  </conditionalFormatting>
  <conditionalFormatting sqref="BM19">
    <cfRule type="cellIs" dxfId="7476" priority="1600" operator="lessThan">
      <formula>$C$4</formula>
    </cfRule>
  </conditionalFormatting>
  <conditionalFormatting sqref="BM20">
    <cfRule type="cellIs" dxfId="7475" priority="1601" operator="lessThan">
      <formula>$C$4</formula>
    </cfRule>
  </conditionalFormatting>
  <conditionalFormatting sqref="BM21">
    <cfRule type="cellIs" dxfId="7474" priority="1602" operator="lessThan">
      <formula>$C$4</formula>
    </cfRule>
  </conditionalFormatting>
  <conditionalFormatting sqref="BM22">
    <cfRule type="cellIs" dxfId="7473" priority="1603" operator="lessThan">
      <formula>$C$4</formula>
    </cfRule>
  </conditionalFormatting>
  <conditionalFormatting sqref="BM23">
    <cfRule type="cellIs" dxfId="7472" priority="1604" operator="lessThan">
      <formula>$C$4</formula>
    </cfRule>
  </conditionalFormatting>
  <conditionalFormatting sqref="BM24">
    <cfRule type="cellIs" dxfId="7471" priority="1605" operator="lessThan">
      <formula>$C$4</formula>
    </cfRule>
  </conditionalFormatting>
  <conditionalFormatting sqref="BM25">
    <cfRule type="cellIs" dxfId="7470" priority="1606" operator="lessThan">
      <formula>$C$4</formula>
    </cfRule>
  </conditionalFormatting>
  <conditionalFormatting sqref="BM26">
    <cfRule type="cellIs" dxfId="7469" priority="1607" operator="lessThan">
      <formula>$C$4</formula>
    </cfRule>
  </conditionalFormatting>
  <conditionalFormatting sqref="BM27">
    <cfRule type="cellIs" dxfId="7468" priority="1608" operator="lessThan">
      <formula>$C$4</formula>
    </cfRule>
  </conditionalFormatting>
  <conditionalFormatting sqref="BM28">
    <cfRule type="cellIs" dxfId="7467" priority="1609" operator="lessThan">
      <formula>$C$4</formula>
    </cfRule>
  </conditionalFormatting>
  <conditionalFormatting sqref="BM29">
    <cfRule type="cellIs" dxfId="7466" priority="1610" operator="lessThan">
      <formula>$C$4</formula>
    </cfRule>
  </conditionalFormatting>
  <conditionalFormatting sqref="BM30">
    <cfRule type="cellIs" dxfId="7465" priority="1611" operator="lessThan">
      <formula>$C$4</formula>
    </cfRule>
  </conditionalFormatting>
  <conditionalFormatting sqref="BM31">
    <cfRule type="cellIs" dxfId="7464" priority="1612" operator="lessThan">
      <formula>$C$4</formula>
    </cfRule>
  </conditionalFormatting>
  <conditionalFormatting sqref="BM32">
    <cfRule type="cellIs" dxfId="7463" priority="1613" operator="lessThan">
      <formula>$C$4</formula>
    </cfRule>
  </conditionalFormatting>
  <conditionalFormatting sqref="BM33">
    <cfRule type="cellIs" dxfId="7462" priority="1614" operator="lessThan">
      <formula>$C$4</formula>
    </cfRule>
  </conditionalFormatting>
  <conditionalFormatting sqref="BM34">
    <cfRule type="cellIs" dxfId="7461" priority="1615" operator="lessThan">
      <formula>$C$4</formula>
    </cfRule>
  </conditionalFormatting>
  <conditionalFormatting sqref="BM35">
    <cfRule type="cellIs" dxfId="7460" priority="1616" operator="lessThan">
      <formula>$C$4</formula>
    </cfRule>
  </conditionalFormatting>
  <conditionalFormatting sqref="BM36">
    <cfRule type="cellIs" dxfId="7459" priority="1617" operator="lessThan">
      <formula>$C$4</formula>
    </cfRule>
  </conditionalFormatting>
  <conditionalFormatting sqref="BM37">
    <cfRule type="cellIs" dxfId="7458" priority="1618" operator="lessThan">
      <formula>$C$4</formula>
    </cfRule>
  </conditionalFormatting>
  <conditionalFormatting sqref="BM38">
    <cfRule type="cellIs" dxfId="7457" priority="1619" operator="lessThan">
      <formula>$C$4</formula>
    </cfRule>
  </conditionalFormatting>
  <conditionalFormatting sqref="BM39">
    <cfRule type="cellIs" dxfId="7456" priority="1620" operator="lessThan">
      <formula>$C$4</formula>
    </cfRule>
  </conditionalFormatting>
  <conditionalFormatting sqref="BM40">
    <cfRule type="cellIs" dxfId="7455" priority="1621" operator="lessThan">
      <formula>$C$4</formula>
    </cfRule>
  </conditionalFormatting>
  <conditionalFormatting sqref="BM41">
    <cfRule type="cellIs" dxfId="7454" priority="1622" operator="lessThan">
      <formula>$C$4</formula>
    </cfRule>
  </conditionalFormatting>
  <conditionalFormatting sqref="BM42">
    <cfRule type="cellIs" dxfId="7453" priority="1623" operator="lessThan">
      <formula>$C$4</formula>
    </cfRule>
  </conditionalFormatting>
  <conditionalFormatting sqref="BM43">
    <cfRule type="cellIs" dxfId="7452" priority="1624" operator="lessThan">
      <formula>$C$4</formula>
    </cfRule>
  </conditionalFormatting>
  <conditionalFormatting sqref="BM44">
    <cfRule type="cellIs" dxfId="7451" priority="1625" operator="lessThan">
      <formula>$C$4</formula>
    </cfRule>
  </conditionalFormatting>
  <conditionalFormatting sqref="BM45">
    <cfRule type="cellIs" dxfId="7450" priority="1626" operator="lessThan">
      <formula>$C$4</formula>
    </cfRule>
  </conditionalFormatting>
  <conditionalFormatting sqref="BM46">
    <cfRule type="cellIs" dxfId="7449" priority="1627" operator="lessThan">
      <formula>$C$4</formula>
    </cfRule>
  </conditionalFormatting>
  <conditionalFormatting sqref="BM47">
    <cfRule type="cellIs" dxfId="7448" priority="1628" operator="lessThan">
      <formula>$C$4</formula>
    </cfRule>
  </conditionalFormatting>
  <conditionalFormatting sqref="BM48">
    <cfRule type="cellIs" dxfId="7447" priority="1629" operator="lessThan">
      <formula>$C$4</formula>
    </cfRule>
  </conditionalFormatting>
  <conditionalFormatting sqref="BM49">
    <cfRule type="cellIs" dxfId="7446" priority="1630" operator="lessThan">
      <formula>$C$4</formula>
    </cfRule>
  </conditionalFormatting>
  <conditionalFormatting sqref="BM50">
    <cfRule type="cellIs" dxfId="7445" priority="1631" operator="lessThan">
      <formula>$C$4</formula>
    </cfRule>
  </conditionalFormatting>
  <conditionalFormatting sqref="BM51">
    <cfRule type="cellIs" dxfId="7444" priority="1632" operator="lessThan">
      <formula>$C$4</formula>
    </cfRule>
  </conditionalFormatting>
  <conditionalFormatting sqref="BM52">
    <cfRule type="cellIs" dxfId="7443" priority="1633" operator="lessThan">
      <formula>$C$4</formula>
    </cfRule>
  </conditionalFormatting>
  <conditionalFormatting sqref="BM53">
    <cfRule type="cellIs" dxfId="7442" priority="1634" operator="lessThan">
      <formula>$C$4</formula>
    </cfRule>
  </conditionalFormatting>
  <conditionalFormatting sqref="BM54">
    <cfRule type="cellIs" dxfId="7441" priority="1635" operator="lessThan">
      <formula>$C$4</formula>
    </cfRule>
  </conditionalFormatting>
  <conditionalFormatting sqref="BM55">
    <cfRule type="cellIs" dxfId="7440" priority="1636" operator="lessThan">
      <formula>$C$4</formula>
    </cfRule>
  </conditionalFormatting>
  <conditionalFormatting sqref="BM56">
    <cfRule type="cellIs" dxfId="7439" priority="1637" operator="lessThan">
      <formula>$C$4</formula>
    </cfRule>
  </conditionalFormatting>
  <conditionalFormatting sqref="BM57">
    <cfRule type="cellIs" dxfId="7438" priority="1638" operator="lessThan">
      <formula>$C$4</formula>
    </cfRule>
  </conditionalFormatting>
  <conditionalFormatting sqref="BM58">
    <cfRule type="cellIs" dxfId="7437" priority="1639" operator="lessThan">
      <formula>$C$4</formula>
    </cfRule>
  </conditionalFormatting>
  <conditionalFormatting sqref="BM59">
    <cfRule type="cellIs" dxfId="7436" priority="1640" operator="lessThan">
      <formula>$C$4</formula>
    </cfRule>
  </conditionalFormatting>
  <conditionalFormatting sqref="BM60">
    <cfRule type="cellIs" dxfId="7435" priority="1641" operator="lessThan">
      <formula>$C$4</formula>
    </cfRule>
  </conditionalFormatting>
  <conditionalFormatting sqref="BN11">
    <cfRule type="cellIs" dxfId="7434" priority="1642" operator="lessThan">
      <formula>$C$4</formula>
    </cfRule>
  </conditionalFormatting>
  <conditionalFormatting sqref="BN12">
    <cfRule type="cellIs" dxfId="7433" priority="1643" operator="lessThan">
      <formula>$C$4</formula>
    </cfRule>
  </conditionalFormatting>
  <conditionalFormatting sqref="BN13">
    <cfRule type="cellIs" dxfId="7432" priority="1644" operator="lessThan">
      <formula>$C$4</formula>
    </cfRule>
  </conditionalFormatting>
  <conditionalFormatting sqref="BN14">
    <cfRule type="cellIs" dxfId="7431" priority="1645" operator="lessThan">
      <formula>$C$4</formula>
    </cfRule>
  </conditionalFormatting>
  <conditionalFormatting sqref="BN15">
    <cfRule type="cellIs" dxfId="7430" priority="1646" operator="lessThan">
      <formula>$C$4</formula>
    </cfRule>
  </conditionalFormatting>
  <conditionalFormatting sqref="BN16">
    <cfRule type="cellIs" dxfId="7429" priority="1647" operator="lessThan">
      <formula>$C$4</formula>
    </cfRule>
  </conditionalFormatting>
  <conditionalFormatting sqref="BN17">
    <cfRule type="cellIs" dxfId="7428" priority="1648" operator="lessThan">
      <formula>$C$4</formula>
    </cfRule>
  </conditionalFormatting>
  <conditionalFormatting sqref="BN18">
    <cfRule type="cellIs" dxfId="7427" priority="1649" operator="lessThan">
      <formula>$C$4</formula>
    </cfRule>
  </conditionalFormatting>
  <conditionalFormatting sqref="BN19">
    <cfRule type="cellIs" dxfId="7426" priority="1650" operator="lessThan">
      <formula>$C$4</formula>
    </cfRule>
  </conditionalFormatting>
  <conditionalFormatting sqref="BN20">
    <cfRule type="cellIs" dxfId="7425" priority="1651" operator="lessThan">
      <formula>$C$4</formula>
    </cfRule>
  </conditionalFormatting>
  <conditionalFormatting sqref="BN21">
    <cfRule type="cellIs" dxfId="7424" priority="1652" operator="lessThan">
      <formula>$C$4</formula>
    </cfRule>
  </conditionalFormatting>
  <conditionalFormatting sqref="BN22">
    <cfRule type="cellIs" dxfId="7423" priority="1653" operator="lessThan">
      <formula>$C$4</formula>
    </cfRule>
  </conditionalFormatting>
  <conditionalFormatting sqref="BN23">
    <cfRule type="cellIs" dxfId="7422" priority="1654" operator="lessThan">
      <formula>$C$4</formula>
    </cfRule>
  </conditionalFormatting>
  <conditionalFormatting sqref="BN24">
    <cfRule type="cellIs" dxfId="7421" priority="1655" operator="lessThan">
      <formula>$C$4</formula>
    </cfRule>
  </conditionalFormatting>
  <conditionalFormatting sqref="BN25">
    <cfRule type="cellIs" dxfId="7420" priority="1656" operator="lessThan">
      <formula>$C$4</formula>
    </cfRule>
  </conditionalFormatting>
  <conditionalFormatting sqref="BN26">
    <cfRule type="cellIs" dxfId="7419" priority="1657" operator="lessThan">
      <formula>$C$4</formula>
    </cfRule>
  </conditionalFormatting>
  <conditionalFormatting sqref="BN27">
    <cfRule type="cellIs" dxfId="7418" priority="1658" operator="lessThan">
      <formula>$C$4</formula>
    </cfRule>
  </conditionalFormatting>
  <conditionalFormatting sqref="BN28">
    <cfRule type="cellIs" dxfId="7417" priority="1659" operator="lessThan">
      <formula>$C$4</formula>
    </cfRule>
  </conditionalFormatting>
  <conditionalFormatting sqref="BN29">
    <cfRule type="cellIs" dxfId="7416" priority="1660" operator="lessThan">
      <formula>$C$4</formula>
    </cfRule>
  </conditionalFormatting>
  <conditionalFormatting sqref="BN30">
    <cfRule type="cellIs" dxfId="7415" priority="1661" operator="lessThan">
      <formula>$C$4</formula>
    </cfRule>
  </conditionalFormatting>
  <conditionalFormatting sqref="BN31">
    <cfRule type="cellIs" dxfId="7414" priority="1662" operator="lessThan">
      <formula>$C$4</formula>
    </cfRule>
  </conditionalFormatting>
  <conditionalFormatting sqref="BN32">
    <cfRule type="cellIs" dxfId="7413" priority="1663" operator="lessThan">
      <formula>$C$4</formula>
    </cfRule>
  </conditionalFormatting>
  <conditionalFormatting sqref="BN33">
    <cfRule type="cellIs" dxfId="7412" priority="1664" operator="lessThan">
      <formula>$C$4</formula>
    </cfRule>
  </conditionalFormatting>
  <conditionalFormatting sqref="BN34">
    <cfRule type="cellIs" dxfId="7411" priority="1665" operator="lessThan">
      <formula>$C$4</formula>
    </cfRule>
  </conditionalFormatting>
  <conditionalFormatting sqref="BN35">
    <cfRule type="cellIs" dxfId="7410" priority="1666" operator="lessThan">
      <formula>$C$4</formula>
    </cfRule>
  </conditionalFormatting>
  <conditionalFormatting sqref="BN36">
    <cfRule type="cellIs" dxfId="7409" priority="1667" operator="lessThan">
      <formula>$C$4</formula>
    </cfRule>
  </conditionalFormatting>
  <conditionalFormatting sqref="BN37">
    <cfRule type="cellIs" dxfId="7408" priority="1668" operator="lessThan">
      <formula>$C$4</formula>
    </cfRule>
  </conditionalFormatting>
  <conditionalFormatting sqref="BN38">
    <cfRule type="cellIs" dxfId="7407" priority="1669" operator="lessThan">
      <formula>$C$4</formula>
    </cfRule>
  </conditionalFormatting>
  <conditionalFormatting sqref="BN39">
    <cfRule type="cellIs" dxfId="7406" priority="1670" operator="lessThan">
      <formula>$C$4</formula>
    </cfRule>
  </conditionalFormatting>
  <conditionalFormatting sqref="BN40">
    <cfRule type="cellIs" dxfId="7405" priority="1671" operator="lessThan">
      <formula>$C$4</formula>
    </cfRule>
  </conditionalFormatting>
  <conditionalFormatting sqref="BN41">
    <cfRule type="cellIs" dxfId="7404" priority="1672" operator="lessThan">
      <formula>$C$4</formula>
    </cfRule>
  </conditionalFormatting>
  <conditionalFormatting sqref="BN42">
    <cfRule type="cellIs" dxfId="7403" priority="1673" operator="lessThan">
      <formula>$C$4</formula>
    </cfRule>
  </conditionalFormatting>
  <conditionalFormatting sqref="BN43">
    <cfRule type="cellIs" dxfId="7402" priority="1674" operator="lessThan">
      <formula>$C$4</formula>
    </cfRule>
  </conditionalFormatting>
  <conditionalFormatting sqref="BN44">
    <cfRule type="cellIs" dxfId="7401" priority="1675" operator="lessThan">
      <formula>$C$4</formula>
    </cfRule>
  </conditionalFormatting>
  <conditionalFormatting sqref="BN45">
    <cfRule type="cellIs" dxfId="7400" priority="1676" operator="lessThan">
      <formula>$C$4</formula>
    </cfRule>
  </conditionalFormatting>
  <conditionalFormatting sqref="BN46">
    <cfRule type="cellIs" dxfId="7399" priority="1677" operator="lessThan">
      <formula>$C$4</formula>
    </cfRule>
  </conditionalFormatting>
  <conditionalFormatting sqref="BN47">
    <cfRule type="cellIs" dxfId="7398" priority="1678" operator="lessThan">
      <formula>$C$4</formula>
    </cfRule>
  </conditionalFormatting>
  <conditionalFormatting sqref="BN48">
    <cfRule type="cellIs" dxfId="7397" priority="1679" operator="lessThan">
      <formula>$C$4</formula>
    </cfRule>
  </conditionalFormatting>
  <conditionalFormatting sqref="BN49">
    <cfRule type="cellIs" dxfId="7396" priority="1680" operator="lessThan">
      <formula>$C$4</formula>
    </cfRule>
  </conditionalFormatting>
  <conditionalFormatting sqref="BN50">
    <cfRule type="cellIs" dxfId="7395" priority="1681" operator="lessThan">
      <formula>$C$4</formula>
    </cfRule>
  </conditionalFormatting>
  <conditionalFormatting sqref="BN51">
    <cfRule type="cellIs" dxfId="7394" priority="1682" operator="lessThan">
      <formula>$C$4</formula>
    </cfRule>
  </conditionalFormatting>
  <conditionalFormatting sqref="BN52">
    <cfRule type="cellIs" dxfId="7393" priority="1683" operator="lessThan">
      <formula>$C$4</formula>
    </cfRule>
  </conditionalFormatting>
  <conditionalFormatting sqref="BN53">
    <cfRule type="cellIs" dxfId="7392" priority="1684" operator="lessThan">
      <formula>$C$4</formula>
    </cfRule>
  </conditionalFormatting>
  <conditionalFormatting sqref="BN54">
    <cfRule type="cellIs" dxfId="7391" priority="1685" operator="lessThan">
      <formula>$C$4</formula>
    </cfRule>
  </conditionalFormatting>
  <conditionalFormatting sqref="BN55">
    <cfRule type="cellIs" dxfId="7390" priority="1686" operator="lessThan">
      <formula>$C$4</formula>
    </cfRule>
  </conditionalFormatting>
  <conditionalFormatting sqref="BN56">
    <cfRule type="cellIs" dxfId="7389" priority="1687" operator="lessThan">
      <formula>$C$4</formula>
    </cfRule>
  </conditionalFormatting>
  <conditionalFormatting sqref="BN57">
    <cfRule type="cellIs" dxfId="7388" priority="1688" operator="lessThan">
      <formula>$C$4</formula>
    </cfRule>
  </conditionalFormatting>
  <conditionalFormatting sqref="BN58">
    <cfRule type="cellIs" dxfId="7387" priority="1689" operator="lessThan">
      <formula>$C$4</formula>
    </cfRule>
  </conditionalFormatting>
  <conditionalFormatting sqref="BN59">
    <cfRule type="cellIs" dxfId="7386" priority="1690" operator="lessThan">
      <formula>$C$4</formula>
    </cfRule>
  </conditionalFormatting>
  <conditionalFormatting sqref="BN60">
    <cfRule type="cellIs" dxfId="7385" priority="1691" operator="lessThan">
      <formula>$C$4</formula>
    </cfRule>
  </conditionalFormatting>
  <conditionalFormatting sqref="BO11">
    <cfRule type="cellIs" dxfId="7384" priority="1692" operator="lessThan">
      <formula>$C$4</formula>
    </cfRule>
  </conditionalFormatting>
  <conditionalFormatting sqref="BO12">
    <cfRule type="cellIs" dxfId="7383" priority="1693" operator="lessThan">
      <formula>$C$4</formula>
    </cfRule>
  </conditionalFormatting>
  <conditionalFormatting sqref="BO13">
    <cfRule type="cellIs" dxfId="7382" priority="1694" operator="lessThan">
      <formula>$C$4</formula>
    </cfRule>
  </conditionalFormatting>
  <conditionalFormatting sqref="BO14">
    <cfRule type="cellIs" dxfId="7381" priority="1695" operator="lessThan">
      <formula>$C$4</formula>
    </cfRule>
  </conditionalFormatting>
  <conditionalFormatting sqref="BO15">
    <cfRule type="cellIs" dxfId="7380" priority="1696" operator="lessThan">
      <formula>$C$4</formula>
    </cfRule>
  </conditionalFormatting>
  <conditionalFormatting sqref="BO16">
    <cfRule type="cellIs" dxfId="7379" priority="1697" operator="lessThan">
      <formula>$C$4</formula>
    </cfRule>
  </conditionalFormatting>
  <conditionalFormatting sqref="BO17">
    <cfRule type="cellIs" dxfId="7378" priority="1698" operator="lessThan">
      <formula>$C$4</formula>
    </cfRule>
  </conditionalFormatting>
  <conditionalFormatting sqref="BO18">
    <cfRule type="cellIs" dxfId="7377" priority="1699" operator="lessThan">
      <formula>$C$4</formula>
    </cfRule>
  </conditionalFormatting>
  <conditionalFormatting sqref="BO19">
    <cfRule type="cellIs" dxfId="7376" priority="1700" operator="lessThan">
      <formula>$C$4</formula>
    </cfRule>
  </conditionalFormatting>
  <conditionalFormatting sqref="BO20">
    <cfRule type="cellIs" dxfId="7375" priority="1701" operator="lessThan">
      <formula>$C$4</formula>
    </cfRule>
  </conditionalFormatting>
  <conditionalFormatting sqref="BO21">
    <cfRule type="cellIs" dxfId="7374" priority="1702" operator="lessThan">
      <formula>$C$4</formula>
    </cfRule>
  </conditionalFormatting>
  <conditionalFormatting sqref="BO22">
    <cfRule type="cellIs" dxfId="7373" priority="1703" operator="lessThan">
      <formula>$C$4</formula>
    </cfRule>
  </conditionalFormatting>
  <conditionalFormatting sqref="BO23">
    <cfRule type="cellIs" dxfId="7372" priority="1704" operator="lessThan">
      <formula>$C$4</formula>
    </cfRule>
  </conditionalFormatting>
  <conditionalFormatting sqref="BO24">
    <cfRule type="cellIs" dxfId="7371" priority="1705" operator="lessThan">
      <formula>$C$4</formula>
    </cfRule>
  </conditionalFormatting>
  <conditionalFormatting sqref="BO25">
    <cfRule type="cellIs" dxfId="7370" priority="1706" operator="lessThan">
      <formula>$C$4</formula>
    </cfRule>
  </conditionalFormatting>
  <conditionalFormatting sqref="BO26">
    <cfRule type="cellIs" dxfId="7369" priority="1707" operator="lessThan">
      <formula>$C$4</formula>
    </cfRule>
  </conditionalFormatting>
  <conditionalFormatting sqref="BO27">
    <cfRule type="cellIs" dxfId="7368" priority="1708" operator="lessThan">
      <formula>$C$4</formula>
    </cfRule>
  </conditionalFormatting>
  <conditionalFormatting sqref="BO28">
    <cfRule type="cellIs" dxfId="7367" priority="1709" operator="lessThan">
      <formula>$C$4</formula>
    </cfRule>
  </conditionalFormatting>
  <conditionalFormatting sqref="BO29">
    <cfRule type="cellIs" dxfId="7366" priority="1710" operator="lessThan">
      <formula>$C$4</formula>
    </cfRule>
  </conditionalFormatting>
  <conditionalFormatting sqref="BO30">
    <cfRule type="cellIs" dxfId="7365" priority="1711" operator="lessThan">
      <formula>$C$4</formula>
    </cfRule>
  </conditionalFormatting>
  <conditionalFormatting sqref="BO31">
    <cfRule type="cellIs" dxfId="7364" priority="1712" operator="lessThan">
      <formula>$C$4</formula>
    </cfRule>
  </conditionalFormatting>
  <conditionalFormatting sqref="BO32">
    <cfRule type="cellIs" dxfId="7363" priority="1713" operator="lessThan">
      <formula>$C$4</formula>
    </cfRule>
  </conditionalFormatting>
  <conditionalFormatting sqref="BO33">
    <cfRule type="cellIs" dxfId="7362" priority="1714" operator="lessThan">
      <formula>$C$4</formula>
    </cfRule>
  </conditionalFormatting>
  <conditionalFormatting sqref="BO34">
    <cfRule type="cellIs" dxfId="7361" priority="1715" operator="lessThan">
      <formula>$C$4</formula>
    </cfRule>
  </conditionalFormatting>
  <conditionalFormatting sqref="BO35">
    <cfRule type="cellIs" dxfId="7360" priority="1716" operator="lessThan">
      <formula>$C$4</formula>
    </cfRule>
  </conditionalFormatting>
  <conditionalFormatting sqref="BO36">
    <cfRule type="cellIs" dxfId="7359" priority="1717" operator="lessThan">
      <formula>$C$4</formula>
    </cfRule>
  </conditionalFormatting>
  <conditionalFormatting sqref="BO37">
    <cfRule type="cellIs" dxfId="7358" priority="1718" operator="lessThan">
      <formula>$C$4</formula>
    </cfRule>
  </conditionalFormatting>
  <conditionalFormatting sqref="BO38">
    <cfRule type="cellIs" dxfId="7357" priority="1719" operator="lessThan">
      <formula>$C$4</formula>
    </cfRule>
  </conditionalFormatting>
  <conditionalFormatting sqref="BO39">
    <cfRule type="cellIs" dxfId="7356" priority="1720" operator="lessThan">
      <formula>$C$4</formula>
    </cfRule>
  </conditionalFormatting>
  <conditionalFormatting sqref="BO40">
    <cfRule type="cellIs" dxfId="7355" priority="1721" operator="lessThan">
      <formula>$C$4</formula>
    </cfRule>
  </conditionalFormatting>
  <conditionalFormatting sqref="BO41">
    <cfRule type="cellIs" dxfId="7354" priority="1722" operator="lessThan">
      <formula>$C$4</formula>
    </cfRule>
  </conditionalFormatting>
  <conditionalFormatting sqref="BO42">
    <cfRule type="cellIs" dxfId="7353" priority="1723" operator="lessThan">
      <formula>$C$4</formula>
    </cfRule>
  </conditionalFormatting>
  <conditionalFormatting sqref="BO43">
    <cfRule type="cellIs" dxfId="7352" priority="1724" operator="lessThan">
      <formula>$C$4</formula>
    </cfRule>
  </conditionalFormatting>
  <conditionalFormatting sqref="BO44">
    <cfRule type="cellIs" dxfId="7351" priority="1725" operator="lessThan">
      <formula>$C$4</formula>
    </cfRule>
  </conditionalFormatting>
  <conditionalFormatting sqref="BO45">
    <cfRule type="cellIs" dxfId="7350" priority="1726" operator="lessThan">
      <formula>$C$4</formula>
    </cfRule>
  </conditionalFormatting>
  <conditionalFormatting sqref="BO46">
    <cfRule type="cellIs" dxfId="7349" priority="1727" operator="lessThan">
      <formula>$C$4</formula>
    </cfRule>
  </conditionalFormatting>
  <conditionalFormatting sqref="BO47">
    <cfRule type="cellIs" dxfId="7348" priority="1728" operator="lessThan">
      <formula>$C$4</formula>
    </cfRule>
  </conditionalFormatting>
  <conditionalFormatting sqref="BO48">
    <cfRule type="cellIs" dxfId="7347" priority="1729" operator="lessThan">
      <formula>$C$4</formula>
    </cfRule>
  </conditionalFormatting>
  <conditionalFormatting sqref="BO49">
    <cfRule type="cellIs" dxfId="7346" priority="1730" operator="lessThan">
      <formula>$C$4</formula>
    </cfRule>
  </conditionalFormatting>
  <conditionalFormatting sqref="BO50">
    <cfRule type="cellIs" dxfId="7345" priority="1731" operator="lessThan">
      <formula>$C$4</formula>
    </cfRule>
  </conditionalFormatting>
  <conditionalFormatting sqref="BO51">
    <cfRule type="cellIs" dxfId="7344" priority="1732" operator="lessThan">
      <formula>$C$4</formula>
    </cfRule>
  </conditionalFormatting>
  <conditionalFormatting sqref="BO52">
    <cfRule type="cellIs" dxfId="7343" priority="1733" operator="lessThan">
      <formula>$C$4</formula>
    </cfRule>
  </conditionalFormatting>
  <conditionalFormatting sqref="BO53">
    <cfRule type="cellIs" dxfId="7342" priority="1734" operator="lessThan">
      <formula>$C$4</formula>
    </cfRule>
  </conditionalFormatting>
  <conditionalFormatting sqref="BO54">
    <cfRule type="cellIs" dxfId="7341" priority="1735" operator="lessThan">
      <formula>$C$4</formula>
    </cfRule>
  </conditionalFormatting>
  <conditionalFormatting sqref="BO55">
    <cfRule type="cellIs" dxfId="7340" priority="1736" operator="lessThan">
      <formula>$C$4</formula>
    </cfRule>
  </conditionalFormatting>
  <conditionalFormatting sqref="BO56">
    <cfRule type="cellIs" dxfId="7339" priority="1737" operator="lessThan">
      <formula>$C$4</formula>
    </cfRule>
  </conditionalFormatting>
  <conditionalFormatting sqref="BO57">
    <cfRule type="cellIs" dxfId="7338" priority="1738" operator="lessThan">
      <formula>$C$4</formula>
    </cfRule>
  </conditionalFormatting>
  <conditionalFormatting sqref="BO58">
    <cfRule type="cellIs" dxfId="7337" priority="1739" operator="lessThan">
      <formula>$C$4</formula>
    </cfRule>
  </conditionalFormatting>
  <conditionalFormatting sqref="BO59">
    <cfRule type="cellIs" dxfId="7336" priority="1740" operator="lessThan">
      <formula>$C$4</formula>
    </cfRule>
  </conditionalFormatting>
  <conditionalFormatting sqref="BO60">
    <cfRule type="cellIs" dxfId="7335" priority="1741" operator="lessThan">
      <formula>$C$4</formula>
    </cfRule>
  </conditionalFormatting>
  <conditionalFormatting sqref="BP11">
    <cfRule type="cellIs" dxfId="7334" priority="1742" operator="lessThan">
      <formula>$C$4</formula>
    </cfRule>
  </conditionalFormatting>
  <conditionalFormatting sqref="BP12">
    <cfRule type="cellIs" dxfId="7333" priority="1743" operator="lessThan">
      <formula>$C$4</formula>
    </cfRule>
  </conditionalFormatting>
  <conditionalFormatting sqref="BP13">
    <cfRule type="cellIs" dxfId="7332" priority="1744" operator="lessThan">
      <formula>$C$4</formula>
    </cfRule>
  </conditionalFormatting>
  <conditionalFormatting sqref="BP14">
    <cfRule type="cellIs" dxfId="7331" priority="1745" operator="lessThan">
      <formula>$C$4</formula>
    </cfRule>
  </conditionalFormatting>
  <conditionalFormatting sqref="BP15">
    <cfRule type="cellIs" dxfId="7330" priority="1746" operator="lessThan">
      <formula>$C$4</formula>
    </cfRule>
  </conditionalFormatting>
  <conditionalFormatting sqref="BP16">
    <cfRule type="cellIs" dxfId="7329" priority="1747" operator="lessThan">
      <formula>$C$4</formula>
    </cfRule>
  </conditionalFormatting>
  <conditionalFormatting sqref="BP17">
    <cfRule type="cellIs" dxfId="7328" priority="1748" operator="lessThan">
      <formula>$C$4</formula>
    </cfRule>
  </conditionalFormatting>
  <conditionalFormatting sqref="BP18">
    <cfRule type="cellIs" dxfId="7327" priority="1749" operator="lessThan">
      <formula>$C$4</formula>
    </cfRule>
  </conditionalFormatting>
  <conditionalFormatting sqref="BP19">
    <cfRule type="cellIs" dxfId="7326" priority="1750" operator="lessThan">
      <formula>$C$4</formula>
    </cfRule>
  </conditionalFormatting>
  <conditionalFormatting sqref="BP20">
    <cfRule type="cellIs" dxfId="7325" priority="1751" operator="lessThan">
      <formula>$C$4</formula>
    </cfRule>
  </conditionalFormatting>
  <conditionalFormatting sqref="BP21">
    <cfRule type="cellIs" dxfId="7324" priority="1752" operator="lessThan">
      <formula>$C$4</formula>
    </cfRule>
  </conditionalFormatting>
  <conditionalFormatting sqref="BP22">
    <cfRule type="cellIs" dxfId="7323" priority="1753" operator="lessThan">
      <formula>$C$4</formula>
    </cfRule>
  </conditionalFormatting>
  <conditionalFormatting sqref="BP23">
    <cfRule type="cellIs" dxfId="7322" priority="1754" operator="lessThan">
      <formula>$C$4</formula>
    </cfRule>
  </conditionalFormatting>
  <conditionalFormatting sqref="BP24">
    <cfRule type="cellIs" dxfId="7321" priority="1755" operator="lessThan">
      <formula>$C$4</formula>
    </cfRule>
  </conditionalFormatting>
  <conditionalFormatting sqref="BP25">
    <cfRule type="cellIs" dxfId="7320" priority="1756" operator="lessThan">
      <formula>$C$4</formula>
    </cfRule>
  </conditionalFormatting>
  <conditionalFormatting sqref="BP26">
    <cfRule type="cellIs" dxfId="7319" priority="1757" operator="lessThan">
      <formula>$C$4</formula>
    </cfRule>
  </conditionalFormatting>
  <conditionalFormatting sqref="BP27">
    <cfRule type="cellIs" dxfId="7318" priority="1758" operator="lessThan">
      <formula>$C$4</formula>
    </cfRule>
  </conditionalFormatting>
  <conditionalFormatting sqref="BP28">
    <cfRule type="cellIs" dxfId="7317" priority="1759" operator="lessThan">
      <formula>$C$4</formula>
    </cfRule>
  </conditionalFormatting>
  <conditionalFormatting sqref="BP29">
    <cfRule type="cellIs" dxfId="7316" priority="1760" operator="lessThan">
      <formula>$C$4</formula>
    </cfRule>
  </conditionalFormatting>
  <conditionalFormatting sqref="BP30">
    <cfRule type="cellIs" dxfId="7315" priority="1761" operator="lessThan">
      <formula>$C$4</formula>
    </cfRule>
  </conditionalFormatting>
  <conditionalFormatting sqref="BP31">
    <cfRule type="cellIs" dxfId="7314" priority="1762" operator="lessThan">
      <formula>$C$4</formula>
    </cfRule>
  </conditionalFormatting>
  <conditionalFormatting sqref="BP32">
    <cfRule type="cellIs" dxfId="7313" priority="1763" operator="lessThan">
      <formula>$C$4</formula>
    </cfRule>
  </conditionalFormatting>
  <conditionalFormatting sqref="BP33">
    <cfRule type="cellIs" dxfId="7312" priority="1764" operator="lessThan">
      <formula>$C$4</formula>
    </cfRule>
  </conditionalFormatting>
  <conditionalFormatting sqref="BP34">
    <cfRule type="cellIs" dxfId="7311" priority="1765" operator="lessThan">
      <formula>$C$4</formula>
    </cfRule>
  </conditionalFormatting>
  <conditionalFormatting sqref="BP35">
    <cfRule type="cellIs" dxfId="7310" priority="1766" operator="lessThan">
      <formula>$C$4</formula>
    </cfRule>
  </conditionalFormatting>
  <conditionalFormatting sqref="BP36">
    <cfRule type="cellIs" dxfId="7309" priority="1767" operator="lessThan">
      <formula>$C$4</formula>
    </cfRule>
  </conditionalFormatting>
  <conditionalFormatting sqref="BP37">
    <cfRule type="cellIs" dxfId="7308" priority="1768" operator="lessThan">
      <formula>$C$4</formula>
    </cfRule>
  </conditionalFormatting>
  <conditionalFormatting sqref="BP38">
    <cfRule type="cellIs" dxfId="7307" priority="1769" operator="lessThan">
      <formula>$C$4</formula>
    </cfRule>
  </conditionalFormatting>
  <conditionalFormatting sqref="BP39">
    <cfRule type="cellIs" dxfId="7306" priority="1770" operator="lessThan">
      <formula>$C$4</formula>
    </cfRule>
  </conditionalFormatting>
  <conditionalFormatting sqref="BP40">
    <cfRule type="cellIs" dxfId="7305" priority="1771" operator="lessThan">
      <formula>$C$4</formula>
    </cfRule>
  </conditionalFormatting>
  <conditionalFormatting sqref="BP41">
    <cfRule type="cellIs" dxfId="7304" priority="1772" operator="lessThan">
      <formula>$C$4</formula>
    </cfRule>
  </conditionalFormatting>
  <conditionalFormatting sqref="BP42">
    <cfRule type="cellIs" dxfId="7303" priority="1773" operator="lessThan">
      <formula>$C$4</formula>
    </cfRule>
  </conditionalFormatting>
  <conditionalFormatting sqref="BP43">
    <cfRule type="cellIs" dxfId="7302" priority="1774" operator="lessThan">
      <formula>$C$4</formula>
    </cfRule>
  </conditionalFormatting>
  <conditionalFormatting sqref="BP44">
    <cfRule type="cellIs" dxfId="7301" priority="1775" operator="lessThan">
      <formula>$C$4</formula>
    </cfRule>
  </conditionalFormatting>
  <conditionalFormatting sqref="BP45">
    <cfRule type="cellIs" dxfId="7300" priority="1776" operator="lessThan">
      <formula>$C$4</formula>
    </cfRule>
  </conditionalFormatting>
  <conditionalFormatting sqref="BP46">
    <cfRule type="cellIs" dxfId="7299" priority="1777" operator="lessThan">
      <formula>$C$4</formula>
    </cfRule>
  </conditionalFormatting>
  <conditionalFormatting sqref="BP47">
    <cfRule type="cellIs" dxfId="7298" priority="1778" operator="lessThan">
      <formula>$C$4</formula>
    </cfRule>
  </conditionalFormatting>
  <conditionalFormatting sqref="BP48">
    <cfRule type="cellIs" dxfId="7297" priority="1779" operator="lessThan">
      <formula>$C$4</formula>
    </cfRule>
  </conditionalFormatting>
  <conditionalFormatting sqref="BP49">
    <cfRule type="cellIs" dxfId="7296" priority="1780" operator="lessThan">
      <formula>$C$4</formula>
    </cfRule>
  </conditionalFormatting>
  <conditionalFormatting sqref="BP50">
    <cfRule type="cellIs" dxfId="7295" priority="1781" operator="lessThan">
      <formula>$C$4</formula>
    </cfRule>
  </conditionalFormatting>
  <conditionalFormatting sqref="BP51">
    <cfRule type="cellIs" dxfId="7294" priority="1782" operator="lessThan">
      <formula>$C$4</formula>
    </cfRule>
  </conditionalFormatting>
  <conditionalFormatting sqref="BP52">
    <cfRule type="cellIs" dxfId="7293" priority="1783" operator="lessThan">
      <formula>$C$4</formula>
    </cfRule>
  </conditionalFormatting>
  <conditionalFormatting sqref="BP53">
    <cfRule type="cellIs" dxfId="7292" priority="1784" operator="lessThan">
      <formula>$C$4</formula>
    </cfRule>
  </conditionalFormatting>
  <conditionalFormatting sqref="BP54">
    <cfRule type="cellIs" dxfId="7291" priority="1785" operator="lessThan">
      <formula>$C$4</formula>
    </cfRule>
  </conditionalFormatting>
  <conditionalFormatting sqref="BP55">
    <cfRule type="cellIs" dxfId="7290" priority="1786" operator="lessThan">
      <formula>$C$4</formula>
    </cfRule>
  </conditionalFormatting>
  <conditionalFormatting sqref="BP56">
    <cfRule type="cellIs" dxfId="7289" priority="1787" operator="lessThan">
      <formula>$C$4</formula>
    </cfRule>
  </conditionalFormatting>
  <conditionalFormatting sqref="BP57">
    <cfRule type="cellIs" dxfId="7288" priority="1788" operator="lessThan">
      <formula>$C$4</formula>
    </cfRule>
  </conditionalFormatting>
  <conditionalFormatting sqref="BP58">
    <cfRule type="cellIs" dxfId="7287" priority="1789" operator="lessThan">
      <formula>$C$4</formula>
    </cfRule>
  </conditionalFormatting>
  <conditionalFormatting sqref="BP59">
    <cfRule type="cellIs" dxfId="7286" priority="1790" operator="lessThan">
      <formula>$C$4</formula>
    </cfRule>
  </conditionalFormatting>
  <conditionalFormatting sqref="BP60">
    <cfRule type="cellIs" dxfId="7285" priority="1791" operator="lessThan">
      <formula>$C$4</formula>
    </cfRule>
  </conditionalFormatting>
  <conditionalFormatting sqref="BQ11">
    <cfRule type="cellIs" dxfId="7284" priority="1792" operator="lessThan">
      <formula>$C$4</formula>
    </cfRule>
  </conditionalFormatting>
  <conditionalFormatting sqref="BQ12">
    <cfRule type="cellIs" dxfId="7283" priority="1793" operator="lessThan">
      <formula>$C$4</formula>
    </cfRule>
  </conditionalFormatting>
  <conditionalFormatting sqref="BQ13">
    <cfRule type="cellIs" dxfId="7282" priority="1794" operator="lessThan">
      <formula>$C$4</formula>
    </cfRule>
  </conditionalFormatting>
  <conditionalFormatting sqref="BQ14">
    <cfRule type="cellIs" dxfId="7281" priority="1795" operator="lessThan">
      <formula>$C$4</formula>
    </cfRule>
  </conditionalFormatting>
  <conditionalFormatting sqref="BQ15">
    <cfRule type="cellIs" dxfId="7280" priority="1796" operator="lessThan">
      <formula>$C$4</formula>
    </cfRule>
  </conditionalFormatting>
  <conditionalFormatting sqref="BQ16">
    <cfRule type="cellIs" dxfId="7279" priority="1797" operator="lessThan">
      <formula>$C$4</formula>
    </cfRule>
  </conditionalFormatting>
  <conditionalFormatting sqref="BQ17">
    <cfRule type="cellIs" dxfId="7278" priority="1798" operator="lessThan">
      <formula>$C$4</formula>
    </cfRule>
  </conditionalFormatting>
  <conditionalFormatting sqref="BQ18">
    <cfRule type="cellIs" dxfId="7277" priority="1799" operator="lessThan">
      <formula>$C$4</formula>
    </cfRule>
  </conditionalFormatting>
  <conditionalFormatting sqref="BQ19">
    <cfRule type="cellIs" dxfId="7276" priority="1800" operator="lessThan">
      <formula>$C$4</formula>
    </cfRule>
  </conditionalFormatting>
  <conditionalFormatting sqref="BQ20">
    <cfRule type="cellIs" dxfId="7275" priority="1801" operator="lessThan">
      <formula>$C$4</formula>
    </cfRule>
  </conditionalFormatting>
  <conditionalFormatting sqref="BQ21">
    <cfRule type="cellIs" dxfId="7274" priority="1802" operator="lessThan">
      <formula>$C$4</formula>
    </cfRule>
  </conditionalFormatting>
  <conditionalFormatting sqref="BQ22">
    <cfRule type="cellIs" dxfId="7273" priority="1803" operator="lessThan">
      <formula>$C$4</formula>
    </cfRule>
  </conditionalFormatting>
  <conditionalFormatting sqref="BQ23">
    <cfRule type="cellIs" dxfId="7272" priority="1804" operator="lessThan">
      <formula>$C$4</formula>
    </cfRule>
  </conditionalFormatting>
  <conditionalFormatting sqref="BQ24">
    <cfRule type="cellIs" dxfId="7271" priority="1805" operator="lessThan">
      <formula>$C$4</formula>
    </cfRule>
  </conditionalFormatting>
  <conditionalFormatting sqref="BQ25">
    <cfRule type="cellIs" dxfId="7270" priority="1806" operator="lessThan">
      <formula>$C$4</formula>
    </cfRule>
  </conditionalFormatting>
  <conditionalFormatting sqref="BQ26">
    <cfRule type="cellIs" dxfId="7269" priority="1807" operator="lessThan">
      <formula>$C$4</formula>
    </cfRule>
  </conditionalFormatting>
  <conditionalFormatting sqref="BQ27">
    <cfRule type="cellIs" dxfId="7268" priority="1808" operator="lessThan">
      <formula>$C$4</formula>
    </cfRule>
  </conditionalFormatting>
  <conditionalFormatting sqref="BQ28">
    <cfRule type="cellIs" dxfId="7267" priority="1809" operator="lessThan">
      <formula>$C$4</formula>
    </cfRule>
  </conditionalFormatting>
  <conditionalFormatting sqref="BQ29">
    <cfRule type="cellIs" dxfId="7266" priority="1810" operator="lessThan">
      <formula>$C$4</formula>
    </cfRule>
  </conditionalFormatting>
  <conditionalFormatting sqref="BQ30">
    <cfRule type="cellIs" dxfId="7265" priority="1811" operator="lessThan">
      <formula>$C$4</formula>
    </cfRule>
  </conditionalFormatting>
  <conditionalFormatting sqref="BQ31">
    <cfRule type="cellIs" dxfId="7264" priority="1812" operator="lessThan">
      <formula>$C$4</formula>
    </cfRule>
  </conditionalFormatting>
  <conditionalFormatting sqref="BQ32">
    <cfRule type="cellIs" dxfId="7263" priority="1813" operator="lessThan">
      <formula>$C$4</formula>
    </cfRule>
  </conditionalFormatting>
  <conditionalFormatting sqref="BQ33">
    <cfRule type="cellIs" dxfId="7262" priority="1814" operator="lessThan">
      <formula>$C$4</formula>
    </cfRule>
  </conditionalFormatting>
  <conditionalFormatting sqref="BQ34">
    <cfRule type="cellIs" dxfId="7261" priority="1815" operator="lessThan">
      <formula>$C$4</formula>
    </cfRule>
  </conditionalFormatting>
  <conditionalFormatting sqref="BQ35">
    <cfRule type="cellIs" dxfId="7260" priority="1816" operator="lessThan">
      <formula>$C$4</formula>
    </cfRule>
  </conditionalFormatting>
  <conditionalFormatting sqref="BQ36">
    <cfRule type="cellIs" dxfId="7259" priority="1817" operator="lessThan">
      <formula>$C$4</formula>
    </cfRule>
  </conditionalFormatting>
  <conditionalFormatting sqref="BQ37">
    <cfRule type="cellIs" dxfId="7258" priority="1818" operator="lessThan">
      <formula>$C$4</formula>
    </cfRule>
  </conditionalFormatting>
  <conditionalFormatting sqref="BQ38">
    <cfRule type="cellIs" dxfId="7257" priority="1819" operator="lessThan">
      <formula>$C$4</formula>
    </cfRule>
  </conditionalFormatting>
  <conditionalFormatting sqref="BQ39">
    <cfRule type="cellIs" dxfId="7256" priority="1820" operator="lessThan">
      <formula>$C$4</formula>
    </cfRule>
  </conditionalFormatting>
  <conditionalFormatting sqref="BQ40">
    <cfRule type="cellIs" dxfId="7255" priority="1821" operator="lessThan">
      <formula>$C$4</formula>
    </cfRule>
  </conditionalFormatting>
  <conditionalFormatting sqref="BQ41">
    <cfRule type="cellIs" dxfId="7254" priority="1822" operator="lessThan">
      <formula>$C$4</formula>
    </cfRule>
  </conditionalFormatting>
  <conditionalFormatting sqref="BQ42">
    <cfRule type="cellIs" dxfId="7253" priority="1823" operator="lessThan">
      <formula>$C$4</formula>
    </cfRule>
  </conditionalFormatting>
  <conditionalFormatting sqref="BQ43">
    <cfRule type="cellIs" dxfId="7252" priority="1824" operator="lessThan">
      <formula>$C$4</formula>
    </cfRule>
  </conditionalFormatting>
  <conditionalFormatting sqref="BQ44">
    <cfRule type="cellIs" dxfId="7251" priority="1825" operator="lessThan">
      <formula>$C$4</formula>
    </cfRule>
  </conditionalFormatting>
  <conditionalFormatting sqref="BQ45">
    <cfRule type="cellIs" dxfId="7250" priority="1826" operator="lessThan">
      <formula>$C$4</formula>
    </cfRule>
  </conditionalFormatting>
  <conditionalFormatting sqref="BQ46">
    <cfRule type="cellIs" dxfId="7249" priority="1827" operator="lessThan">
      <formula>$C$4</formula>
    </cfRule>
  </conditionalFormatting>
  <conditionalFormatting sqref="BQ47">
    <cfRule type="cellIs" dxfId="7248" priority="1828" operator="lessThan">
      <formula>$C$4</formula>
    </cfRule>
  </conditionalFormatting>
  <conditionalFormatting sqref="BQ48">
    <cfRule type="cellIs" dxfId="7247" priority="1829" operator="lessThan">
      <formula>$C$4</formula>
    </cfRule>
  </conditionalFormatting>
  <conditionalFormatting sqref="BQ49">
    <cfRule type="cellIs" dxfId="7246" priority="1830" operator="lessThan">
      <formula>$C$4</formula>
    </cfRule>
  </conditionalFormatting>
  <conditionalFormatting sqref="BQ50">
    <cfRule type="cellIs" dxfId="7245" priority="1831" operator="lessThan">
      <formula>$C$4</formula>
    </cfRule>
  </conditionalFormatting>
  <conditionalFormatting sqref="BQ51">
    <cfRule type="cellIs" dxfId="7244" priority="1832" operator="lessThan">
      <formula>$C$4</formula>
    </cfRule>
  </conditionalFormatting>
  <conditionalFormatting sqref="BQ52">
    <cfRule type="cellIs" dxfId="7243" priority="1833" operator="lessThan">
      <formula>$C$4</formula>
    </cfRule>
  </conditionalFormatting>
  <conditionalFormatting sqref="BQ53">
    <cfRule type="cellIs" dxfId="7242" priority="1834" operator="lessThan">
      <formula>$C$4</formula>
    </cfRule>
  </conditionalFormatting>
  <conditionalFormatting sqref="BQ54">
    <cfRule type="cellIs" dxfId="7241" priority="1835" operator="lessThan">
      <formula>$C$4</formula>
    </cfRule>
  </conditionalFormatting>
  <conditionalFormatting sqref="BQ55">
    <cfRule type="cellIs" dxfId="7240" priority="1836" operator="lessThan">
      <formula>$C$4</formula>
    </cfRule>
  </conditionalFormatting>
  <conditionalFormatting sqref="BQ56">
    <cfRule type="cellIs" dxfId="7239" priority="1837" operator="lessThan">
      <formula>$C$4</formula>
    </cfRule>
  </conditionalFormatting>
  <conditionalFormatting sqref="BQ57">
    <cfRule type="cellIs" dxfId="7238" priority="1838" operator="lessThan">
      <formula>$C$4</formula>
    </cfRule>
  </conditionalFormatting>
  <conditionalFormatting sqref="BQ58">
    <cfRule type="cellIs" dxfId="7237" priority="1839" operator="lessThan">
      <formula>$C$4</formula>
    </cfRule>
  </conditionalFormatting>
  <conditionalFormatting sqref="BQ59">
    <cfRule type="cellIs" dxfId="7236" priority="1840" operator="lessThan">
      <formula>$C$4</formula>
    </cfRule>
  </conditionalFormatting>
  <conditionalFormatting sqref="BQ60">
    <cfRule type="cellIs" dxfId="7235" priority="1841" operator="lessThan">
      <formula>$C$4</formula>
    </cfRule>
  </conditionalFormatting>
  <conditionalFormatting sqref="BR11">
    <cfRule type="cellIs" dxfId="7234" priority="1842" operator="lessThan">
      <formula>$C$4</formula>
    </cfRule>
  </conditionalFormatting>
  <conditionalFormatting sqref="BR12">
    <cfRule type="cellIs" dxfId="7233" priority="1843" operator="lessThan">
      <formula>$C$4</formula>
    </cfRule>
  </conditionalFormatting>
  <conditionalFormatting sqref="BR13">
    <cfRule type="cellIs" dxfId="7232" priority="1844" operator="lessThan">
      <formula>$C$4</formula>
    </cfRule>
  </conditionalFormatting>
  <conditionalFormatting sqref="BR14">
    <cfRule type="cellIs" dxfId="7231" priority="1845" operator="lessThan">
      <formula>$C$4</formula>
    </cfRule>
  </conditionalFormatting>
  <conditionalFormatting sqref="BR15">
    <cfRule type="cellIs" dxfId="7230" priority="1846" operator="lessThan">
      <formula>$C$4</formula>
    </cfRule>
  </conditionalFormatting>
  <conditionalFormatting sqref="BR16">
    <cfRule type="cellIs" dxfId="7229" priority="1847" operator="lessThan">
      <formula>$C$4</formula>
    </cfRule>
  </conditionalFormatting>
  <conditionalFormatting sqref="BR17">
    <cfRule type="cellIs" dxfId="7228" priority="1848" operator="lessThan">
      <formula>$C$4</formula>
    </cfRule>
  </conditionalFormatting>
  <conditionalFormatting sqref="BR18">
    <cfRule type="cellIs" dxfId="7227" priority="1849" operator="lessThan">
      <formula>$C$4</formula>
    </cfRule>
  </conditionalFormatting>
  <conditionalFormatting sqref="BR19">
    <cfRule type="cellIs" dxfId="7226" priority="1850" operator="lessThan">
      <formula>$C$4</formula>
    </cfRule>
  </conditionalFormatting>
  <conditionalFormatting sqref="BR20">
    <cfRule type="cellIs" dxfId="7225" priority="1851" operator="lessThan">
      <formula>$C$4</formula>
    </cfRule>
  </conditionalFormatting>
  <conditionalFormatting sqref="BR21">
    <cfRule type="cellIs" dxfId="7224" priority="1852" operator="lessThan">
      <formula>$C$4</formula>
    </cfRule>
  </conditionalFormatting>
  <conditionalFormatting sqref="BR22">
    <cfRule type="cellIs" dxfId="7223" priority="1853" operator="lessThan">
      <formula>$C$4</formula>
    </cfRule>
  </conditionalFormatting>
  <conditionalFormatting sqref="BR23">
    <cfRule type="cellIs" dxfId="7222" priority="1854" operator="lessThan">
      <formula>$C$4</formula>
    </cfRule>
  </conditionalFormatting>
  <conditionalFormatting sqref="BR24">
    <cfRule type="cellIs" dxfId="7221" priority="1855" operator="lessThan">
      <formula>$C$4</formula>
    </cfRule>
  </conditionalFormatting>
  <conditionalFormatting sqref="BR25">
    <cfRule type="cellIs" dxfId="7220" priority="1856" operator="lessThan">
      <formula>$C$4</formula>
    </cfRule>
  </conditionalFormatting>
  <conditionalFormatting sqref="BR26">
    <cfRule type="cellIs" dxfId="7219" priority="1857" operator="lessThan">
      <formula>$C$4</formula>
    </cfRule>
  </conditionalFormatting>
  <conditionalFormatting sqref="BR27">
    <cfRule type="cellIs" dxfId="7218" priority="1858" operator="lessThan">
      <formula>$C$4</formula>
    </cfRule>
  </conditionalFormatting>
  <conditionalFormatting sqref="BR28">
    <cfRule type="cellIs" dxfId="7217" priority="1859" operator="lessThan">
      <formula>$C$4</formula>
    </cfRule>
  </conditionalFormatting>
  <conditionalFormatting sqref="BR29">
    <cfRule type="cellIs" dxfId="7216" priority="1860" operator="lessThan">
      <formula>$C$4</formula>
    </cfRule>
  </conditionalFormatting>
  <conditionalFormatting sqref="BR30">
    <cfRule type="cellIs" dxfId="7215" priority="1861" operator="lessThan">
      <formula>$C$4</formula>
    </cfRule>
  </conditionalFormatting>
  <conditionalFormatting sqref="BR31">
    <cfRule type="cellIs" dxfId="7214" priority="1862" operator="lessThan">
      <formula>$C$4</formula>
    </cfRule>
  </conditionalFormatting>
  <conditionalFormatting sqref="BR32">
    <cfRule type="cellIs" dxfId="7213" priority="1863" operator="lessThan">
      <formula>$C$4</formula>
    </cfRule>
  </conditionalFormatting>
  <conditionalFormatting sqref="BR33">
    <cfRule type="cellIs" dxfId="7212" priority="1864" operator="lessThan">
      <formula>$C$4</formula>
    </cfRule>
  </conditionalFormatting>
  <conditionalFormatting sqref="BR34">
    <cfRule type="cellIs" dxfId="7211" priority="1865" operator="lessThan">
      <formula>$C$4</formula>
    </cfRule>
  </conditionalFormatting>
  <conditionalFormatting sqref="BR35">
    <cfRule type="cellIs" dxfId="7210" priority="1866" operator="lessThan">
      <formula>$C$4</formula>
    </cfRule>
  </conditionalFormatting>
  <conditionalFormatting sqref="BR36">
    <cfRule type="cellIs" dxfId="7209" priority="1867" operator="lessThan">
      <formula>$C$4</formula>
    </cfRule>
  </conditionalFormatting>
  <conditionalFormatting sqref="BR37">
    <cfRule type="cellIs" dxfId="7208" priority="1868" operator="lessThan">
      <formula>$C$4</formula>
    </cfRule>
  </conditionalFormatting>
  <conditionalFormatting sqref="BR38">
    <cfRule type="cellIs" dxfId="7207" priority="1869" operator="lessThan">
      <formula>$C$4</formula>
    </cfRule>
  </conditionalFormatting>
  <conditionalFormatting sqref="BR39">
    <cfRule type="cellIs" dxfId="7206" priority="1870" operator="lessThan">
      <formula>$C$4</formula>
    </cfRule>
  </conditionalFormatting>
  <conditionalFormatting sqref="BR40">
    <cfRule type="cellIs" dxfId="7205" priority="1871" operator="lessThan">
      <formula>$C$4</formula>
    </cfRule>
  </conditionalFormatting>
  <conditionalFormatting sqref="BR41">
    <cfRule type="cellIs" dxfId="7204" priority="1872" operator="lessThan">
      <formula>$C$4</formula>
    </cfRule>
  </conditionalFormatting>
  <conditionalFormatting sqref="BR42">
    <cfRule type="cellIs" dxfId="7203" priority="1873" operator="lessThan">
      <formula>$C$4</formula>
    </cfRule>
  </conditionalFormatting>
  <conditionalFormatting sqref="BR43">
    <cfRule type="cellIs" dxfId="7202" priority="1874" operator="lessThan">
      <formula>$C$4</formula>
    </cfRule>
  </conditionalFormatting>
  <conditionalFormatting sqref="BR44">
    <cfRule type="cellIs" dxfId="7201" priority="1875" operator="lessThan">
      <formula>$C$4</formula>
    </cfRule>
  </conditionalFormatting>
  <conditionalFormatting sqref="BR45">
    <cfRule type="cellIs" dxfId="7200" priority="1876" operator="lessThan">
      <formula>$C$4</formula>
    </cfRule>
  </conditionalFormatting>
  <conditionalFormatting sqref="BR46">
    <cfRule type="cellIs" dxfId="7199" priority="1877" operator="lessThan">
      <formula>$C$4</formula>
    </cfRule>
  </conditionalFormatting>
  <conditionalFormatting sqref="BR47">
    <cfRule type="cellIs" dxfId="7198" priority="1878" operator="lessThan">
      <formula>$C$4</formula>
    </cfRule>
  </conditionalFormatting>
  <conditionalFormatting sqref="BR48">
    <cfRule type="cellIs" dxfId="7197" priority="1879" operator="lessThan">
      <formula>$C$4</formula>
    </cfRule>
  </conditionalFormatting>
  <conditionalFormatting sqref="BR49">
    <cfRule type="cellIs" dxfId="7196" priority="1880" operator="lessThan">
      <formula>$C$4</formula>
    </cfRule>
  </conditionalFormatting>
  <conditionalFormatting sqref="BR50">
    <cfRule type="cellIs" dxfId="7195" priority="1881" operator="lessThan">
      <formula>$C$4</formula>
    </cfRule>
  </conditionalFormatting>
  <conditionalFormatting sqref="BR51">
    <cfRule type="cellIs" dxfId="7194" priority="1882" operator="lessThan">
      <formula>$C$4</formula>
    </cfRule>
  </conditionalFormatting>
  <conditionalFormatting sqref="BR52">
    <cfRule type="cellIs" dxfId="7193" priority="1883" operator="lessThan">
      <formula>$C$4</formula>
    </cfRule>
  </conditionalFormatting>
  <conditionalFormatting sqref="BR53">
    <cfRule type="cellIs" dxfId="7192" priority="1884" operator="lessThan">
      <formula>$C$4</formula>
    </cfRule>
  </conditionalFormatting>
  <conditionalFormatting sqref="BR54">
    <cfRule type="cellIs" dxfId="7191" priority="1885" operator="lessThan">
      <formula>$C$4</formula>
    </cfRule>
  </conditionalFormatting>
  <conditionalFormatting sqref="BR55">
    <cfRule type="cellIs" dxfId="7190" priority="1886" operator="lessThan">
      <formula>$C$4</formula>
    </cfRule>
  </conditionalFormatting>
  <conditionalFormatting sqref="BR56">
    <cfRule type="cellIs" dxfId="7189" priority="1887" operator="lessThan">
      <formula>$C$4</formula>
    </cfRule>
  </conditionalFormatting>
  <conditionalFormatting sqref="BR57">
    <cfRule type="cellIs" dxfId="7188" priority="1888" operator="lessThan">
      <formula>$C$4</formula>
    </cfRule>
  </conditionalFormatting>
  <conditionalFormatting sqref="BR58">
    <cfRule type="cellIs" dxfId="7187" priority="1889" operator="lessThan">
      <formula>$C$4</formula>
    </cfRule>
  </conditionalFormatting>
  <conditionalFormatting sqref="BR59">
    <cfRule type="cellIs" dxfId="7186" priority="1890" operator="lessThan">
      <formula>$C$4</formula>
    </cfRule>
  </conditionalFormatting>
  <conditionalFormatting sqref="BR60">
    <cfRule type="cellIs" dxfId="7185" priority="1891" operator="lessThan">
      <formula>$C$4</formula>
    </cfRule>
  </conditionalFormatting>
  <conditionalFormatting sqref="BS11">
    <cfRule type="cellIs" dxfId="7184" priority="1892" operator="lessThan">
      <formula>$C$4</formula>
    </cfRule>
  </conditionalFormatting>
  <conditionalFormatting sqref="BS12">
    <cfRule type="cellIs" dxfId="7183" priority="1893" operator="lessThan">
      <formula>$C$4</formula>
    </cfRule>
  </conditionalFormatting>
  <conditionalFormatting sqref="BS13">
    <cfRule type="cellIs" dxfId="7182" priority="1894" operator="lessThan">
      <formula>$C$4</formula>
    </cfRule>
  </conditionalFormatting>
  <conditionalFormatting sqref="BS14">
    <cfRule type="cellIs" dxfId="7181" priority="1895" operator="lessThan">
      <formula>$C$4</formula>
    </cfRule>
  </conditionalFormatting>
  <conditionalFormatting sqref="BS15">
    <cfRule type="cellIs" dxfId="7180" priority="1896" operator="lessThan">
      <formula>$C$4</formula>
    </cfRule>
  </conditionalFormatting>
  <conditionalFormatting sqref="BS16">
    <cfRule type="cellIs" dxfId="7179" priority="1897" operator="lessThan">
      <formula>$C$4</formula>
    </cfRule>
  </conditionalFormatting>
  <conditionalFormatting sqref="BS17">
    <cfRule type="cellIs" dxfId="7178" priority="1898" operator="lessThan">
      <formula>$C$4</formula>
    </cfRule>
  </conditionalFormatting>
  <conditionalFormatting sqref="BS18">
    <cfRule type="cellIs" dxfId="7177" priority="1899" operator="lessThan">
      <formula>$C$4</formula>
    </cfRule>
  </conditionalFormatting>
  <conditionalFormatting sqref="BS19">
    <cfRule type="cellIs" dxfId="7176" priority="1900" operator="lessThan">
      <formula>$C$4</formula>
    </cfRule>
  </conditionalFormatting>
  <conditionalFormatting sqref="BS20">
    <cfRule type="cellIs" dxfId="7175" priority="1901" operator="lessThan">
      <formula>$C$4</formula>
    </cfRule>
  </conditionalFormatting>
  <conditionalFormatting sqref="BS21">
    <cfRule type="cellIs" dxfId="7174" priority="1902" operator="lessThan">
      <formula>$C$4</formula>
    </cfRule>
  </conditionalFormatting>
  <conditionalFormatting sqref="BS22">
    <cfRule type="cellIs" dxfId="7173" priority="1903" operator="lessThan">
      <formula>$C$4</formula>
    </cfRule>
  </conditionalFormatting>
  <conditionalFormatting sqref="BS23">
    <cfRule type="cellIs" dxfId="7172" priority="1904" operator="lessThan">
      <formula>$C$4</formula>
    </cfRule>
  </conditionalFormatting>
  <conditionalFormatting sqref="BS24">
    <cfRule type="cellIs" dxfId="7171" priority="1905" operator="lessThan">
      <formula>$C$4</formula>
    </cfRule>
  </conditionalFormatting>
  <conditionalFormatting sqref="BS25">
    <cfRule type="cellIs" dxfId="7170" priority="1906" operator="lessThan">
      <formula>$C$4</formula>
    </cfRule>
  </conditionalFormatting>
  <conditionalFormatting sqref="BS26">
    <cfRule type="cellIs" dxfId="7169" priority="1907" operator="lessThan">
      <formula>$C$4</formula>
    </cfRule>
  </conditionalFormatting>
  <conditionalFormatting sqref="BS27">
    <cfRule type="cellIs" dxfId="7168" priority="1908" operator="lessThan">
      <formula>$C$4</formula>
    </cfRule>
  </conditionalFormatting>
  <conditionalFormatting sqref="BS28">
    <cfRule type="cellIs" dxfId="7167" priority="1909" operator="lessThan">
      <formula>$C$4</formula>
    </cfRule>
  </conditionalFormatting>
  <conditionalFormatting sqref="BS29">
    <cfRule type="cellIs" dxfId="7166" priority="1910" operator="lessThan">
      <formula>$C$4</formula>
    </cfRule>
  </conditionalFormatting>
  <conditionalFormatting sqref="BS30">
    <cfRule type="cellIs" dxfId="7165" priority="1911" operator="lessThan">
      <formula>$C$4</formula>
    </cfRule>
  </conditionalFormatting>
  <conditionalFormatting sqref="BS31">
    <cfRule type="cellIs" dxfId="7164" priority="1912" operator="lessThan">
      <formula>$C$4</formula>
    </cfRule>
  </conditionalFormatting>
  <conditionalFormatting sqref="BS32">
    <cfRule type="cellIs" dxfId="7163" priority="1913" operator="lessThan">
      <formula>$C$4</formula>
    </cfRule>
  </conditionalFormatting>
  <conditionalFormatting sqref="BS33">
    <cfRule type="cellIs" dxfId="7162" priority="1914" operator="lessThan">
      <formula>$C$4</formula>
    </cfRule>
  </conditionalFormatting>
  <conditionalFormatting sqref="BS34">
    <cfRule type="cellIs" dxfId="7161" priority="1915" operator="lessThan">
      <formula>$C$4</formula>
    </cfRule>
  </conditionalFormatting>
  <conditionalFormatting sqref="BS35">
    <cfRule type="cellIs" dxfId="7160" priority="1916" operator="lessThan">
      <formula>$C$4</formula>
    </cfRule>
  </conditionalFormatting>
  <conditionalFormatting sqref="BS36">
    <cfRule type="cellIs" dxfId="7159" priority="1917" operator="lessThan">
      <formula>$C$4</formula>
    </cfRule>
  </conditionalFormatting>
  <conditionalFormatting sqref="BS37">
    <cfRule type="cellIs" dxfId="7158" priority="1918" operator="lessThan">
      <formula>$C$4</formula>
    </cfRule>
  </conditionalFormatting>
  <conditionalFormatting sqref="BS38">
    <cfRule type="cellIs" dxfId="7157" priority="1919" operator="lessThan">
      <formula>$C$4</formula>
    </cfRule>
  </conditionalFormatting>
  <conditionalFormatting sqref="BS39">
    <cfRule type="cellIs" dxfId="7156" priority="1920" operator="lessThan">
      <formula>$C$4</formula>
    </cfRule>
  </conditionalFormatting>
  <conditionalFormatting sqref="BS40">
    <cfRule type="cellIs" dxfId="7155" priority="1921" operator="lessThan">
      <formula>$C$4</formula>
    </cfRule>
  </conditionalFormatting>
  <conditionalFormatting sqref="BS41">
    <cfRule type="cellIs" dxfId="7154" priority="1922" operator="lessThan">
      <formula>$C$4</formula>
    </cfRule>
  </conditionalFormatting>
  <conditionalFormatting sqref="BS42">
    <cfRule type="cellIs" dxfId="7153" priority="1923" operator="lessThan">
      <formula>$C$4</formula>
    </cfRule>
  </conditionalFormatting>
  <conditionalFormatting sqref="BS43">
    <cfRule type="cellIs" dxfId="7152" priority="1924" operator="lessThan">
      <formula>$C$4</formula>
    </cfRule>
  </conditionalFormatting>
  <conditionalFormatting sqref="BS44">
    <cfRule type="cellIs" dxfId="7151" priority="1925" operator="lessThan">
      <formula>$C$4</formula>
    </cfRule>
  </conditionalFormatting>
  <conditionalFormatting sqref="BS45">
    <cfRule type="cellIs" dxfId="7150" priority="1926" operator="lessThan">
      <formula>$C$4</formula>
    </cfRule>
  </conditionalFormatting>
  <conditionalFormatting sqref="BS46">
    <cfRule type="cellIs" dxfId="7149" priority="1927" operator="lessThan">
      <formula>$C$4</formula>
    </cfRule>
  </conditionalFormatting>
  <conditionalFormatting sqref="BS47">
    <cfRule type="cellIs" dxfId="7148" priority="1928" operator="lessThan">
      <formula>$C$4</formula>
    </cfRule>
  </conditionalFormatting>
  <conditionalFormatting sqref="BS48">
    <cfRule type="cellIs" dxfId="7147" priority="1929" operator="lessThan">
      <formula>$C$4</formula>
    </cfRule>
  </conditionalFormatting>
  <conditionalFormatting sqref="BS49">
    <cfRule type="cellIs" dxfId="7146" priority="1930" operator="lessThan">
      <formula>$C$4</formula>
    </cfRule>
  </conditionalFormatting>
  <conditionalFormatting sqref="BS50">
    <cfRule type="cellIs" dxfId="7145" priority="1931" operator="lessThan">
      <formula>$C$4</formula>
    </cfRule>
  </conditionalFormatting>
  <conditionalFormatting sqref="BS51">
    <cfRule type="cellIs" dxfId="7144" priority="1932" operator="lessThan">
      <formula>$C$4</formula>
    </cfRule>
  </conditionalFormatting>
  <conditionalFormatting sqref="BS52">
    <cfRule type="cellIs" dxfId="7143" priority="1933" operator="lessThan">
      <formula>$C$4</formula>
    </cfRule>
  </conditionalFormatting>
  <conditionalFormatting sqref="BS53">
    <cfRule type="cellIs" dxfId="7142" priority="1934" operator="lessThan">
      <formula>$C$4</formula>
    </cfRule>
  </conditionalFormatting>
  <conditionalFormatting sqref="BS54">
    <cfRule type="cellIs" dxfId="7141" priority="1935" operator="lessThan">
      <formula>$C$4</formula>
    </cfRule>
  </conditionalFormatting>
  <conditionalFormatting sqref="BS55">
    <cfRule type="cellIs" dxfId="7140" priority="1936" operator="lessThan">
      <formula>$C$4</formula>
    </cfRule>
  </conditionalFormatting>
  <conditionalFormatting sqref="BS56">
    <cfRule type="cellIs" dxfId="7139" priority="1937" operator="lessThan">
      <formula>$C$4</formula>
    </cfRule>
  </conditionalFormatting>
  <conditionalFormatting sqref="BS57">
    <cfRule type="cellIs" dxfId="7138" priority="1938" operator="lessThan">
      <formula>$C$4</formula>
    </cfRule>
  </conditionalFormatting>
  <conditionalFormatting sqref="BS58">
    <cfRule type="cellIs" dxfId="7137" priority="1939" operator="lessThan">
      <formula>$C$4</formula>
    </cfRule>
  </conditionalFormatting>
  <conditionalFormatting sqref="BS59">
    <cfRule type="cellIs" dxfId="7136" priority="1940" operator="lessThan">
      <formula>$C$4</formula>
    </cfRule>
  </conditionalFormatting>
  <conditionalFormatting sqref="BS60">
    <cfRule type="cellIs" dxfId="7135" priority="1941" operator="lessThan">
      <formula>$C$4</formula>
    </cfRule>
  </conditionalFormatting>
  <conditionalFormatting sqref="BT11">
    <cfRule type="cellIs" dxfId="7134" priority="1942" operator="lessThan">
      <formula>$C$4</formula>
    </cfRule>
  </conditionalFormatting>
  <conditionalFormatting sqref="BT12">
    <cfRule type="cellIs" dxfId="7133" priority="1943" operator="lessThan">
      <formula>$C$4</formula>
    </cfRule>
  </conditionalFormatting>
  <conditionalFormatting sqref="BT13">
    <cfRule type="cellIs" dxfId="7132" priority="1944" operator="lessThan">
      <formula>$C$4</formula>
    </cfRule>
  </conditionalFormatting>
  <conditionalFormatting sqref="BT14">
    <cfRule type="cellIs" dxfId="7131" priority="1945" operator="lessThan">
      <formula>$C$4</formula>
    </cfRule>
  </conditionalFormatting>
  <conditionalFormatting sqref="BT15">
    <cfRule type="cellIs" dxfId="7130" priority="1946" operator="lessThan">
      <formula>$C$4</formula>
    </cfRule>
  </conditionalFormatting>
  <conditionalFormatting sqref="BT16">
    <cfRule type="cellIs" dxfId="7129" priority="1947" operator="lessThan">
      <formula>$C$4</formula>
    </cfRule>
  </conditionalFormatting>
  <conditionalFormatting sqref="BT17">
    <cfRule type="cellIs" dxfId="7128" priority="1948" operator="lessThan">
      <formula>$C$4</formula>
    </cfRule>
  </conditionalFormatting>
  <conditionalFormatting sqref="BT18">
    <cfRule type="cellIs" dxfId="7127" priority="1949" operator="lessThan">
      <formula>$C$4</formula>
    </cfRule>
  </conditionalFormatting>
  <conditionalFormatting sqref="BT19">
    <cfRule type="cellIs" dxfId="7126" priority="1950" operator="lessThan">
      <formula>$C$4</formula>
    </cfRule>
  </conditionalFormatting>
  <conditionalFormatting sqref="BT20">
    <cfRule type="cellIs" dxfId="7125" priority="1951" operator="lessThan">
      <formula>$C$4</formula>
    </cfRule>
  </conditionalFormatting>
  <conditionalFormatting sqref="BT21">
    <cfRule type="cellIs" dxfId="7124" priority="1952" operator="lessThan">
      <formula>$C$4</formula>
    </cfRule>
  </conditionalFormatting>
  <conditionalFormatting sqref="BT22">
    <cfRule type="cellIs" dxfId="7123" priority="1953" operator="lessThan">
      <formula>$C$4</formula>
    </cfRule>
  </conditionalFormatting>
  <conditionalFormatting sqref="BT23">
    <cfRule type="cellIs" dxfId="7122" priority="1954" operator="lessThan">
      <formula>$C$4</formula>
    </cfRule>
  </conditionalFormatting>
  <conditionalFormatting sqref="BT24">
    <cfRule type="cellIs" dxfId="7121" priority="1955" operator="lessThan">
      <formula>$C$4</formula>
    </cfRule>
  </conditionalFormatting>
  <conditionalFormatting sqref="BT25">
    <cfRule type="cellIs" dxfId="7120" priority="1956" operator="lessThan">
      <formula>$C$4</formula>
    </cfRule>
  </conditionalFormatting>
  <conditionalFormatting sqref="BT26">
    <cfRule type="cellIs" dxfId="7119" priority="1957" operator="lessThan">
      <formula>$C$4</formula>
    </cfRule>
  </conditionalFormatting>
  <conditionalFormatting sqref="BT27">
    <cfRule type="cellIs" dxfId="7118" priority="1958" operator="lessThan">
      <formula>$C$4</formula>
    </cfRule>
  </conditionalFormatting>
  <conditionalFormatting sqref="BT28">
    <cfRule type="cellIs" dxfId="7117" priority="1959" operator="lessThan">
      <formula>$C$4</formula>
    </cfRule>
  </conditionalFormatting>
  <conditionalFormatting sqref="BT29">
    <cfRule type="cellIs" dxfId="7116" priority="1960" operator="lessThan">
      <formula>$C$4</formula>
    </cfRule>
  </conditionalFormatting>
  <conditionalFormatting sqref="BT30">
    <cfRule type="cellIs" dxfId="7115" priority="1961" operator="lessThan">
      <formula>$C$4</formula>
    </cfRule>
  </conditionalFormatting>
  <conditionalFormatting sqref="BT31">
    <cfRule type="cellIs" dxfId="7114" priority="1962" operator="lessThan">
      <formula>$C$4</formula>
    </cfRule>
  </conditionalFormatting>
  <conditionalFormatting sqref="BT32">
    <cfRule type="cellIs" dxfId="7113" priority="1963" operator="lessThan">
      <formula>$C$4</formula>
    </cfRule>
  </conditionalFormatting>
  <conditionalFormatting sqref="BT33">
    <cfRule type="cellIs" dxfId="7112" priority="1964" operator="lessThan">
      <formula>$C$4</formula>
    </cfRule>
  </conditionalFormatting>
  <conditionalFormatting sqref="BT34">
    <cfRule type="cellIs" dxfId="7111" priority="1965" operator="lessThan">
      <formula>$C$4</formula>
    </cfRule>
  </conditionalFormatting>
  <conditionalFormatting sqref="BT35">
    <cfRule type="cellIs" dxfId="7110" priority="1966" operator="lessThan">
      <formula>$C$4</formula>
    </cfRule>
  </conditionalFormatting>
  <conditionalFormatting sqref="BT36">
    <cfRule type="cellIs" dxfId="7109" priority="1967" operator="lessThan">
      <formula>$C$4</formula>
    </cfRule>
  </conditionalFormatting>
  <conditionalFormatting sqref="BT37">
    <cfRule type="cellIs" dxfId="7108" priority="1968" operator="lessThan">
      <formula>$C$4</formula>
    </cfRule>
  </conditionalFormatting>
  <conditionalFormatting sqref="BT38">
    <cfRule type="cellIs" dxfId="7107" priority="1969" operator="lessThan">
      <formula>$C$4</formula>
    </cfRule>
  </conditionalFormatting>
  <conditionalFormatting sqref="BT39">
    <cfRule type="cellIs" dxfId="7106" priority="1970" operator="lessThan">
      <formula>$C$4</formula>
    </cfRule>
  </conditionalFormatting>
  <conditionalFormatting sqref="BT40">
    <cfRule type="cellIs" dxfId="7105" priority="1971" operator="lessThan">
      <formula>$C$4</formula>
    </cfRule>
  </conditionalFormatting>
  <conditionalFormatting sqref="BT41">
    <cfRule type="cellIs" dxfId="7104" priority="1972" operator="lessThan">
      <formula>$C$4</formula>
    </cfRule>
  </conditionalFormatting>
  <conditionalFormatting sqref="BT42">
    <cfRule type="cellIs" dxfId="7103" priority="1973" operator="lessThan">
      <formula>$C$4</formula>
    </cfRule>
  </conditionalFormatting>
  <conditionalFormatting sqref="BT43">
    <cfRule type="cellIs" dxfId="7102" priority="1974" operator="lessThan">
      <formula>$C$4</formula>
    </cfRule>
  </conditionalFormatting>
  <conditionalFormatting sqref="BT44">
    <cfRule type="cellIs" dxfId="7101" priority="1975" operator="lessThan">
      <formula>$C$4</formula>
    </cfRule>
  </conditionalFormatting>
  <conditionalFormatting sqref="BT45">
    <cfRule type="cellIs" dxfId="7100" priority="1976" operator="lessThan">
      <formula>$C$4</formula>
    </cfRule>
  </conditionalFormatting>
  <conditionalFormatting sqref="BT46">
    <cfRule type="cellIs" dxfId="7099" priority="1977" operator="lessThan">
      <formula>$C$4</formula>
    </cfRule>
  </conditionalFormatting>
  <conditionalFormatting sqref="BT47">
    <cfRule type="cellIs" dxfId="7098" priority="1978" operator="lessThan">
      <formula>$C$4</formula>
    </cfRule>
  </conditionalFormatting>
  <conditionalFormatting sqref="BT48">
    <cfRule type="cellIs" dxfId="7097" priority="1979" operator="lessThan">
      <formula>$C$4</formula>
    </cfRule>
  </conditionalFormatting>
  <conditionalFormatting sqref="BT49">
    <cfRule type="cellIs" dxfId="7096" priority="1980" operator="lessThan">
      <formula>$C$4</formula>
    </cfRule>
  </conditionalFormatting>
  <conditionalFormatting sqref="BT50">
    <cfRule type="cellIs" dxfId="7095" priority="1981" operator="lessThan">
      <formula>$C$4</formula>
    </cfRule>
  </conditionalFormatting>
  <conditionalFormatting sqref="BT51">
    <cfRule type="cellIs" dxfId="7094" priority="1982" operator="lessThan">
      <formula>$C$4</formula>
    </cfRule>
  </conditionalFormatting>
  <conditionalFormatting sqref="BT52">
    <cfRule type="cellIs" dxfId="7093" priority="1983" operator="lessThan">
      <formula>$C$4</formula>
    </cfRule>
  </conditionalFormatting>
  <conditionalFormatting sqref="BT53">
    <cfRule type="cellIs" dxfId="7092" priority="1984" operator="lessThan">
      <formula>$C$4</formula>
    </cfRule>
  </conditionalFormatting>
  <conditionalFormatting sqref="BT54">
    <cfRule type="cellIs" dxfId="7091" priority="1985" operator="lessThan">
      <formula>$C$4</formula>
    </cfRule>
  </conditionalFormatting>
  <conditionalFormatting sqref="BT55">
    <cfRule type="cellIs" dxfId="7090" priority="1986" operator="lessThan">
      <formula>$C$4</formula>
    </cfRule>
  </conditionalFormatting>
  <conditionalFormatting sqref="BT56">
    <cfRule type="cellIs" dxfId="7089" priority="1987" operator="lessThan">
      <formula>$C$4</formula>
    </cfRule>
  </conditionalFormatting>
  <conditionalFormatting sqref="BT57">
    <cfRule type="cellIs" dxfId="7088" priority="1988" operator="lessThan">
      <formula>$C$4</formula>
    </cfRule>
  </conditionalFormatting>
  <conditionalFormatting sqref="BT58">
    <cfRule type="cellIs" dxfId="7087" priority="1989" operator="lessThan">
      <formula>$C$4</formula>
    </cfRule>
  </conditionalFormatting>
  <conditionalFormatting sqref="BT59">
    <cfRule type="cellIs" dxfId="7086" priority="1990" operator="lessThan">
      <formula>$C$4</formula>
    </cfRule>
  </conditionalFormatting>
  <conditionalFormatting sqref="BT60">
    <cfRule type="cellIs" dxfId="7085" priority="1991" operator="lessThan">
      <formula>$C$4</formula>
    </cfRule>
  </conditionalFormatting>
  <conditionalFormatting sqref="BU11">
    <cfRule type="cellIs" dxfId="7084" priority="1992" operator="lessThan">
      <formula>$C$4</formula>
    </cfRule>
  </conditionalFormatting>
  <conditionalFormatting sqref="BU12">
    <cfRule type="cellIs" dxfId="7083" priority="1993" operator="lessThan">
      <formula>$C$4</formula>
    </cfRule>
  </conditionalFormatting>
  <conditionalFormatting sqref="BU13">
    <cfRule type="cellIs" dxfId="7082" priority="1994" operator="lessThan">
      <formula>$C$4</formula>
    </cfRule>
  </conditionalFormatting>
  <conditionalFormatting sqref="BU14">
    <cfRule type="cellIs" dxfId="7081" priority="1995" operator="lessThan">
      <formula>$C$4</formula>
    </cfRule>
  </conditionalFormatting>
  <conditionalFormatting sqref="BU15">
    <cfRule type="cellIs" dxfId="7080" priority="1996" operator="lessThan">
      <formula>$C$4</formula>
    </cfRule>
  </conditionalFormatting>
  <conditionalFormatting sqref="BU16">
    <cfRule type="cellIs" dxfId="7079" priority="1997" operator="lessThan">
      <formula>$C$4</formula>
    </cfRule>
  </conditionalFormatting>
  <conditionalFormatting sqref="BU17">
    <cfRule type="cellIs" dxfId="7078" priority="1998" operator="lessThan">
      <formula>$C$4</formula>
    </cfRule>
  </conditionalFormatting>
  <conditionalFormatting sqref="BU18">
    <cfRule type="cellIs" dxfId="7077" priority="1999" operator="lessThan">
      <formula>$C$4</formula>
    </cfRule>
  </conditionalFormatting>
  <conditionalFormatting sqref="BU19">
    <cfRule type="cellIs" dxfId="7076" priority="2000" operator="lessThan">
      <formula>$C$4</formula>
    </cfRule>
  </conditionalFormatting>
  <conditionalFormatting sqref="BU20">
    <cfRule type="cellIs" dxfId="7075" priority="2001" operator="lessThan">
      <formula>$C$4</formula>
    </cfRule>
  </conditionalFormatting>
  <conditionalFormatting sqref="BU21">
    <cfRule type="cellIs" dxfId="7074" priority="2002" operator="lessThan">
      <formula>$C$4</formula>
    </cfRule>
  </conditionalFormatting>
  <conditionalFormatting sqref="BU22">
    <cfRule type="cellIs" dxfId="7073" priority="2003" operator="lessThan">
      <formula>$C$4</formula>
    </cfRule>
  </conditionalFormatting>
  <conditionalFormatting sqref="BU23">
    <cfRule type="cellIs" dxfId="7072" priority="2004" operator="lessThan">
      <formula>$C$4</formula>
    </cfRule>
  </conditionalFormatting>
  <conditionalFormatting sqref="BU24">
    <cfRule type="cellIs" dxfId="7071" priority="2005" operator="lessThan">
      <formula>$C$4</formula>
    </cfRule>
  </conditionalFormatting>
  <conditionalFormatting sqref="BU25">
    <cfRule type="cellIs" dxfId="7070" priority="2006" operator="lessThan">
      <formula>$C$4</formula>
    </cfRule>
  </conditionalFormatting>
  <conditionalFormatting sqref="BU26">
    <cfRule type="cellIs" dxfId="7069" priority="2007" operator="lessThan">
      <formula>$C$4</formula>
    </cfRule>
  </conditionalFormatting>
  <conditionalFormatting sqref="BU27">
    <cfRule type="cellIs" dxfId="7068" priority="2008" operator="lessThan">
      <formula>$C$4</formula>
    </cfRule>
  </conditionalFormatting>
  <conditionalFormatting sqref="BU28">
    <cfRule type="cellIs" dxfId="7067" priority="2009" operator="lessThan">
      <formula>$C$4</formula>
    </cfRule>
  </conditionalFormatting>
  <conditionalFormatting sqref="BU29">
    <cfRule type="cellIs" dxfId="7066" priority="2010" operator="lessThan">
      <formula>$C$4</formula>
    </cfRule>
  </conditionalFormatting>
  <conditionalFormatting sqref="BU30">
    <cfRule type="cellIs" dxfId="7065" priority="2011" operator="lessThan">
      <formula>$C$4</formula>
    </cfRule>
  </conditionalFormatting>
  <conditionalFormatting sqref="BU31">
    <cfRule type="cellIs" dxfId="7064" priority="2012" operator="lessThan">
      <formula>$C$4</formula>
    </cfRule>
  </conditionalFormatting>
  <conditionalFormatting sqref="BU32">
    <cfRule type="cellIs" dxfId="7063" priority="2013" operator="lessThan">
      <formula>$C$4</formula>
    </cfRule>
  </conditionalFormatting>
  <conditionalFormatting sqref="BU33">
    <cfRule type="cellIs" dxfId="7062" priority="2014" operator="lessThan">
      <formula>$C$4</formula>
    </cfRule>
  </conditionalFormatting>
  <conditionalFormatting sqref="BU34">
    <cfRule type="cellIs" dxfId="7061" priority="2015" operator="lessThan">
      <formula>$C$4</formula>
    </cfRule>
  </conditionalFormatting>
  <conditionalFormatting sqref="BU35">
    <cfRule type="cellIs" dxfId="7060" priority="2016" operator="lessThan">
      <formula>$C$4</formula>
    </cfRule>
  </conditionalFormatting>
  <conditionalFormatting sqref="BU36">
    <cfRule type="cellIs" dxfId="7059" priority="2017" operator="lessThan">
      <formula>$C$4</formula>
    </cfRule>
  </conditionalFormatting>
  <conditionalFormatting sqref="BU37">
    <cfRule type="cellIs" dxfId="7058" priority="2018" operator="lessThan">
      <formula>$C$4</formula>
    </cfRule>
  </conditionalFormatting>
  <conditionalFormatting sqref="BU38">
    <cfRule type="cellIs" dxfId="7057" priority="2019" operator="lessThan">
      <formula>$C$4</formula>
    </cfRule>
  </conditionalFormatting>
  <conditionalFormatting sqref="BU39">
    <cfRule type="cellIs" dxfId="7056" priority="2020" operator="lessThan">
      <formula>$C$4</formula>
    </cfRule>
  </conditionalFormatting>
  <conditionalFormatting sqref="BU40">
    <cfRule type="cellIs" dxfId="7055" priority="2021" operator="lessThan">
      <formula>$C$4</formula>
    </cfRule>
  </conditionalFormatting>
  <conditionalFormatting sqref="BU41">
    <cfRule type="cellIs" dxfId="7054" priority="2022" operator="lessThan">
      <formula>$C$4</formula>
    </cfRule>
  </conditionalFormatting>
  <conditionalFormatting sqref="BU42">
    <cfRule type="cellIs" dxfId="7053" priority="2023" operator="lessThan">
      <formula>$C$4</formula>
    </cfRule>
  </conditionalFormatting>
  <conditionalFormatting sqref="BU43">
    <cfRule type="cellIs" dxfId="7052" priority="2024" operator="lessThan">
      <formula>$C$4</formula>
    </cfRule>
  </conditionalFormatting>
  <conditionalFormatting sqref="BU44">
    <cfRule type="cellIs" dxfId="7051" priority="2025" operator="lessThan">
      <formula>$C$4</formula>
    </cfRule>
  </conditionalFormatting>
  <conditionalFormatting sqref="BU45">
    <cfRule type="cellIs" dxfId="7050" priority="2026" operator="lessThan">
      <formula>$C$4</formula>
    </cfRule>
  </conditionalFormatting>
  <conditionalFormatting sqref="BU46">
    <cfRule type="cellIs" dxfId="7049" priority="2027" operator="lessThan">
      <formula>$C$4</formula>
    </cfRule>
  </conditionalFormatting>
  <conditionalFormatting sqref="BU47">
    <cfRule type="cellIs" dxfId="7048" priority="2028" operator="lessThan">
      <formula>$C$4</formula>
    </cfRule>
  </conditionalFormatting>
  <conditionalFormatting sqref="BU48">
    <cfRule type="cellIs" dxfId="7047" priority="2029" operator="lessThan">
      <formula>$C$4</formula>
    </cfRule>
  </conditionalFormatting>
  <conditionalFormatting sqref="BU49">
    <cfRule type="cellIs" dxfId="7046" priority="2030" operator="lessThan">
      <formula>$C$4</formula>
    </cfRule>
  </conditionalFormatting>
  <conditionalFormatting sqref="BU50">
    <cfRule type="cellIs" dxfId="7045" priority="2031" operator="lessThan">
      <formula>$C$4</formula>
    </cfRule>
  </conditionalFormatting>
  <conditionalFormatting sqref="BU51">
    <cfRule type="cellIs" dxfId="7044" priority="2032" operator="lessThan">
      <formula>$C$4</formula>
    </cfRule>
  </conditionalFormatting>
  <conditionalFormatting sqref="BU52">
    <cfRule type="cellIs" dxfId="7043" priority="2033" operator="lessThan">
      <formula>$C$4</formula>
    </cfRule>
  </conditionalFormatting>
  <conditionalFormatting sqref="BU53">
    <cfRule type="cellIs" dxfId="7042" priority="2034" operator="lessThan">
      <formula>$C$4</formula>
    </cfRule>
  </conditionalFormatting>
  <conditionalFormatting sqref="BU54">
    <cfRule type="cellIs" dxfId="7041" priority="2035" operator="lessThan">
      <formula>$C$4</formula>
    </cfRule>
  </conditionalFormatting>
  <conditionalFormatting sqref="BU55">
    <cfRule type="cellIs" dxfId="7040" priority="2036" operator="lessThan">
      <formula>$C$4</formula>
    </cfRule>
  </conditionalFormatting>
  <conditionalFormatting sqref="BU56">
    <cfRule type="cellIs" dxfId="7039" priority="2037" operator="lessThan">
      <formula>$C$4</formula>
    </cfRule>
  </conditionalFormatting>
  <conditionalFormatting sqref="BU57">
    <cfRule type="cellIs" dxfId="7038" priority="2038" operator="lessThan">
      <formula>$C$4</formula>
    </cfRule>
  </conditionalFormatting>
  <conditionalFormatting sqref="BU58">
    <cfRule type="cellIs" dxfId="7037" priority="2039" operator="lessThan">
      <formula>$C$4</formula>
    </cfRule>
  </conditionalFormatting>
  <conditionalFormatting sqref="BU59">
    <cfRule type="cellIs" dxfId="7036" priority="2040" operator="lessThan">
      <formula>$C$4</formula>
    </cfRule>
  </conditionalFormatting>
  <conditionalFormatting sqref="BU60">
    <cfRule type="cellIs" dxfId="7035" priority="2041" operator="lessThan">
      <formula>$C$4</formula>
    </cfRule>
  </conditionalFormatting>
  <conditionalFormatting sqref="BV11">
    <cfRule type="cellIs" dxfId="7034" priority="2042" operator="lessThan">
      <formula>$C$4</formula>
    </cfRule>
  </conditionalFormatting>
  <conditionalFormatting sqref="BV12">
    <cfRule type="cellIs" dxfId="7033" priority="2043" operator="lessThan">
      <formula>$C$4</formula>
    </cfRule>
  </conditionalFormatting>
  <conditionalFormatting sqref="BV13">
    <cfRule type="cellIs" dxfId="7032" priority="2044" operator="lessThan">
      <formula>$C$4</formula>
    </cfRule>
  </conditionalFormatting>
  <conditionalFormatting sqref="BV14">
    <cfRule type="cellIs" dxfId="7031" priority="2045" operator="lessThan">
      <formula>$C$4</formula>
    </cfRule>
  </conditionalFormatting>
  <conditionalFormatting sqref="BV15">
    <cfRule type="cellIs" dxfId="7030" priority="2046" operator="lessThan">
      <formula>$C$4</formula>
    </cfRule>
  </conditionalFormatting>
  <conditionalFormatting sqref="BV16">
    <cfRule type="cellIs" dxfId="7029" priority="2047" operator="lessThan">
      <formula>$C$4</formula>
    </cfRule>
  </conditionalFormatting>
  <conditionalFormatting sqref="BV17">
    <cfRule type="cellIs" dxfId="7028" priority="2048" operator="lessThan">
      <formula>$C$4</formula>
    </cfRule>
  </conditionalFormatting>
  <conditionalFormatting sqref="BV18">
    <cfRule type="cellIs" dxfId="7027" priority="2049" operator="lessThan">
      <formula>$C$4</formula>
    </cfRule>
  </conditionalFormatting>
  <conditionalFormatting sqref="BV19">
    <cfRule type="cellIs" dxfId="7026" priority="2050" operator="lessThan">
      <formula>$C$4</formula>
    </cfRule>
  </conditionalFormatting>
  <conditionalFormatting sqref="BV20">
    <cfRule type="cellIs" dxfId="7025" priority="2051" operator="lessThan">
      <formula>$C$4</formula>
    </cfRule>
  </conditionalFormatting>
  <conditionalFormatting sqref="BV21">
    <cfRule type="cellIs" dxfId="7024" priority="2052" operator="lessThan">
      <formula>$C$4</formula>
    </cfRule>
  </conditionalFormatting>
  <conditionalFormatting sqref="BV22">
    <cfRule type="cellIs" dxfId="7023" priority="2053" operator="lessThan">
      <formula>$C$4</formula>
    </cfRule>
  </conditionalFormatting>
  <conditionalFormatting sqref="BV23">
    <cfRule type="cellIs" dxfId="7022" priority="2054" operator="lessThan">
      <formula>$C$4</formula>
    </cfRule>
  </conditionalFormatting>
  <conditionalFormatting sqref="BV24">
    <cfRule type="cellIs" dxfId="7021" priority="2055" operator="lessThan">
      <formula>$C$4</formula>
    </cfRule>
  </conditionalFormatting>
  <conditionalFormatting sqref="BV25">
    <cfRule type="cellIs" dxfId="7020" priority="2056" operator="lessThan">
      <formula>$C$4</formula>
    </cfRule>
  </conditionalFormatting>
  <conditionalFormatting sqref="BV26">
    <cfRule type="cellIs" dxfId="7019" priority="2057" operator="lessThan">
      <formula>$C$4</formula>
    </cfRule>
  </conditionalFormatting>
  <conditionalFormatting sqref="BV27">
    <cfRule type="cellIs" dxfId="7018" priority="2058" operator="lessThan">
      <formula>$C$4</formula>
    </cfRule>
  </conditionalFormatting>
  <conditionalFormatting sqref="BV28">
    <cfRule type="cellIs" dxfId="7017" priority="2059" operator="lessThan">
      <formula>$C$4</formula>
    </cfRule>
  </conditionalFormatting>
  <conditionalFormatting sqref="BV29">
    <cfRule type="cellIs" dxfId="7016" priority="2060" operator="lessThan">
      <formula>$C$4</formula>
    </cfRule>
  </conditionalFormatting>
  <conditionalFormatting sqref="BV30">
    <cfRule type="cellIs" dxfId="7015" priority="2061" operator="lessThan">
      <formula>$C$4</formula>
    </cfRule>
  </conditionalFormatting>
  <conditionalFormatting sqref="BV31">
    <cfRule type="cellIs" dxfId="7014" priority="2062" operator="lessThan">
      <formula>$C$4</formula>
    </cfRule>
  </conditionalFormatting>
  <conditionalFormatting sqref="BV32">
    <cfRule type="cellIs" dxfId="7013" priority="2063" operator="lessThan">
      <formula>$C$4</formula>
    </cfRule>
  </conditionalFormatting>
  <conditionalFormatting sqref="BV33">
    <cfRule type="cellIs" dxfId="7012" priority="2064" operator="lessThan">
      <formula>$C$4</formula>
    </cfRule>
  </conditionalFormatting>
  <conditionalFormatting sqref="BV34">
    <cfRule type="cellIs" dxfId="7011" priority="2065" operator="lessThan">
      <formula>$C$4</formula>
    </cfRule>
  </conditionalFormatting>
  <conditionalFormatting sqref="BV35">
    <cfRule type="cellIs" dxfId="7010" priority="2066" operator="lessThan">
      <formula>$C$4</formula>
    </cfRule>
  </conditionalFormatting>
  <conditionalFormatting sqref="BV36">
    <cfRule type="cellIs" dxfId="7009" priority="2067" operator="lessThan">
      <formula>$C$4</formula>
    </cfRule>
  </conditionalFormatting>
  <conditionalFormatting sqref="BV37">
    <cfRule type="cellIs" dxfId="7008" priority="2068" operator="lessThan">
      <formula>$C$4</formula>
    </cfRule>
  </conditionalFormatting>
  <conditionalFormatting sqref="BV38">
    <cfRule type="cellIs" dxfId="7007" priority="2069" operator="lessThan">
      <formula>$C$4</formula>
    </cfRule>
  </conditionalFormatting>
  <conditionalFormatting sqref="BV39">
    <cfRule type="cellIs" dxfId="7006" priority="2070" operator="lessThan">
      <formula>$C$4</formula>
    </cfRule>
  </conditionalFormatting>
  <conditionalFormatting sqref="BV40">
    <cfRule type="cellIs" dxfId="7005" priority="2071" operator="lessThan">
      <formula>$C$4</formula>
    </cfRule>
  </conditionalFormatting>
  <conditionalFormatting sqref="BV41">
    <cfRule type="cellIs" dxfId="7004" priority="2072" operator="lessThan">
      <formula>$C$4</formula>
    </cfRule>
  </conditionalFormatting>
  <conditionalFormatting sqref="BV42">
    <cfRule type="cellIs" dxfId="7003" priority="2073" operator="lessThan">
      <formula>$C$4</formula>
    </cfRule>
  </conditionalFormatting>
  <conditionalFormatting sqref="BV43">
    <cfRule type="cellIs" dxfId="7002" priority="2074" operator="lessThan">
      <formula>$C$4</formula>
    </cfRule>
  </conditionalFormatting>
  <conditionalFormatting sqref="BV44">
    <cfRule type="cellIs" dxfId="7001" priority="2075" operator="lessThan">
      <formula>$C$4</formula>
    </cfRule>
  </conditionalFormatting>
  <conditionalFormatting sqref="BV45">
    <cfRule type="cellIs" dxfId="7000" priority="2076" operator="lessThan">
      <formula>$C$4</formula>
    </cfRule>
  </conditionalFormatting>
  <conditionalFormatting sqref="BV46">
    <cfRule type="cellIs" dxfId="6999" priority="2077" operator="lessThan">
      <formula>$C$4</formula>
    </cfRule>
  </conditionalFormatting>
  <conditionalFormatting sqref="BV47">
    <cfRule type="cellIs" dxfId="6998" priority="2078" operator="lessThan">
      <formula>$C$4</formula>
    </cfRule>
  </conditionalFormatting>
  <conditionalFormatting sqref="BV48">
    <cfRule type="cellIs" dxfId="6997" priority="2079" operator="lessThan">
      <formula>$C$4</formula>
    </cfRule>
  </conditionalFormatting>
  <conditionalFormatting sqref="BV49">
    <cfRule type="cellIs" dxfId="6996" priority="2080" operator="lessThan">
      <formula>$C$4</formula>
    </cfRule>
  </conditionalFormatting>
  <conditionalFormatting sqref="BV50">
    <cfRule type="cellIs" dxfId="6995" priority="2081" operator="lessThan">
      <formula>$C$4</formula>
    </cfRule>
  </conditionalFormatting>
  <conditionalFormatting sqref="BV51">
    <cfRule type="cellIs" dxfId="6994" priority="2082" operator="lessThan">
      <formula>$C$4</formula>
    </cfRule>
  </conditionalFormatting>
  <conditionalFormatting sqref="BV52">
    <cfRule type="cellIs" dxfId="6993" priority="2083" operator="lessThan">
      <formula>$C$4</formula>
    </cfRule>
  </conditionalFormatting>
  <conditionalFormatting sqref="BV53">
    <cfRule type="cellIs" dxfId="6992" priority="2084" operator="lessThan">
      <formula>$C$4</formula>
    </cfRule>
  </conditionalFormatting>
  <conditionalFormatting sqref="BV54">
    <cfRule type="cellIs" dxfId="6991" priority="2085" operator="lessThan">
      <formula>$C$4</formula>
    </cfRule>
  </conditionalFormatting>
  <conditionalFormatting sqref="BV55">
    <cfRule type="cellIs" dxfId="6990" priority="2086" operator="lessThan">
      <formula>$C$4</formula>
    </cfRule>
  </conditionalFormatting>
  <conditionalFormatting sqref="BV56">
    <cfRule type="cellIs" dxfId="6989" priority="2087" operator="lessThan">
      <formula>$C$4</formula>
    </cfRule>
  </conditionalFormatting>
  <conditionalFormatting sqref="BV57">
    <cfRule type="cellIs" dxfId="6988" priority="2088" operator="lessThan">
      <formula>$C$4</formula>
    </cfRule>
  </conditionalFormatting>
  <conditionalFormatting sqref="BV58">
    <cfRule type="cellIs" dxfId="6987" priority="2089" operator="lessThan">
      <formula>$C$4</formula>
    </cfRule>
  </conditionalFormatting>
  <conditionalFormatting sqref="BV59">
    <cfRule type="cellIs" dxfId="6986" priority="2090" operator="lessThan">
      <formula>$C$4</formula>
    </cfRule>
  </conditionalFormatting>
  <conditionalFormatting sqref="BV60">
    <cfRule type="cellIs" dxfId="6985" priority="2091" operator="lessThan">
      <formula>$C$4</formula>
    </cfRule>
  </conditionalFormatting>
  <conditionalFormatting sqref="BW11">
    <cfRule type="cellIs" dxfId="6984" priority="2092" operator="lessThan">
      <formula>$C$4</formula>
    </cfRule>
  </conditionalFormatting>
  <conditionalFormatting sqref="BW12">
    <cfRule type="cellIs" dxfId="6983" priority="2093" operator="lessThan">
      <formula>$C$4</formula>
    </cfRule>
  </conditionalFormatting>
  <conditionalFormatting sqref="BW13">
    <cfRule type="cellIs" dxfId="6982" priority="2094" operator="lessThan">
      <formula>$C$4</formula>
    </cfRule>
  </conditionalFormatting>
  <conditionalFormatting sqref="BW14">
    <cfRule type="cellIs" dxfId="6981" priority="2095" operator="lessThan">
      <formula>$C$4</formula>
    </cfRule>
  </conditionalFormatting>
  <conditionalFormatting sqref="BW15">
    <cfRule type="cellIs" dxfId="6980" priority="2096" operator="lessThan">
      <formula>$C$4</formula>
    </cfRule>
  </conditionalFormatting>
  <conditionalFormatting sqref="BW16">
    <cfRule type="cellIs" dxfId="6979" priority="2097" operator="lessThan">
      <formula>$C$4</formula>
    </cfRule>
  </conditionalFormatting>
  <conditionalFormatting sqref="BW17">
    <cfRule type="cellIs" dxfId="6978" priority="2098" operator="lessThan">
      <formula>$C$4</formula>
    </cfRule>
  </conditionalFormatting>
  <conditionalFormatting sqref="BW18">
    <cfRule type="cellIs" dxfId="6977" priority="2099" operator="lessThan">
      <formula>$C$4</formula>
    </cfRule>
  </conditionalFormatting>
  <conditionalFormatting sqref="BW19">
    <cfRule type="cellIs" dxfId="6976" priority="2100" operator="lessThan">
      <formula>$C$4</formula>
    </cfRule>
  </conditionalFormatting>
  <conditionalFormatting sqref="BW20">
    <cfRule type="cellIs" dxfId="6975" priority="2101" operator="lessThan">
      <formula>$C$4</formula>
    </cfRule>
  </conditionalFormatting>
  <conditionalFormatting sqref="BW21">
    <cfRule type="cellIs" dxfId="6974" priority="2102" operator="lessThan">
      <formula>$C$4</formula>
    </cfRule>
  </conditionalFormatting>
  <conditionalFormatting sqref="BW22">
    <cfRule type="cellIs" dxfId="6973" priority="2103" operator="lessThan">
      <formula>$C$4</formula>
    </cfRule>
  </conditionalFormatting>
  <conditionalFormatting sqref="BW23">
    <cfRule type="cellIs" dxfId="6972" priority="2104" operator="lessThan">
      <formula>$C$4</formula>
    </cfRule>
  </conditionalFormatting>
  <conditionalFormatting sqref="BW24">
    <cfRule type="cellIs" dxfId="6971" priority="2105" operator="lessThan">
      <formula>$C$4</formula>
    </cfRule>
  </conditionalFormatting>
  <conditionalFormatting sqref="BW25">
    <cfRule type="cellIs" dxfId="6970" priority="2106" operator="lessThan">
      <formula>$C$4</formula>
    </cfRule>
  </conditionalFormatting>
  <conditionalFormatting sqref="BW26">
    <cfRule type="cellIs" dxfId="6969" priority="2107" operator="lessThan">
      <formula>$C$4</formula>
    </cfRule>
  </conditionalFormatting>
  <conditionalFormatting sqref="BW27">
    <cfRule type="cellIs" dxfId="6968" priority="2108" operator="lessThan">
      <formula>$C$4</formula>
    </cfRule>
  </conditionalFormatting>
  <conditionalFormatting sqref="BW28">
    <cfRule type="cellIs" dxfId="6967" priority="2109" operator="lessThan">
      <formula>$C$4</formula>
    </cfRule>
  </conditionalFormatting>
  <conditionalFormatting sqref="BW29">
    <cfRule type="cellIs" dxfId="6966" priority="2110" operator="lessThan">
      <formula>$C$4</formula>
    </cfRule>
  </conditionalFormatting>
  <conditionalFormatting sqref="BW30">
    <cfRule type="cellIs" dxfId="6965" priority="2111" operator="lessThan">
      <formula>$C$4</formula>
    </cfRule>
  </conditionalFormatting>
  <conditionalFormatting sqref="BW31">
    <cfRule type="cellIs" dxfId="6964" priority="2112" operator="lessThan">
      <formula>$C$4</formula>
    </cfRule>
  </conditionalFormatting>
  <conditionalFormatting sqref="BW32">
    <cfRule type="cellIs" dxfId="6963" priority="2113" operator="lessThan">
      <formula>$C$4</formula>
    </cfRule>
  </conditionalFormatting>
  <conditionalFormatting sqref="BW33">
    <cfRule type="cellIs" dxfId="6962" priority="2114" operator="lessThan">
      <formula>$C$4</formula>
    </cfRule>
  </conditionalFormatting>
  <conditionalFormatting sqref="BW34">
    <cfRule type="cellIs" dxfId="6961" priority="2115" operator="lessThan">
      <formula>$C$4</formula>
    </cfRule>
  </conditionalFormatting>
  <conditionalFormatting sqref="BW35">
    <cfRule type="cellIs" dxfId="6960" priority="2116" operator="lessThan">
      <formula>$C$4</formula>
    </cfRule>
  </conditionalFormatting>
  <conditionalFormatting sqref="BW36">
    <cfRule type="cellIs" dxfId="6959" priority="2117" operator="lessThan">
      <formula>$C$4</formula>
    </cfRule>
  </conditionalFormatting>
  <conditionalFormatting sqref="BW37">
    <cfRule type="cellIs" dxfId="6958" priority="2118" operator="lessThan">
      <formula>$C$4</formula>
    </cfRule>
  </conditionalFormatting>
  <conditionalFormatting sqref="BW38">
    <cfRule type="cellIs" dxfId="6957" priority="2119" operator="lessThan">
      <formula>$C$4</formula>
    </cfRule>
  </conditionalFormatting>
  <conditionalFormatting sqref="BW39">
    <cfRule type="cellIs" dxfId="6956" priority="2120" operator="lessThan">
      <formula>$C$4</formula>
    </cfRule>
  </conditionalFormatting>
  <conditionalFormatting sqref="BW40">
    <cfRule type="cellIs" dxfId="6955" priority="2121" operator="lessThan">
      <formula>$C$4</formula>
    </cfRule>
  </conditionalFormatting>
  <conditionalFormatting sqref="BW41">
    <cfRule type="cellIs" dxfId="6954" priority="2122" operator="lessThan">
      <formula>$C$4</formula>
    </cfRule>
  </conditionalFormatting>
  <conditionalFormatting sqref="BW42">
    <cfRule type="cellIs" dxfId="6953" priority="2123" operator="lessThan">
      <formula>$C$4</formula>
    </cfRule>
  </conditionalFormatting>
  <conditionalFormatting sqref="BW43">
    <cfRule type="cellIs" dxfId="6952" priority="2124" operator="lessThan">
      <formula>$C$4</formula>
    </cfRule>
  </conditionalFormatting>
  <conditionalFormatting sqref="BW44">
    <cfRule type="cellIs" dxfId="6951" priority="2125" operator="lessThan">
      <formula>$C$4</formula>
    </cfRule>
  </conditionalFormatting>
  <conditionalFormatting sqref="BW45">
    <cfRule type="cellIs" dxfId="6950" priority="2126" operator="lessThan">
      <formula>$C$4</formula>
    </cfRule>
  </conditionalFormatting>
  <conditionalFormatting sqref="BW46">
    <cfRule type="cellIs" dxfId="6949" priority="2127" operator="lessThan">
      <formula>$C$4</formula>
    </cfRule>
  </conditionalFormatting>
  <conditionalFormatting sqref="BW47">
    <cfRule type="cellIs" dxfId="6948" priority="2128" operator="lessThan">
      <formula>$C$4</formula>
    </cfRule>
  </conditionalFormatting>
  <conditionalFormatting sqref="BW48">
    <cfRule type="cellIs" dxfId="6947" priority="2129" operator="lessThan">
      <formula>$C$4</formula>
    </cfRule>
  </conditionalFormatting>
  <conditionalFormatting sqref="BW49">
    <cfRule type="cellIs" dxfId="6946" priority="2130" operator="lessThan">
      <formula>$C$4</formula>
    </cfRule>
  </conditionalFormatting>
  <conditionalFormatting sqref="BW50">
    <cfRule type="cellIs" dxfId="6945" priority="2131" operator="lessThan">
      <formula>$C$4</formula>
    </cfRule>
  </conditionalFormatting>
  <conditionalFormatting sqref="BW51">
    <cfRule type="cellIs" dxfId="6944" priority="2132" operator="lessThan">
      <formula>$C$4</formula>
    </cfRule>
  </conditionalFormatting>
  <conditionalFormatting sqref="BW52">
    <cfRule type="cellIs" dxfId="6943" priority="2133" operator="lessThan">
      <formula>$C$4</formula>
    </cfRule>
  </conditionalFormatting>
  <conditionalFormatting sqref="BW53">
    <cfRule type="cellIs" dxfId="6942" priority="2134" operator="lessThan">
      <formula>$C$4</formula>
    </cfRule>
  </conditionalFormatting>
  <conditionalFormatting sqref="BW54">
    <cfRule type="cellIs" dxfId="6941" priority="2135" operator="lessThan">
      <formula>$C$4</formula>
    </cfRule>
  </conditionalFormatting>
  <conditionalFormatting sqref="BW55">
    <cfRule type="cellIs" dxfId="6940" priority="2136" operator="lessThan">
      <formula>$C$4</formula>
    </cfRule>
  </conditionalFormatting>
  <conditionalFormatting sqref="BW56">
    <cfRule type="cellIs" dxfId="6939" priority="2137" operator="lessThan">
      <formula>$C$4</formula>
    </cfRule>
  </conditionalFormatting>
  <conditionalFormatting sqref="BW57">
    <cfRule type="cellIs" dxfId="6938" priority="2138" operator="lessThan">
      <formula>$C$4</formula>
    </cfRule>
  </conditionalFormatting>
  <conditionalFormatting sqref="BW58">
    <cfRule type="cellIs" dxfId="6937" priority="2139" operator="lessThan">
      <formula>$C$4</formula>
    </cfRule>
  </conditionalFormatting>
  <conditionalFormatting sqref="BW59">
    <cfRule type="cellIs" dxfId="6936" priority="2140" operator="lessThan">
      <formula>$C$4</formula>
    </cfRule>
  </conditionalFormatting>
  <conditionalFormatting sqref="BW60">
    <cfRule type="cellIs" dxfId="6935" priority="2141" operator="lessThan">
      <formula>$C$4</formula>
    </cfRule>
  </conditionalFormatting>
  <conditionalFormatting sqref="BX11">
    <cfRule type="cellIs" dxfId="6934" priority="2142" operator="lessThan">
      <formula>$C$4</formula>
    </cfRule>
  </conditionalFormatting>
  <conditionalFormatting sqref="BX12">
    <cfRule type="cellIs" dxfId="6933" priority="2143" operator="lessThan">
      <formula>$C$4</formula>
    </cfRule>
  </conditionalFormatting>
  <conditionalFormatting sqref="BX13">
    <cfRule type="cellIs" dxfId="6932" priority="2144" operator="lessThan">
      <formula>$C$4</formula>
    </cfRule>
  </conditionalFormatting>
  <conditionalFormatting sqref="BX14">
    <cfRule type="cellIs" dxfId="6931" priority="2145" operator="lessThan">
      <formula>$C$4</formula>
    </cfRule>
  </conditionalFormatting>
  <conditionalFormatting sqref="BX15">
    <cfRule type="cellIs" dxfId="6930" priority="2146" operator="lessThan">
      <formula>$C$4</formula>
    </cfRule>
  </conditionalFormatting>
  <conditionalFormatting sqref="BX16">
    <cfRule type="cellIs" dxfId="6929" priority="2147" operator="lessThan">
      <formula>$C$4</formula>
    </cfRule>
  </conditionalFormatting>
  <conditionalFormatting sqref="BX17">
    <cfRule type="cellIs" dxfId="6928" priority="2148" operator="lessThan">
      <formula>$C$4</formula>
    </cfRule>
  </conditionalFormatting>
  <conditionalFormatting sqref="BX18">
    <cfRule type="cellIs" dxfId="6927" priority="2149" operator="lessThan">
      <formula>$C$4</formula>
    </cfRule>
  </conditionalFormatting>
  <conditionalFormatting sqref="BX19">
    <cfRule type="cellIs" dxfId="6926" priority="2150" operator="lessThan">
      <formula>$C$4</formula>
    </cfRule>
  </conditionalFormatting>
  <conditionalFormatting sqref="BX20">
    <cfRule type="cellIs" dxfId="6925" priority="2151" operator="lessThan">
      <formula>$C$4</formula>
    </cfRule>
  </conditionalFormatting>
  <conditionalFormatting sqref="BX21">
    <cfRule type="cellIs" dxfId="6924" priority="2152" operator="lessThan">
      <formula>$C$4</formula>
    </cfRule>
  </conditionalFormatting>
  <conditionalFormatting sqref="BX22">
    <cfRule type="cellIs" dxfId="6923" priority="2153" operator="lessThan">
      <formula>$C$4</formula>
    </cfRule>
  </conditionalFormatting>
  <conditionalFormatting sqref="BX23">
    <cfRule type="cellIs" dxfId="6922" priority="2154" operator="lessThan">
      <formula>$C$4</formula>
    </cfRule>
  </conditionalFormatting>
  <conditionalFormatting sqref="BX24">
    <cfRule type="cellIs" dxfId="6921" priority="2155" operator="lessThan">
      <formula>$C$4</formula>
    </cfRule>
  </conditionalFormatting>
  <conditionalFormatting sqref="BX25">
    <cfRule type="cellIs" dxfId="6920" priority="2156" operator="lessThan">
      <formula>$C$4</formula>
    </cfRule>
  </conditionalFormatting>
  <conditionalFormatting sqref="BX26">
    <cfRule type="cellIs" dxfId="6919" priority="2157" operator="lessThan">
      <formula>$C$4</formula>
    </cfRule>
  </conditionalFormatting>
  <conditionalFormatting sqref="BX27">
    <cfRule type="cellIs" dxfId="6918" priority="2158" operator="lessThan">
      <formula>$C$4</formula>
    </cfRule>
  </conditionalFormatting>
  <conditionalFormatting sqref="BX28">
    <cfRule type="cellIs" dxfId="6917" priority="2159" operator="lessThan">
      <formula>$C$4</formula>
    </cfRule>
  </conditionalFormatting>
  <conditionalFormatting sqref="BX29">
    <cfRule type="cellIs" dxfId="6916" priority="2160" operator="lessThan">
      <formula>$C$4</formula>
    </cfRule>
  </conditionalFormatting>
  <conditionalFormatting sqref="BX30">
    <cfRule type="cellIs" dxfId="6915" priority="2161" operator="lessThan">
      <formula>$C$4</formula>
    </cfRule>
  </conditionalFormatting>
  <conditionalFormatting sqref="BX31">
    <cfRule type="cellIs" dxfId="6914" priority="2162" operator="lessThan">
      <formula>$C$4</formula>
    </cfRule>
  </conditionalFormatting>
  <conditionalFormatting sqref="BX32">
    <cfRule type="cellIs" dxfId="6913" priority="2163" operator="lessThan">
      <formula>$C$4</formula>
    </cfRule>
  </conditionalFormatting>
  <conditionalFormatting sqref="BX33">
    <cfRule type="cellIs" dxfId="6912" priority="2164" operator="lessThan">
      <formula>$C$4</formula>
    </cfRule>
  </conditionalFormatting>
  <conditionalFormatting sqref="BX34">
    <cfRule type="cellIs" dxfId="6911" priority="2165" operator="lessThan">
      <formula>$C$4</formula>
    </cfRule>
  </conditionalFormatting>
  <conditionalFormatting sqref="BX35">
    <cfRule type="cellIs" dxfId="6910" priority="2166" operator="lessThan">
      <formula>$C$4</formula>
    </cfRule>
  </conditionalFormatting>
  <conditionalFormatting sqref="BX36">
    <cfRule type="cellIs" dxfId="6909" priority="2167" operator="lessThan">
      <formula>$C$4</formula>
    </cfRule>
  </conditionalFormatting>
  <conditionalFormatting sqref="BX37">
    <cfRule type="cellIs" dxfId="6908" priority="2168" operator="lessThan">
      <formula>$C$4</formula>
    </cfRule>
  </conditionalFormatting>
  <conditionalFormatting sqref="BX38">
    <cfRule type="cellIs" dxfId="6907" priority="2169" operator="lessThan">
      <formula>$C$4</formula>
    </cfRule>
  </conditionalFormatting>
  <conditionalFormatting sqref="BX39">
    <cfRule type="cellIs" dxfId="6906" priority="2170" operator="lessThan">
      <formula>$C$4</formula>
    </cfRule>
  </conditionalFormatting>
  <conditionalFormatting sqref="BX40">
    <cfRule type="cellIs" dxfId="6905" priority="2171" operator="lessThan">
      <formula>$C$4</formula>
    </cfRule>
  </conditionalFormatting>
  <conditionalFormatting sqref="BX41">
    <cfRule type="cellIs" dxfId="6904" priority="2172" operator="lessThan">
      <formula>$C$4</formula>
    </cfRule>
  </conditionalFormatting>
  <conditionalFormatting sqref="BX42">
    <cfRule type="cellIs" dxfId="6903" priority="2173" operator="lessThan">
      <formula>$C$4</formula>
    </cfRule>
  </conditionalFormatting>
  <conditionalFormatting sqref="BX43">
    <cfRule type="cellIs" dxfId="6902" priority="2174" operator="lessThan">
      <formula>$C$4</formula>
    </cfRule>
  </conditionalFormatting>
  <conditionalFormatting sqref="BX44">
    <cfRule type="cellIs" dxfId="6901" priority="2175" operator="lessThan">
      <formula>$C$4</formula>
    </cfRule>
  </conditionalFormatting>
  <conditionalFormatting sqref="BX45">
    <cfRule type="cellIs" dxfId="6900" priority="2176" operator="lessThan">
      <formula>$C$4</formula>
    </cfRule>
  </conditionalFormatting>
  <conditionalFormatting sqref="BX46">
    <cfRule type="cellIs" dxfId="6899" priority="2177" operator="lessThan">
      <formula>$C$4</formula>
    </cfRule>
  </conditionalFormatting>
  <conditionalFormatting sqref="BX47">
    <cfRule type="cellIs" dxfId="6898" priority="2178" operator="lessThan">
      <formula>$C$4</formula>
    </cfRule>
  </conditionalFormatting>
  <conditionalFormatting sqref="BX48">
    <cfRule type="cellIs" dxfId="6897" priority="2179" operator="lessThan">
      <formula>$C$4</formula>
    </cfRule>
  </conditionalFormatting>
  <conditionalFormatting sqref="BX49">
    <cfRule type="cellIs" dxfId="6896" priority="2180" operator="lessThan">
      <formula>$C$4</formula>
    </cfRule>
  </conditionalFormatting>
  <conditionalFormatting sqref="BX50">
    <cfRule type="cellIs" dxfId="6895" priority="2181" operator="lessThan">
      <formula>$C$4</formula>
    </cfRule>
  </conditionalFormatting>
  <conditionalFormatting sqref="BX51">
    <cfRule type="cellIs" dxfId="6894" priority="2182" operator="lessThan">
      <formula>$C$4</formula>
    </cfRule>
  </conditionalFormatting>
  <conditionalFormatting sqref="BX52">
    <cfRule type="cellIs" dxfId="6893" priority="2183" operator="lessThan">
      <formula>$C$4</formula>
    </cfRule>
  </conditionalFormatting>
  <conditionalFormatting sqref="BX53">
    <cfRule type="cellIs" dxfId="6892" priority="2184" operator="lessThan">
      <formula>$C$4</formula>
    </cfRule>
  </conditionalFormatting>
  <conditionalFormatting sqref="BX54">
    <cfRule type="cellIs" dxfId="6891" priority="2185" operator="lessThan">
      <formula>$C$4</formula>
    </cfRule>
  </conditionalFormatting>
  <conditionalFormatting sqref="BX55">
    <cfRule type="cellIs" dxfId="6890" priority="2186" operator="lessThan">
      <formula>$C$4</formula>
    </cfRule>
  </conditionalFormatting>
  <conditionalFormatting sqref="BX56">
    <cfRule type="cellIs" dxfId="6889" priority="2187" operator="lessThan">
      <formula>$C$4</formula>
    </cfRule>
  </conditionalFormatting>
  <conditionalFormatting sqref="BX57">
    <cfRule type="cellIs" dxfId="6888" priority="2188" operator="lessThan">
      <formula>$C$4</formula>
    </cfRule>
  </conditionalFormatting>
  <conditionalFormatting sqref="BX58">
    <cfRule type="cellIs" dxfId="6887" priority="2189" operator="lessThan">
      <formula>$C$4</formula>
    </cfRule>
  </conditionalFormatting>
  <conditionalFormatting sqref="BX59">
    <cfRule type="cellIs" dxfId="6886" priority="2190" operator="lessThan">
      <formula>$C$4</formula>
    </cfRule>
  </conditionalFormatting>
  <conditionalFormatting sqref="BX60">
    <cfRule type="cellIs" dxfId="6885" priority="2191" operator="lessThan">
      <formula>$C$4</formula>
    </cfRule>
  </conditionalFormatting>
  <conditionalFormatting sqref="BY11">
    <cfRule type="cellIs" dxfId="6884" priority="2192" operator="lessThan">
      <formula>$C$4</formula>
    </cfRule>
  </conditionalFormatting>
  <conditionalFormatting sqref="BY12">
    <cfRule type="cellIs" dxfId="6883" priority="2193" operator="lessThan">
      <formula>$C$4</formula>
    </cfRule>
  </conditionalFormatting>
  <conditionalFormatting sqref="BY13">
    <cfRule type="cellIs" dxfId="6882" priority="2194" operator="lessThan">
      <formula>$C$4</formula>
    </cfRule>
  </conditionalFormatting>
  <conditionalFormatting sqref="BY14">
    <cfRule type="cellIs" dxfId="6881" priority="2195" operator="lessThan">
      <formula>$C$4</formula>
    </cfRule>
  </conditionalFormatting>
  <conditionalFormatting sqref="BY15">
    <cfRule type="cellIs" dxfId="6880" priority="2196" operator="lessThan">
      <formula>$C$4</formula>
    </cfRule>
  </conditionalFormatting>
  <conditionalFormatting sqref="BY16">
    <cfRule type="cellIs" dxfId="6879" priority="2197" operator="lessThan">
      <formula>$C$4</formula>
    </cfRule>
  </conditionalFormatting>
  <conditionalFormatting sqref="BY17">
    <cfRule type="cellIs" dxfId="6878" priority="2198" operator="lessThan">
      <formula>$C$4</formula>
    </cfRule>
  </conditionalFormatting>
  <conditionalFormatting sqref="BY18">
    <cfRule type="cellIs" dxfId="6877" priority="2199" operator="lessThan">
      <formula>$C$4</formula>
    </cfRule>
  </conditionalFormatting>
  <conditionalFormatting sqref="BY19">
    <cfRule type="cellIs" dxfId="6876" priority="2200" operator="lessThan">
      <formula>$C$4</formula>
    </cfRule>
  </conditionalFormatting>
  <conditionalFormatting sqref="BY20">
    <cfRule type="cellIs" dxfId="6875" priority="2201" operator="lessThan">
      <formula>$C$4</formula>
    </cfRule>
  </conditionalFormatting>
  <conditionalFormatting sqref="BY21">
    <cfRule type="cellIs" dxfId="6874" priority="2202" operator="lessThan">
      <formula>$C$4</formula>
    </cfRule>
  </conditionalFormatting>
  <conditionalFormatting sqref="BY22">
    <cfRule type="cellIs" dxfId="6873" priority="2203" operator="lessThan">
      <formula>$C$4</formula>
    </cfRule>
  </conditionalFormatting>
  <conditionalFormatting sqref="BY23">
    <cfRule type="cellIs" dxfId="6872" priority="2204" operator="lessThan">
      <formula>$C$4</formula>
    </cfRule>
  </conditionalFormatting>
  <conditionalFormatting sqref="BY24">
    <cfRule type="cellIs" dxfId="6871" priority="2205" operator="lessThan">
      <formula>$C$4</formula>
    </cfRule>
  </conditionalFormatting>
  <conditionalFormatting sqref="BY25">
    <cfRule type="cellIs" dxfId="6870" priority="2206" operator="lessThan">
      <formula>$C$4</formula>
    </cfRule>
  </conditionalFormatting>
  <conditionalFormatting sqref="BY26">
    <cfRule type="cellIs" dxfId="6869" priority="2207" operator="lessThan">
      <formula>$C$4</formula>
    </cfRule>
  </conditionalFormatting>
  <conditionalFormatting sqref="BY27">
    <cfRule type="cellIs" dxfId="6868" priority="2208" operator="lessThan">
      <formula>$C$4</formula>
    </cfRule>
  </conditionalFormatting>
  <conditionalFormatting sqref="BY28">
    <cfRule type="cellIs" dxfId="6867" priority="2209" operator="lessThan">
      <formula>$C$4</formula>
    </cfRule>
  </conditionalFormatting>
  <conditionalFormatting sqref="BY29">
    <cfRule type="cellIs" dxfId="6866" priority="2210" operator="lessThan">
      <formula>$C$4</formula>
    </cfRule>
  </conditionalFormatting>
  <conditionalFormatting sqref="BY30">
    <cfRule type="cellIs" dxfId="6865" priority="2211" operator="lessThan">
      <formula>$C$4</formula>
    </cfRule>
  </conditionalFormatting>
  <conditionalFormatting sqref="BY31">
    <cfRule type="cellIs" dxfId="6864" priority="2212" operator="lessThan">
      <formula>$C$4</formula>
    </cfRule>
  </conditionalFormatting>
  <conditionalFormatting sqref="BY32">
    <cfRule type="cellIs" dxfId="6863" priority="2213" operator="lessThan">
      <formula>$C$4</formula>
    </cfRule>
  </conditionalFormatting>
  <conditionalFormatting sqref="BY33">
    <cfRule type="cellIs" dxfId="6862" priority="2214" operator="lessThan">
      <formula>$C$4</formula>
    </cfRule>
  </conditionalFormatting>
  <conditionalFormatting sqref="BY34">
    <cfRule type="cellIs" dxfId="6861" priority="2215" operator="lessThan">
      <formula>$C$4</formula>
    </cfRule>
  </conditionalFormatting>
  <conditionalFormatting sqref="BY35">
    <cfRule type="cellIs" dxfId="6860" priority="2216" operator="lessThan">
      <formula>$C$4</formula>
    </cfRule>
  </conditionalFormatting>
  <conditionalFormatting sqref="BY36">
    <cfRule type="cellIs" dxfId="6859" priority="2217" operator="lessThan">
      <formula>$C$4</formula>
    </cfRule>
  </conditionalFormatting>
  <conditionalFormatting sqref="BY37">
    <cfRule type="cellIs" dxfId="6858" priority="2218" operator="lessThan">
      <formula>$C$4</formula>
    </cfRule>
  </conditionalFormatting>
  <conditionalFormatting sqref="BY38">
    <cfRule type="cellIs" dxfId="6857" priority="2219" operator="lessThan">
      <formula>$C$4</formula>
    </cfRule>
  </conditionalFormatting>
  <conditionalFormatting sqref="BY39">
    <cfRule type="cellIs" dxfId="6856" priority="2220" operator="lessThan">
      <formula>$C$4</formula>
    </cfRule>
  </conditionalFormatting>
  <conditionalFormatting sqref="BY40">
    <cfRule type="cellIs" dxfId="6855" priority="2221" operator="lessThan">
      <formula>$C$4</formula>
    </cfRule>
  </conditionalFormatting>
  <conditionalFormatting sqref="BY41">
    <cfRule type="cellIs" dxfId="6854" priority="2222" operator="lessThan">
      <formula>$C$4</formula>
    </cfRule>
  </conditionalFormatting>
  <conditionalFormatting sqref="BY42">
    <cfRule type="cellIs" dxfId="6853" priority="2223" operator="lessThan">
      <formula>$C$4</formula>
    </cfRule>
  </conditionalFormatting>
  <conditionalFormatting sqref="BY43">
    <cfRule type="cellIs" dxfId="6852" priority="2224" operator="lessThan">
      <formula>$C$4</formula>
    </cfRule>
  </conditionalFormatting>
  <conditionalFormatting sqref="BY44">
    <cfRule type="cellIs" dxfId="6851" priority="2225" operator="lessThan">
      <formula>$C$4</formula>
    </cfRule>
  </conditionalFormatting>
  <conditionalFormatting sqref="BY45">
    <cfRule type="cellIs" dxfId="6850" priority="2226" operator="lessThan">
      <formula>$C$4</formula>
    </cfRule>
  </conditionalFormatting>
  <conditionalFormatting sqref="BY46">
    <cfRule type="cellIs" dxfId="6849" priority="2227" operator="lessThan">
      <formula>$C$4</formula>
    </cfRule>
  </conditionalFormatting>
  <conditionalFormatting sqref="BY47">
    <cfRule type="cellIs" dxfId="6848" priority="2228" operator="lessThan">
      <formula>$C$4</formula>
    </cfRule>
  </conditionalFormatting>
  <conditionalFormatting sqref="BY48">
    <cfRule type="cellIs" dxfId="6847" priority="2229" operator="lessThan">
      <formula>$C$4</formula>
    </cfRule>
  </conditionalFormatting>
  <conditionalFormatting sqref="BY49">
    <cfRule type="cellIs" dxfId="6846" priority="2230" operator="lessThan">
      <formula>$C$4</formula>
    </cfRule>
  </conditionalFormatting>
  <conditionalFormatting sqref="BY50">
    <cfRule type="cellIs" dxfId="6845" priority="2231" operator="lessThan">
      <formula>$C$4</formula>
    </cfRule>
  </conditionalFormatting>
  <conditionalFormatting sqref="BY51">
    <cfRule type="cellIs" dxfId="6844" priority="2232" operator="lessThan">
      <formula>$C$4</formula>
    </cfRule>
  </conditionalFormatting>
  <conditionalFormatting sqref="BY52">
    <cfRule type="cellIs" dxfId="6843" priority="2233" operator="lessThan">
      <formula>$C$4</formula>
    </cfRule>
  </conditionalFormatting>
  <conditionalFormatting sqref="BY53">
    <cfRule type="cellIs" dxfId="6842" priority="2234" operator="lessThan">
      <formula>$C$4</formula>
    </cfRule>
  </conditionalFormatting>
  <conditionalFormatting sqref="BY54">
    <cfRule type="cellIs" dxfId="6841" priority="2235" operator="lessThan">
      <formula>$C$4</formula>
    </cfRule>
  </conditionalFormatting>
  <conditionalFormatting sqref="BY55">
    <cfRule type="cellIs" dxfId="6840" priority="2236" operator="lessThan">
      <formula>$C$4</formula>
    </cfRule>
  </conditionalFormatting>
  <conditionalFormatting sqref="BY56">
    <cfRule type="cellIs" dxfId="6839" priority="2237" operator="lessThan">
      <formula>$C$4</formula>
    </cfRule>
  </conditionalFormatting>
  <conditionalFormatting sqref="BY57">
    <cfRule type="cellIs" dxfId="6838" priority="2238" operator="lessThan">
      <formula>$C$4</formula>
    </cfRule>
  </conditionalFormatting>
  <conditionalFormatting sqref="BY58">
    <cfRule type="cellIs" dxfId="6837" priority="2239" operator="lessThan">
      <formula>$C$4</formula>
    </cfRule>
  </conditionalFormatting>
  <conditionalFormatting sqref="BY59">
    <cfRule type="cellIs" dxfId="6836" priority="2240" operator="lessThan">
      <formula>$C$4</formula>
    </cfRule>
  </conditionalFormatting>
  <conditionalFormatting sqref="BY60">
    <cfRule type="cellIs" dxfId="6835" priority="2241" operator="lessThan">
      <formula>$C$4</formula>
    </cfRule>
  </conditionalFormatting>
  <conditionalFormatting sqref="BZ11">
    <cfRule type="cellIs" dxfId="6834" priority="2242" operator="lessThan">
      <formula>$C$4</formula>
    </cfRule>
  </conditionalFormatting>
  <conditionalFormatting sqref="BZ12">
    <cfRule type="cellIs" dxfId="6833" priority="2243" operator="lessThan">
      <formula>$C$4</formula>
    </cfRule>
  </conditionalFormatting>
  <conditionalFormatting sqref="BZ13">
    <cfRule type="cellIs" dxfId="6832" priority="2244" operator="lessThan">
      <formula>$C$4</formula>
    </cfRule>
  </conditionalFormatting>
  <conditionalFormatting sqref="BZ14">
    <cfRule type="cellIs" dxfId="6831" priority="2245" operator="lessThan">
      <formula>$C$4</formula>
    </cfRule>
  </conditionalFormatting>
  <conditionalFormatting sqref="BZ15">
    <cfRule type="cellIs" dxfId="6830" priority="2246" operator="lessThan">
      <formula>$C$4</formula>
    </cfRule>
  </conditionalFormatting>
  <conditionalFormatting sqref="BZ16">
    <cfRule type="cellIs" dxfId="6829" priority="2247" operator="lessThan">
      <formula>$C$4</formula>
    </cfRule>
  </conditionalFormatting>
  <conditionalFormatting sqref="BZ17">
    <cfRule type="cellIs" dxfId="6828" priority="2248" operator="lessThan">
      <formula>$C$4</formula>
    </cfRule>
  </conditionalFormatting>
  <conditionalFormatting sqref="BZ18">
    <cfRule type="cellIs" dxfId="6827" priority="2249" operator="lessThan">
      <formula>$C$4</formula>
    </cfRule>
  </conditionalFormatting>
  <conditionalFormatting sqref="BZ19">
    <cfRule type="cellIs" dxfId="6826" priority="2250" operator="lessThan">
      <formula>$C$4</formula>
    </cfRule>
  </conditionalFormatting>
  <conditionalFormatting sqref="BZ20">
    <cfRule type="cellIs" dxfId="6825" priority="2251" operator="lessThan">
      <formula>$C$4</formula>
    </cfRule>
  </conditionalFormatting>
  <conditionalFormatting sqref="BZ21">
    <cfRule type="cellIs" dxfId="6824" priority="2252" operator="lessThan">
      <formula>$C$4</formula>
    </cfRule>
  </conditionalFormatting>
  <conditionalFormatting sqref="BZ22">
    <cfRule type="cellIs" dxfId="6823" priority="2253" operator="lessThan">
      <formula>$C$4</formula>
    </cfRule>
  </conditionalFormatting>
  <conditionalFormatting sqref="BZ23">
    <cfRule type="cellIs" dxfId="6822" priority="2254" operator="lessThan">
      <formula>$C$4</formula>
    </cfRule>
  </conditionalFormatting>
  <conditionalFormatting sqref="BZ24">
    <cfRule type="cellIs" dxfId="6821" priority="2255" operator="lessThan">
      <formula>$C$4</formula>
    </cfRule>
  </conditionalFormatting>
  <conditionalFormatting sqref="BZ25">
    <cfRule type="cellIs" dxfId="6820" priority="2256" operator="lessThan">
      <formula>$C$4</formula>
    </cfRule>
  </conditionalFormatting>
  <conditionalFormatting sqref="BZ26">
    <cfRule type="cellIs" dxfId="6819" priority="2257" operator="lessThan">
      <formula>$C$4</formula>
    </cfRule>
  </conditionalFormatting>
  <conditionalFormatting sqref="BZ27">
    <cfRule type="cellIs" dxfId="6818" priority="2258" operator="lessThan">
      <formula>$C$4</formula>
    </cfRule>
  </conditionalFormatting>
  <conditionalFormatting sqref="BZ28">
    <cfRule type="cellIs" dxfId="6817" priority="2259" operator="lessThan">
      <formula>$C$4</formula>
    </cfRule>
  </conditionalFormatting>
  <conditionalFormatting sqref="BZ29">
    <cfRule type="cellIs" dxfId="6816" priority="2260" operator="lessThan">
      <formula>$C$4</formula>
    </cfRule>
  </conditionalFormatting>
  <conditionalFormatting sqref="BZ30">
    <cfRule type="cellIs" dxfId="6815" priority="2261" operator="lessThan">
      <formula>$C$4</formula>
    </cfRule>
  </conditionalFormatting>
  <conditionalFormatting sqref="BZ31">
    <cfRule type="cellIs" dxfId="6814" priority="2262" operator="lessThan">
      <formula>$C$4</formula>
    </cfRule>
  </conditionalFormatting>
  <conditionalFormatting sqref="BZ32">
    <cfRule type="cellIs" dxfId="6813" priority="2263" operator="lessThan">
      <formula>$C$4</formula>
    </cfRule>
  </conditionalFormatting>
  <conditionalFormatting sqref="BZ33">
    <cfRule type="cellIs" dxfId="6812" priority="2264" operator="lessThan">
      <formula>$C$4</formula>
    </cfRule>
  </conditionalFormatting>
  <conditionalFormatting sqref="BZ34">
    <cfRule type="cellIs" dxfId="6811" priority="2265" operator="lessThan">
      <formula>$C$4</formula>
    </cfRule>
  </conditionalFormatting>
  <conditionalFormatting sqref="BZ35">
    <cfRule type="cellIs" dxfId="6810" priority="2266" operator="lessThan">
      <formula>$C$4</formula>
    </cfRule>
  </conditionalFormatting>
  <conditionalFormatting sqref="BZ36">
    <cfRule type="cellIs" dxfId="6809" priority="2267" operator="lessThan">
      <formula>$C$4</formula>
    </cfRule>
  </conditionalFormatting>
  <conditionalFormatting sqref="BZ37">
    <cfRule type="cellIs" dxfId="6808" priority="2268" operator="lessThan">
      <formula>$C$4</formula>
    </cfRule>
  </conditionalFormatting>
  <conditionalFormatting sqref="BZ38">
    <cfRule type="cellIs" dxfId="6807" priority="2269" operator="lessThan">
      <formula>$C$4</formula>
    </cfRule>
  </conditionalFormatting>
  <conditionalFormatting sqref="BZ39">
    <cfRule type="cellIs" dxfId="6806" priority="2270" operator="lessThan">
      <formula>$C$4</formula>
    </cfRule>
  </conditionalFormatting>
  <conditionalFormatting sqref="BZ40">
    <cfRule type="cellIs" dxfId="6805" priority="2271" operator="lessThan">
      <formula>$C$4</formula>
    </cfRule>
  </conditionalFormatting>
  <conditionalFormatting sqref="BZ41">
    <cfRule type="cellIs" dxfId="6804" priority="2272" operator="lessThan">
      <formula>$C$4</formula>
    </cfRule>
  </conditionalFormatting>
  <conditionalFormatting sqref="BZ42">
    <cfRule type="cellIs" dxfId="6803" priority="2273" operator="lessThan">
      <formula>$C$4</formula>
    </cfRule>
  </conditionalFormatting>
  <conditionalFormatting sqref="BZ43">
    <cfRule type="cellIs" dxfId="6802" priority="2274" operator="lessThan">
      <formula>$C$4</formula>
    </cfRule>
  </conditionalFormatting>
  <conditionalFormatting sqref="BZ44">
    <cfRule type="cellIs" dxfId="6801" priority="2275" operator="lessThan">
      <formula>$C$4</formula>
    </cfRule>
  </conditionalFormatting>
  <conditionalFormatting sqref="BZ45">
    <cfRule type="cellIs" dxfId="6800" priority="2276" operator="lessThan">
      <formula>$C$4</formula>
    </cfRule>
  </conditionalFormatting>
  <conditionalFormatting sqref="BZ46">
    <cfRule type="cellIs" dxfId="6799" priority="2277" operator="lessThan">
      <formula>$C$4</formula>
    </cfRule>
  </conditionalFormatting>
  <conditionalFormatting sqref="BZ47">
    <cfRule type="cellIs" dxfId="6798" priority="2278" operator="lessThan">
      <formula>$C$4</formula>
    </cfRule>
  </conditionalFormatting>
  <conditionalFormatting sqref="BZ48">
    <cfRule type="cellIs" dxfId="6797" priority="2279" operator="lessThan">
      <formula>$C$4</formula>
    </cfRule>
  </conditionalFormatting>
  <conditionalFormatting sqref="BZ49">
    <cfRule type="cellIs" dxfId="6796" priority="2280" operator="lessThan">
      <formula>$C$4</formula>
    </cfRule>
  </conditionalFormatting>
  <conditionalFormatting sqref="BZ50">
    <cfRule type="cellIs" dxfId="6795" priority="2281" operator="lessThan">
      <formula>$C$4</formula>
    </cfRule>
  </conditionalFormatting>
  <conditionalFormatting sqref="BZ51">
    <cfRule type="cellIs" dxfId="6794" priority="2282" operator="lessThan">
      <formula>$C$4</formula>
    </cfRule>
  </conditionalFormatting>
  <conditionalFormatting sqref="BZ52">
    <cfRule type="cellIs" dxfId="6793" priority="2283" operator="lessThan">
      <formula>$C$4</formula>
    </cfRule>
  </conditionalFormatting>
  <conditionalFormatting sqref="BZ53">
    <cfRule type="cellIs" dxfId="6792" priority="2284" operator="lessThan">
      <formula>$C$4</formula>
    </cfRule>
  </conditionalFormatting>
  <conditionalFormatting sqref="BZ54">
    <cfRule type="cellIs" dxfId="6791" priority="2285" operator="lessThan">
      <formula>$C$4</formula>
    </cfRule>
  </conditionalFormatting>
  <conditionalFormatting sqref="BZ55">
    <cfRule type="cellIs" dxfId="6790" priority="2286" operator="lessThan">
      <formula>$C$4</formula>
    </cfRule>
  </conditionalFormatting>
  <conditionalFormatting sqref="BZ56">
    <cfRule type="cellIs" dxfId="6789" priority="2287" operator="lessThan">
      <formula>$C$4</formula>
    </cfRule>
  </conditionalFormatting>
  <conditionalFormatting sqref="BZ57">
    <cfRule type="cellIs" dxfId="6788" priority="2288" operator="lessThan">
      <formula>$C$4</formula>
    </cfRule>
  </conditionalFormatting>
  <conditionalFormatting sqref="BZ58">
    <cfRule type="cellIs" dxfId="6787" priority="2289" operator="lessThan">
      <formula>$C$4</formula>
    </cfRule>
  </conditionalFormatting>
  <conditionalFormatting sqref="BZ59">
    <cfRule type="cellIs" dxfId="6786" priority="2290" operator="lessThan">
      <formula>$C$4</formula>
    </cfRule>
  </conditionalFormatting>
  <conditionalFormatting sqref="BZ60">
    <cfRule type="cellIs" dxfId="6785" priority="2291" operator="lessThan">
      <formula>$C$4</formula>
    </cfRule>
  </conditionalFormatting>
  <conditionalFormatting sqref="CA11">
    <cfRule type="cellIs" dxfId="6784" priority="2292" operator="lessThan">
      <formula>$C$4</formula>
    </cfRule>
  </conditionalFormatting>
  <conditionalFormatting sqref="CA12">
    <cfRule type="cellIs" dxfId="6783" priority="2293" operator="lessThan">
      <formula>$C$4</formula>
    </cfRule>
  </conditionalFormatting>
  <conditionalFormatting sqref="CA13">
    <cfRule type="cellIs" dxfId="6782" priority="2294" operator="lessThan">
      <formula>$C$4</formula>
    </cfRule>
  </conditionalFormatting>
  <conditionalFormatting sqref="CA14">
    <cfRule type="cellIs" dxfId="6781" priority="2295" operator="lessThan">
      <formula>$C$4</formula>
    </cfRule>
  </conditionalFormatting>
  <conditionalFormatting sqref="CA15">
    <cfRule type="cellIs" dxfId="6780" priority="2296" operator="lessThan">
      <formula>$C$4</formula>
    </cfRule>
  </conditionalFormatting>
  <conditionalFormatting sqref="CA16">
    <cfRule type="cellIs" dxfId="6779" priority="2297" operator="lessThan">
      <formula>$C$4</formula>
    </cfRule>
  </conditionalFormatting>
  <conditionalFormatting sqref="CA17">
    <cfRule type="cellIs" dxfId="6778" priority="2298" operator="lessThan">
      <formula>$C$4</formula>
    </cfRule>
  </conditionalFormatting>
  <conditionalFormatting sqref="CA18">
    <cfRule type="cellIs" dxfId="6777" priority="2299" operator="lessThan">
      <formula>$C$4</formula>
    </cfRule>
  </conditionalFormatting>
  <conditionalFormatting sqref="CA19">
    <cfRule type="cellIs" dxfId="6776" priority="2300" operator="lessThan">
      <formula>$C$4</formula>
    </cfRule>
  </conditionalFormatting>
  <conditionalFormatting sqref="CA20">
    <cfRule type="cellIs" dxfId="6775" priority="2301" operator="lessThan">
      <formula>$C$4</formula>
    </cfRule>
  </conditionalFormatting>
  <conditionalFormatting sqref="CA21">
    <cfRule type="cellIs" dxfId="6774" priority="2302" operator="lessThan">
      <formula>$C$4</formula>
    </cfRule>
  </conditionalFormatting>
  <conditionalFormatting sqref="CA22">
    <cfRule type="cellIs" dxfId="6773" priority="2303" operator="lessThan">
      <formula>$C$4</formula>
    </cfRule>
  </conditionalFormatting>
  <conditionalFormatting sqref="CA23">
    <cfRule type="cellIs" dxfId="6772" priority="2304" operator="lessThan">
      <formula>$C$4</formula>
    </cfRule>
  </conditionalFormatting>
  <conditionalFormatting sqref="CA24">
    <cfRule type="cellIs" dxfId="6771" priority="2305" operator="lessThan">
      <formula>$C$4</formula>
    </cfRule>
  </conditionalFormatting>
  <conditionalFormatting sqref="CA25">
    <cfRule type="cellIs" dxfId="6770" priority="2306" operator="lessThan">
      <formula>$C$4</formula>
    </cfRule>
  </conditionalFormatting>
  <conditionalFormatting sqref="CA26">
    <cfRule type="cellIs" dxfId="6769" priority="2307" operator="lessThan">
      <formula>$C$4</formula>
    </cfRule>
  </conditionalFormatting>
  <conditionalFormatting sqref="CA27">
    <cfRule type="cellIs" dxfId="6768" priority="2308" operator="lessThan">
      <formula>$C$4</formula>
    </cfRule>
  </conditionalFormatting>
  <conditionalFormatting sqref="CA28">
    <cfRule type="cellIs" dxfId="6767" priority="2309" operator="lessThan">
      <formula>$C$4</formula>
    </cfRule>
  </conditionalFormatting>
  <conditionalFormatting sqref="CA29">
    <cfRule type="cellIs" dxfId="6766" priority="2310" operator="lessThan">
      <formula>$C$4</formula>
    </cfRule>
  </conditionalFormatting>
  <conditionalFormatting sqref="CA30">
    <cfRule type="cellIs" dxfId="6765" priority="2311" operator="lessThan">
      <formula>$C$4</formula>
    </cfRule>
  </conditionalFormatting>
  <conditionalFormatting sqref="CA31">
    <cfRule type="cellIs" dxfId="6764" priority="2312" operator="lessThan">
      <formula>$C$4</formula>
    </cfRule>
  </conditionalFormatting>
  <conditionalFormatting sqref="CA32">
    <cfRule type="cellIs" dxfId="6763" priority="2313" operator="lessThan">
      <formula>$C$4</formula>
    </cfRule>
  </conditionalFormatting>
  <conditionalFormatting sqref="CA33">
    <cfRule type="cellIs" dxfId="6762" priority="2314" operator="lessThan">
      <formula>$C$4</formula>
    </cfRule>
  </conditionalFormatting>
  <conditionalFormatting sqref="CA34">
    <cfRule type="cellIs" dxfId="6761" priority="2315" operator="lessThan">
      <formula>$C$4</formula>
    </cfRule>
  </conditionalFormatting>
  <conditionalFormatting sqref="CA35">
    <cfRule type="cellIs" dxfId="6760" priority="2316" operator="lessThan">
      <formula>$C$4</formula>
    </cfRule>
  </conditionalFormatting>
  <conditionalFormatting sqref="CA36">
    <cfRule type="cellIs" dxfId="6759" priority="2317" operator="lessThan">
      <formula>$C$4</formula>
    </cfRule>
  </conditionalFormatting>
  <conditionalFormatting sqref="CA37">
    <cfRule type="cellIs" dxfId="6758" priority="2318" operator="lessThan">
      <formula>$C$4</formula>
    </cfRule>
  </conditionalFormatting>
  <conditionalFormatting sqref="CA38">
    <cfRule type="cellIs" dxfId="6757" priority="2319" operator="lessThan">
      <formula>$C$4</formula>
    </cfRule>
  </conditionalFormatting>
  <conditionalFormatting sqref="CA39">
    <cfRule type="cellIs" dxfId="6756" priority="2320" operator="lessThan">
      <formula>$C$4</formula>
    </cfRule>
  </conditionalFormatting>
  <conditionalFormatting sqref="CA40">
    <cfRule type="cellIs" dxfId="6755" priority="2321" operator="lessThan">
      <formula>$C$4</formula>
    </cfRule>
  </conditionalFormatting>
  <conditionalFormatting sqref="CA41">
    <cfRule type="cellIs" dxfId="6754" priority="2322" operator="lessThan">
      <formula>$C$4</formula>
    </cfRule>
  </conditionalFormatting>
  <conditionalFormatting sqref="CA42">
    <cfRule type="cellIs" dxfId="6753" priority="2323" operator="lessThan">
      <formula>$C$4</formula>
    </cfRule>
  </conditionalFormatting>
  <conditionalFormatting sqref="CA43">
    <cfRule type="cellIs" dxfId="6752" priority="2324" operator="lessThan">
      <formula>$C$4</formula>
    </cfRule>
  </conditionalFormatting>
  <conditionalFormatting sqref="CA44">
    <cfRule type="cellIs" dxfId="6751" priority="2325" operator="lessThan">
      <formula>$C$4</formula>
    </cfRule>
  </conditionalFormatting>
  <conditionalFormatting sqref="CA45">
    <cfRule type="cellIs" dxfId="6750" priority="2326" operator="lessThan">
      <formula>$C$4</formula>
    </cfRule>
  </conditionalFormatting>
  <conditionalFormatting sqref="CA46">
    <cfRule type="cellIs" dxfId="6749" priority="2327" operator="lessThan">
      <formula>$C$4</formula>
    </cfRule>
  </conditionalFormatting>
  <conditionalFormatting sqref="CA47">
    <cfRule type="cellIs" dxfId="6748" priority="2328" operator="lessThan">
      <formula>$C$4</formula>
    </cfRule>
  </conditionalFormatting>
  <conditionalFormatting sqref="CA48">
    <cfRule type="cellIs" dxfId="6747" priority="2329" operator="lessThan">
      <formula>$C$4</formula>
    </cfRule>
  </conditionalFormatting>
  <conditionalFormatting sqref="CA49">
    <cfRule type="cellIs" dxfId="6746" priority="2330" operator="lessThan">
      <formula>$C$4</formula>
    </cfRule>
  </conditionalFormatting>
  <conditionalFormatting sqref="CA50">
    <cfRule type="cellIs" dxfId="6745" priority="2331" operator="lessThan">
      <formula>$C$4</formula>
    </cfRule>
  </conditionalFormatting>
  <conditionalFormatting sqref="CA51">
    <cfRule type="cellIs" dxfId="6744" priority="2332" operator="lessThan">
      <formula>$C$4</formula>
    </cfRule>
  </conditionalFormatting>
  <conditionalFormatting sqref="CA52">
    <cfRule type="cellIs" dxfId="6743" priority="2333" operator="lessThan">
      <formula>$C$4</formula>
    </cfRule>
  </conditionalFormatting>
  <conditionalFormatting sqref="CA53">
    <cfRule type="cellIs" dxfId="6742" priority="2334" operator="lessThan">
      <formula>$C$4</formula>
    </cfRule>
  </conditionalFormatting>
  <conditionalFormatting sqref="CA54">
    <cfRule type="cellIs" dxfId="6741" priority="2335" operator="lessThan">
      <formula>$C$4</formula>
    </cfRule>
  </conditionalFormatting>
  <conditionalFormatting sqref="CA55">
    <cfRule type="cellIs" dxfId="6740" priority="2336" operator="lessThan">
      <formula>$C$4</formula>
    </cfRule>
  </conditionalFormatting>
  <conditionalFormatting sqref="CA56">
    <cfRule type="cellIs" dxfId="6739" priority="2337" operator="lessThan">
      <formula>$C$4</formula>
    </cfRule>
  </conditionalFormatting>
  <conditionalFormatting sqref="CA57">
    <cfRule type="cellIs" dxfId="6738" priority="2338" operator="lessThan">
      <formula>$C$4</formula>
    </cfRule>
  </conditionalFormatting>
  <conditionalFormatting sqref="CA58">
    <cfRule type="cellIs" dxfId="6737" priority="2339" operator="lessThan">
      <formula>$C$4</formula>
    </cfRule>
  </conditionalFormatting>
  <conditionalFormatting sqref="CA59">
    <cfRule type="cellIs" dxfId="6736" priority="2340" operator="lessThan">
      <formula>$C$4</formula>
    </cfRule>
  </conditionalFormatting>
  <conditionalFormatting sqref="CA60">
    <cfRule type="cellIs" dxfId="6735" priority="2341" operator="lessThan">
      <formula>$C$4</formula>
    </cfRule>
  </conditionalFormatting>
  <conditionalFormatting sqref="CB11">
    <cfRule type="cellIs" dxfId="6734" priority="2342" operator="lessThan">
      <formula>$C$4</formula>
    </cfRule>
  </conditionalFormatting>
  <conditionalFormatting sqref="CB12">
    <cfRule type="cellIs" dxfId="6733" priority="2343" operator="lessThan">
      <formula>$C$4</formula>
    </cfRule>
  </conditionalFormatting>
  <conditionalFormatting sqref="CB13">
    <cfRule type="cellIs" dxfId="6732" priority="2344" operator="lessThan">
      <formula>$C$4</formula>
    </cfRule>
  </conditionalFormatting>
  <conditionalFormatting sqref="CB14">
    <cfRule type="cellIs" dxfId="6731" priority="2345" operator="lessThan">
      <formula>$C$4</formula>
    </cfRule>
  </conditionalFormatting>
  <conditionalFormatting sqref="CB15">
    <cfRule type="cellIs" dxfId="6730" priority="2346" operator="lessThan">
      <formula>$C$4</formula>
    </cfRule>
  </conditionalFormatting>
  <conditionalFormatting sqref="CB16">
    <cfRule type="cellIs" dxfId="6729" priority="2347" operator="lessThan">
      <formula>$C$4</formula>
    </cfRule>
  </conditionalFormatting>
  <conditionalFormatting sqref="CB17">
    <cfRule type="cellIs" dxfId="6728" priority="2348" operator="lessThan">
      <formula>$C$4</formula>
    </cfRule>
  </conditionalFormatting>
  <conditionalFormatting sqref="CB18">
    <cfRule type="cellIs" dxfId="6727" priority="2349" operator="lessThan">
      <formula>$C$4</formula>
    </cfRule>
  </conditionalFormatting>
  <conditionalFormatting sqref="CB19">
    <cfRule type="cellIs" dxfId="6726" priority="2350" operator="lessThan">
      <formula>$C$4</formula>
    </cfRule>
  </conditionalFormatting>
  <conditionalFormatting sqref="CB20">
    <cfRule type="cellIs" dxfId="6725" priority="2351" operator="lessThan">
      <formula>$C$4</formula>
    </cfRule>
  </conditionalFormatting>
  <conditionalFormatting sqref="CB21">
    <cfRule type="cellIs" dxfId="6724" priority="2352" operator="lessThan">
      <formula>$C$4</formula>
    </cfRule>
  </conditionalFormatting>
  <conditionalFormatting sqref="CB22">
    <cfRule type="cellIs" dxfId="6723" priority="2353" operator="lessThan">
      <formula>$C$4</formula>
    </cfRule>
  </conditionalFormatting>
  <conditionalFormatting sqref="CB23">
    <cfRule type="cellIs" dxfId="6722" priority="2354" operator="lessThan">
      <formula>$C$4</formula>
    </cfRule>
  </conditionalFormatting>
  <conditionalFormatting sqref="CB24">
    <cfRule type="cellIs" dxfId="6721" priority="2355" operator="lessThan">
      <formula>$C$4</formula>
    </cfRule>
  </conditionalFormatting>
  <conditionalFormatting sqref="CB25">
    <cfRule type="cellIs" dxfId="6720" priority="2356" operator="lessThan">
      <formula>$C$4</formula>
    </cfRule>
  </conditionalFormatting>
  <conditionalFormatting sqref="CB26">
    <cfRule type="cellIs" dxfId="6719" priority="2357" operator="lessThan">
      <formula>$C$4</formula>
    </cfRule>
  </conditionalFormatting>
  <conditionalFormatting sqref="CB27">
    <cfRule type="cellIs" dxfId="6718" priority="2358" operator="lessThan">
      <formula>$C$4</formula>
    </cfRule>
  </conditionalFormatting>
  <conditionalFormatting sqref="CB28">
    <cfRule type="cellIs" dxfId="6717" priority="2359" operator="lessThan">
      <formula>$C$4</formula>
    </cfRule>
  </conditionalFormatting>
  <conditionalFormatting sqref="CB29">
    <cfRule type="cellIs" dxfId="6716" priority="2360" operator="lessThan">
      <formula>$C$4</formula>
    </cfRule>
  </conditionalFormatting>
  <conditionalFormatting sqref="CB30">
    <cfRule type="cellIs" dxfId="6715" priority="2361" operator="lessThan">
      <formula>$C$4</formula>
    </cfRule>
  </conditionalFormatting>
  <conditionalFormatting sqref="CB31">
    <cfRule type="cellIs" dxfId="6714" priority="2362" operator="lessThan">
      <formula>$C$4</formula>
    </cfRule>
  </conditionalFormatting>
  <conditionalFormatting sqref="CB32">
    <cfRule type="cellIs" dxfId="6713" priority="2363" operator="lessThan">
      <formula>$C$4</formula>
    </cfRule>
  </conditionalFormatting>
  <conditionalFormatting sqref="CB33">
    <cfRule type="cellIs" dxfId="6712" priority="2364" operator="lessThan">
      <formula>$C$4</formula>
    </cfRule>
  </conditionalFormatting>
  <conditionalFormatting sqref="CB34">
    <cfRule type="cellIs" dxfId="6711" priority="2365" operator="lessThan">
      <formula>$C$4</formula>
    </cfRule>
  </conditionalFormatting>
  <conditionalFormatting sqref="CB35">
    <cfRule type="cellIs" dxfId="6710" priority="2366" operator="lessThan">
      <formula>$C$4</formula>
    </cfRule>
  </conditionalFormatting>
  <conditionalFormatting sqref="CB36">
    <cfRule type="cellIs" dxfId="6709" priority="2367" operator="lessThan">
      <formula>$C$4</formula>
    </cfRule>
  </conditionalFormatting>
  <conditionalFormatting sqref="CB37">
    <cfRule type="cellIs" dxfId="6708" priority="2368" operator="lessThan">
      <formula>$C$4</formula>
    </cfRule>
  </conditionalFormatting>
  <conditionalFormatting sqref="CB38">
    <cfRule type="cellIs" dxfId="6707" priority="2369" operator="lessThan">
      <formula>$C$4</formula>
    </cfRule>
  </conditionalFormatting>
  <conditionalFormatting sqref="CB39">
    <cfRule type="cellIs" dxfId="6706" priority="2370" operator="lessThan">
      <formula>$C$4</formula>
    </cfRule>
  </conditionalFormatting>
  <conditionalFormatting sqref="CB40">
    <cfRule type="cellIs" dxfId="6705" priority="2371" operator="lessThan">
      <formula>$C$4</formula>
    </cfRule>
  </conditionalFormatting>
  <conditionalFormatting sqref="CB41">
    <cfRule type="cellIs" dxfId="6704" priority="2372" operator="lessThan">
      <formula>$C$4</formula>
    </cfRule>
  </conditionalFormatting>
  <conditionalFormatting sqref="CB42">
    <cfRule type="cellIs" dxfId="6703" priority="2373" operator="lessThan">
      <formula>$C$4</formula>
    </cfRule>
  </conditionalFormatting>
  <conditionalFormatting sqref="CB43">
    <cfRule type="cellIs" dxfId="6702" priority="2374" operator="lessThan">
      <formula>$C$4</formula>
    </cfRule>
  </conditionalFormatting>
  <conditionalFormatting sqref="CB44">
    <cfRule type="cellIs" dxfId="6701" priority="2375" operator="lessThan">
      <formula>$C$4</formula>
    </cfRule>
  </conditionalFormatting>
  <conditionalFormatting sqref="CB45">
    <cfRule type="cellIs" dxfId="6700" priority="2376" operator="lessThan">
      <formula>$C$4</formula>
    </cfRule>
  </conditionalFormatting>
  <conditionalFormatting sqref="CB46">
    <cfRule type="cellIs" dxfId="6699" priority="2377" operator="lessThan">
      <formula>$C$4</formula>
    </cfRule>
  </conditionalFormatting>
  <conditionalFormatting sqref="CB47">
    <cfRule type="cellIs" dxfId="6698" priority="2378" operator="lessThan">
      <formula>$C$4</formula>
    </cfRule>
  </conditionalFormatting>
  <conditionalFormatting sqref="CB48">
    <cfRule type="cellIs" dxfId="6697" priority="2379" operator="lessThan">
      <formula>$C$4</formula>
    </cfRule>
  </conditionalFormatting>
  <conditionalFormatting sqref="CB49">
    <cfRule type="cellIs" dxfId="6696" priority="2380" operator="lessThan">
      <formula>$C$4</formula>
    </cfRule>
  </conditionalFormatting>
  <conditionalFormatting sqref="CB50">
    <cfRule type="cellIs" dxfId="6695" priority="2381" operator="lessThan">
      <formula>$C$4</formula>
    </cfRule>
  </conditionalFormatting>
  <conditionalFormatting sqref="CB51">
    <cfRule type="cellIs" dxfId="6694" priority="2382" operator="lessThan">
      <formula>$C$4</formula>
    </cfRule>
  </conditionalFormatting>
  <conditionalFormatting sqref="CB52">
    <cfRule type="cellIs" dxfId="6693" priority="2383" operator="lessThan">
      <formula>$C$4</formula>
    </cfRule>
  </conditionalFormatting>
  <conditionalFormatting sqref="CB53">
    <cfRule type="cellIs" dxfId="6692" priority="2384" operator="lessThan">
      <formula>$C$4</formula>
    </cfRule>
  </conditionalFormatting>
  <conditionalFormatting sqref="CB54">
    <cfRule type="cellIs" dxfId="6691" priority="2385" operator="lessThan">
      <formula>$C$4</formula>
    </cfRule>
  </conditionalFormatting>
  <conditionalFormatting sqref="CB55">
    <cfRule type="cellIs" dxfId="6690" priority="2386" operator="lessThan">
      <formula>$C$4</formula>
    </cfRule>
  </conditionalFormatting>
  <conditionalFormatting sqref="CB56">
    <cfRule type="cellIs" dxfId="6689" priority="2387" operator="lessThan">
      <formula>$C$4</formula>
    </cfRule>
  </conditionalFormatting>
  <conditionalFormatting sqref="CB57">
    <cfRule type="cellIs" dxfId="6688" priority="2388" operator="lessThan">
      <formula>$C$4</formula>
    </cfRule>
  </conditionalFormatting>
  <conditionalFormatting sqref="CB58">
    <cfRule type="cellIs" dxfId="6687" priority="2389" operator="lessThan">
      <formula>$C$4</formula>
    </cfRule>
  </conditionalFormatting>
  <conditionalFormatting sqref="CB59">
    <cfRule type="cellIs" dxfId="6686" priority="2390" operator="lessThan">
      <formula>$C$4</formula>
    </cfRule>
  </conditionalFormatting>
  <conditionalFormatting sqref="CB60">
    <cfRule type="cellIs" dxfId="6685" priority="2391" operator="lessThan">
      <formula>$C$4</formula>
    </cfRule>
  </conditionalFormatting>
  <conditionalFormatting sqref="CC11">
    <cfRule type="cellIs" dxfId="6684" priority="2392" operator="lessThan">
      <formula>$C$4</formula>
    </cfRule>
  </conditionalFormatting>
  <conditionalFormatting sqref="CC12">
    <cfRule type="cellIs" dxfId="6683" priority="2393" operator="lessThan">
      <formula>$C$4</formula>
    </cfRule>
  </conditionalFormatting>
  <conditionalFormatting sqref="CC13">
    <cfRule type="cellIs" dxfId="6682" priority="2394" operator="lessThan">
      <formula>$C$4</formula>
    </cfRule>
  </conditionalFormatting>
  <conditionalFormatting sqref="CC14">
    <cfRule type="cellIs" dxfId="6681" priority="2395" operator="lessThan">
      <formula>$C$4</formula>
    </cfRule>
  </conditionalFormatting>
  <conditionalFormatting sqref="CC15">
    <cfRule type="cellIs" dxfId="6680" priority="2396" operator="lessThan">
      <formula>$C$4</formula>
    </cfRule>
  </conditionalFormatting>
  <conditionalFormatting sqref="CC16">
    <cfRule type="cellIs" dxfId="6679" priority="2397" operator="lessThan">
      <formula>$C$4</formula>
    </cfRule>
  </conditionalFormatting>
  <conditionalFormatting sqref="CC17">
    <cfRule type="cellIs" dxfId="6678" priority="2398" operator="lessThan">
      <formula>$C$4</formula>
    </cfRule>
  </conditionalFormatting>
  <conditionalFormatting sqref="CC18">
    <cfRule type="cellIs" dxfId="6677" priority="2399" operator="lessThan">
      <formula>$C$4</formula>
    </cfRule>
  </conditionalFormatting>
  <conditionalFormatting sqref="CC19">
    <cfRule type="cellIs" dxfId="6676" priority="2400" operator="lessThan">
      <formula>$C$4</formula>
    </cfRule>
  </conditionalFormatting>
  <conditionalFormatting sqref="CC20">
    <cfRule type="cellIs" dxfId="6675" priority="2401" operator="lessThan">
      <formula>$C$4</formula>
    </cfRule>
  </conditionalFormatting>
  <conditionalFormatting sqref="CC21">
    <cfRule type="cellIs" dxfId="6674" priority="2402" operator="lessThan">
      <formula>$C$4</formula>
    </cfRule>
  </conditionalFormatting>
  <conditionalFormatting sqref="CC22">
    <cfRule type="cellIs" dxfId="6673" priority="2403" operator="lessThan">
      <formula>$C$4</formula>
    </cfRule>
  </conditionalFormatting>
  <conditionalFormatting sqref="CC23">
    <cfRule type="cellIs" dxfId="6672" priority="2404" operator="lessThan">
      <formula>$C$4</formula>
    </cfRule>
  </conditionalFormatting>
  <conditionalFormatting sqref="CC24">
    <cfRule type="cellIs" dxfId="6671" priority="2405" operator="lessThan">
      <formula>$C$4</formula>
    </cfRule>
  </conditionalFormatting>
  <conditionalFormatting sqref="CC25">
    <cfRule type="cellIs" dxfId="6670" priority="2406" operator="lessThan">
      <formula>$C$4</formula>
    </cfRule>
  </conditionalFormatting>
  <conditionalFormatting sqref="CC26">
    <cfRule type="cellIs" dxfId="6669" priority="2407" operator="lessThan">
      <formula>$C$4</formula>
    </cfRule>
  </conditionalFormatting>
  <conditionalFormatting sqref="CC27">
    <cfRule type="cellIs" dxfId="6668" priority="2408" operator="lessThan">
      <formula>$C$4</formula>
    </cfRule>
  </conditionalFormatting>
  <conditionalFormatting sqref="CC28">
    <cfRule type="cellIs" dxfId="6667" priority="2409" operator="lessThan">
      <formula>$C$4</formula>
    </cfRule>
  </conditionalFormatting>
  <conditionalFormatting sqref="CC29">
    <cfRule type="cellIs" dxfId="6666" priority="2410" operator="lessThan">
      <formula>$C$4</formula>
    </cfRule>
  </conditionalFormatting>
  <conditionalFormatting sqref="CC30">
    <cfRule type="cellIs" dxfId="6665" priority="2411" operator="lessThan">
      <formula>$C$4</formula>
    </cfRule>
  </conditionalFormatting>
  <conditionalFormatting sqref="CC31">
    <cfRule type="cellIs" dxfId="6664" priority="2412" operator="lessThan">
      <formula>$C$4</formula>
    </cfRule>
  </conditionalFormatting>
  <conditionalFormatting sqref="CC32">
    <cfRule type="cellIs" dxfId="6663" priority="2413" operator="lessThan">
      <formula>$C$4</formula>
    </cfRule>
  </conditionalFormatting>
  <conditionalFormatting sqref="CC33">
    <cfRule type="cellIs" dxfId="6662" priority="2414" operator="lessThan">
      <formula>$C$4</formula>
    </cfRule>
  </conditionalFormatting>
  <conditionalFormatting sqref="CC34">
    <cfRule type="cellIs" dxfId="6661" priority="2415" operator="lessThan">
      <formula>$C$4</formula>
    </cfRule>
  </conditionalFormatting>
  <conditionalFormatting sqref="CC35">
    <cfRule type="cellIs" dxfId="6660" priority="2416" operator="lessThan">
      <formula>$C$4</formula>
    </cfRule>
  </conditionalFormatting>
  <conditionalFormatting sqref="CC36">
    <cfRule type="cellIs" dxfId="6659" priority="2417" operator="lessThan">
      <formula>$C$4</formula>
    </cfRule>
  </conditionalFormatting>
  <conditionalFormatting sqref="CC37">
    <cfRule type="cellIs" dxfId="6658" priority="2418" operator="lessThan">
      <formula>$C$4</formula>
    </cfRule>
  </conditionalFormatting>
  <conditionalFormatting sqref="CC38">
    <cfRule type="cellIs" dxfId="6657" priority="2419" operator="lessThan">
      <formula>$C$4</formula>
    </cfRule>
  </conditionalFormatting>
  <conditionalFormatting sqref="CC39">
    <cfRule type="cellIs" dxfId="6656" priority="2420" operator="lessThan">
      <formula>$C$4</formula>
    </cfRule>
  </conditionalFormatting>
  <conditionalFormatting sqref="CC40">
    <cfRule type="cellIs" dxfId="6655" priority="2421" operator="lessThan">
      <formula>$C$4</formula>
    </cfRule>
  </conditionalFormatting>
  <conditionalFormatting sqref="CC41">
    <cfRule type="cellIs" dxfId="6654" priority="2422" operator="lessThan">
      <formula>$C$4</formula>
    </cfRule>
  </conditionalFormatting>
  <conditionalFormatting sqref="CC42">
    <cfRule type="cellIs" dxfId="6653" priority="2423" operator="lessThan">
      <formula>$C$4</formula>
    </cfRule>
  </conditionalFormatting>
  <conditionalFormatting sqref="CC43">
    <cfRule type="cellIs" dxfId="6652" priority="2424" operator="lessThan">
      <formula>$C$4</formula>
    </cfRule>
  </conditionalFormatting>
  <conditionalFormatting sqref="CC44">
    <cfRule type="cellIs" dxfId="6651" priority="2425" operator="lessThan">
      <formula>$C$4</formula>
    </cfRule>
  </conditionalFormatting>
  <conditionalFormatting sqref="CC45">
    <cfRule type="cellIs" dxfId="6650" priority="2426" operator="lessThan">
      <formula>$C$4</formula>
    </cfRule>
  </conditionalFormatting>
  <conditionalFormatting sqref="CC46">
    <cfRule type="cellIs" dxfId="6649" priority="2427" operator="lessThan">
      <formula>$C$4</formula>
    </cfRule>
  </conditionalFormatting>
  <conditionalFormatting sqref="CC47">
    <cfRule type="cellIs" dxfId="6648" priority="2428" operator="lessThan">
      <formula>$C$4</formula>
    </cfRule>
  </conditionalFormatting>
  <conditionalFormatting sqref="CC48">
    <cfRule type="cellIs" dxfId="6647" priority="2429" operator="lessThan">
      <formula>$C$4</formula>
    </cfRule>
  </conditionalFormatting>
  <conditionalFormatting sqref="CC49">
    <cfRule type="cellIs" dxfId="6646" priority="2430" operator="lessThan">
      <formula>$C$4</formula>
    </cfRule>
  </conditionalFormatting>
  <conditionalFormatting sqref="CC50">
    <cfRule type="cellIs" dxfId="6645" priority="2431" operator="lessThan">
      <formula>$C$4</formula>
    </cfRule>
  </conditionalFormatting>
  <conditionalFormatting sqref="CC51">
    <cfRule type="cellIs" dxfId="6644" priority="2432" operator="lessThan">
      <formula>$C$4</formula>
    </cfRule>
  </conditionalFormatting>
  <conditionalFormatting sqref="CC52">
    <cfRule type="cellIs" dxfId="6643" priority="2433" operator="lessThan">
      <formula>$C$4</formula>
    </cfRule>
  </conditionalFormatting>
  <conditionalFormatting sqref="CC53">
    <cfRule type="cellIs" dxfId="6642" priority="2434" operator="lessThan">
      <formula>$C$4</formula>
    </cfRule>
  </conditionalFormatting>
  <conditionalFormatting sqref="CC54">
    <cfRule type="cellIs" dxfId="6641" priority="2435" operator="lessThan">
      <formula>$C$4</formula>
    </cfRule>
  </conditionalFormatting>
  <conditionalFormatting sqref="CC55">
    <cfRule type="cellIs" dxfId="6640" priority="2436" operator="lessThan">
      <formula>$C$4</formula>
    </cfRule>
  </conditionalFormatting>
  <conditionalFormatting sqref="CC56">
    <cfRule type="cellIs" dxfId="6639" priority="2437" operator="lessThan">
      <formula>$C$4</formula>
    </cfRule>
  </conditionalFormatting>
  <conditionalFormatting sqref="CC57">
    <cfRule type="cellIs" dxfId="6638" priority="2438" operator="lessThan">
      <formula>$C$4</formula>
    </cfRule>
  </conditionalFormatting>
  <conditionalFormatting sqref="CC58">
    <cfRule type="cellIs" dxfId="6637" priority="2439" operator="lessThan">
      <formula>$C$4</formula>
    </cfRule>
  </conditionalFormatting>
  <conditionalFormatting sqref="CC59">
    <cfRule type="cellIs" dxfId="6636" priority="2440" operator="lessThan">
      <formula>$C$4</formula>
    </cfRule>
  </conditionalFormatting>
  <conditionalFormatting sqref="CC60">
    <cfRule type="cellIs" dxfId="6635" priority="2441" operator="lessThan">
      <formula>$C$4</formula>
    </cfRule>
  </conditionalFormatting>
  <conditionalFormatting sqref="CD11">
    <cfRule type="cellIs" dxfId="6634" priority="2442" operator="lessThan">
      <formula>$C$4</formula>
    </cfRule>
  </conditionalFormatting>
  <conditionalFormatting sqref="CD12">
    <cfRule type="cellIs" dxfId="6633" priority="2443" operator="lessThan">
      <formula>$C$4</formula>
    </cfRule>
  </conditionalFormatting>
  <conditionalFormatting sqref="CD13">
    <cfRule type="cellIs" dxfId="6632" priority="2444" operator="lessThan">
      <formula>$C$4</formula>
    </cfRule>
  </conditionalFormatting>
  <conditionalFormatting sqref="CD14">
    <cfRule type="cellIs" dxfId="6631" priority="2445" operator="lessThan">
      <formula>$C$4</formula>
    </cfRule>
  </conditionalFormatting>
  <conditionalFormatting sqref="CD15">
    <cfRule type="cellIs" dxfId="6630" priority="2446" operator="lessThan">
      <formula>$C$4</formula>
    </cfRule>
  </conditionalFormatting>
  <conditionalFormatting sqref="CD16">
    <cfRule type="cellIs" dxfId="6629" priority="2447" operator="lessThan">
      <formula>$C$4</formula>
    </cfRule>
  </conditionalFormatting>
  <conditionalFormatting sqref="CD17">
    <cfRule type="cellIs" dxfId="6628" priority="2448" operator="lessThan">
      <formula>$C$4</formula>
    </cfRule>
  </conditionalFormatting>
  <conditionalFormatting sqref="CD18">
    <cfRule type="cellIs" dxfId="6627" priority="2449" operator="lessThan">
      <formula>$C$4</formula>
    </cfRule>
  </conditionalFormatting>
  <conditionalFormatting sqref="CD19">
    <cfRule type="cellIs" dxfId="6626" priority="2450" operator="lessThan">
      <formula>$C$4</formula>
    </cfRule>
  </conditionalFormatting>
  <conditionalFormatting sqref="CD20">
    <cfRule type="cellIs" dxfId="6625" priority="2451" operator="lessThan">
      <formula>$C$4</formula>
    </cfRule>
  </conditionalFormatting>
  <conditionalFormatting sqref="CD21">
    <cfRule type="cellIs" dxfId="6624" priority="2452" operator="lessThan">
      <formula>$C$4</formula>
    </cfRule>
  </conditionalFormatting>
  <conditionalFormatting sqref="CD22">
    <cfRule type="cellIs" dxfId="6623" priority="2453" operator="lessThan">
      <formula>$C$4</formula>
    </cfRule>
  </conditionalFormatting>
  <conditionalFormatting sqref="CD23">
    <cfRule type="cellIs" dxfId="6622" priority="2454" operator="lessThan">
      <formula>$C$4</formula>
    </cfRule>
  </conditionalFormatting>
  <conditionalFormatting sqref="CD24">
    <cfRule type="cellIs" dxfId="6621" priority="2455" operator="lessThan">
      <formula>$C$4</formula>
    </cfRule>
  </conditionalFormatting>
  <conditionalFormatting sqref="CD25">
    <cfRule type="cellIs" dxfId="6620" priority="2456" operator="lessThan">
      <formula>$C$4</formula>
    </cfRule>
  </conditionalFormatting>
  <conditionalFormatting sqref="CD26">
    <cfRule type="cellIs" dxfId="6619" priority="2457" operator="lessThan">
      <formula>$C$4</formula>
    </cfRule>
  </conditionalFormatting>
  <conditionalFormatting sqref="CD27">
    <cfRule type="cellIs" dxfId="6618" priority="2458" operator="lessThan">
      <formula>$C$4</formula>
    </cfRule>
  </conditionalFormatting>
  <conditionalFormatting sqref="CD28">
    <cfRule type="cellIs" dxfId="6617" priority="2459" operator="lessThan">
      <formula>$C$4</formula>
    </cfRule>
  </conditionalFormatting>
  <conditionalFormatting sqref="CD29">
    <cfRule type="cellIs" dxfId="6616" priority="2460" operator="lessThan">
      <formula>$C$4</formula>
    </cfRule>
  </conditionalFormatting>
  <conditionalFormatting sqref="CD30">
    <cfRule type="cellIs" dxfId="6615" priority="2461" operator="lessThan">
      <formula>$C$4</formula>
    </cfRule>
  </conditionalFormatting>
  <conditionalFormatting sqref="CD31">
    <cfRule type="cellIs" dxfId="6614" priority="2462" operator="lessThan">
      <formula>$C$4</formula>
    </cfRule>
  </conditionalFormatting>
  <conditionalFormatting sqref="CD32">
    <cfRule type="cellIs" dxfId="6613" priority="2463" operator="lessThan">
      <formula>$C$4</formula>
    </cfRule>
  </conditionalFormatting>
  <conditionalFormatting sqref="CD33">
    <cfRule type="cellIs" dxfId="6612" priority="2464" operator="lessThan">
      <formula>$C$4</formula>
    </cfRule>
  </conditionalFormatting>
  <conditionalFormatting sqref="CD34">
    <cfRule type="cellIs" dxfId="6611" priority="2465" operator="lessThan">
      <formula>$C$4</formula>
    </cfRule>
  </conditionalFormatting>
  <conditionalFormatting sqref="CD35">
    <cfRule type="cellIs" dxfId="6610" priority="2466" operator="lessThan">
      <formula>$C$4</formula>
    </cfRule>
  </conditionalFormatting>
  <conditionalFormatting sqref="CD36">
    <cfRule type="cellIs" dxfId="6609" priority="2467" operator="lessThan">
      <formula>$C$4</formula>
    </cfRule>
  </conditionalFormatting>
  <conditionalFormatting sqref="CD37">
    <cfRule type="cellIs" dxfId="6608" priority="2468" operator="lessThan">
      <formula>$C$4</formula>
    </cfRule>
  </conditionalFormatting>
  <conditionalFormatting sqref="CD38">
    <cfRule type="cellIs" dxfId="6607" priority="2469" operator="lessThan">
      <formula>$C$4</formula>
    </cfRule>
  </conditionalFormatting>
  <conditionalFormatting sqref="CD39">
    <cfRule type="cellIs" dxfId="6606" priority="2470" operator="lessThan">
      <formula>$C$4</formula>
    </cfRule>
  </conditionalFormatting>
  <conditionalFormatting sqref="CD40">
    <cfRule type="cellIs" dxfId="6605" priority="2471" operator="lessThan">
      <formula>$C$4</formula>
    </cfRule>
  </conditionalFormatting>
  <conditionalFormatting sqref="CD41">
    <cfRule type="cellIs" dxfId="6604" priority="2472" operator="lessThan">
      <formula>$C$4</formula>
    </cfRule>
  </conditionalFormatting>
  <conditionalFormatting sqref="CD42">
    <cfRule type="cellIs" dxfId="6603" priority="2473" operator="lessThan">
      <formula>$C$4</formula>
    </cfRule>
  </conditionalFormatting>
  <conditionalFormatting sqref="CD43">
    <cfRule type="cellIs" dxfId="6602" priority="2474" operator="lessThan">
      <formula>$C$4</formula>
    </cfRule>
  </conditionalFormatting>
  <conditionalFormatting sqref="CD44">
    <cfRule type="cellIs" dxfId="6601" priority="2475" operator="lessThan">
      <formula>$C$4</formula>
    </cfRule>
  </conditionalFormatting>
  <conditionalFormatting sqref="CD45">
    <cfRule type="cellIs" dxfId="6600" priority="2476" operator="lessThan">
      <formula>$C$4</formula>
    </cfRule>
  </conditionalFormatting>
  <conditionalFormatting sqref="CD46">
    <cfRule type="cellIs" dxfId="6599" priority="2477" operator="lessThan">
      <formula>$C$4</formula>
    </cfRule>
  </conditionalFormatting>
  <conditionalFormatting sqref="CD47">
    <cfRule type="cellIs" dxfId="6598" priority="2478" operator="lessThan">
      <formula>$C$4</formula>
    </cfRule>
  </conditionalFormatting>
  <conditionalFormatting sqref="CD48">
    <cfRule type="cellIs" dxfId="6597" priority="2479" operator="lessThan">
      <formula>$C$4</formula>
    </cfRule>
  </conditionalFormatting>
  <conditionalFormatting sqref="CD49">
    <cfRule type="cellIs" dxfId="6596" priority="2480" operator="lessThan">
      <formula>$C$4</formula>
    </cfRule>
  </conditionalFormatting>
  <conditionalFormatting sqref="CD50">
    <cfRule type="cellIs" dxfId="6595" priority="2481" operator="lessThan">
      <formula>$C$4</formula>
    </cfRule>
  </conditionalFormatting>
  <conditionalFormatting sqref="CD51">
    <cfRule type="cellIs" dxfId="6594" priority="2482" operator="lessThan">
      <formula>$C$4</formula>
    </cfRule>
  </conditionalFormatting>
  <conditionalFormatting sqref="CD52">
    <cfRule type="cellIs" dxfId="6593" priority="2483" operator="lessThan">
      <formula>$C$4</formula>
    </cfRule>
  </conditionalFormatting>
  <conditionalFormatting sqref="CD53">
    <cfRule type="cellIs" dxfId="6592" priority="2484" operator="lessThan">
      <formula>$C$4</formula>
    </cfRule>
  </conditionalFormatting>
  <conditionalFormatting sqref="CD54">
    <cfRule type="cellIs" dxfId="6591" priority="2485" operator="lessThan">
      <formula>$C$4</formula>
    </cfRule>
  </conditionalFormatting>
  <conditionalFormatting sqref="CD55">
    <cfRule type="cellIs" dxfId="6590" priority="2486" operator="lessThan">
      <formula>$C$4</formula>
    </cfRule>
  </conditionalFormatting>
  <conditionalFormatting sqref="CD56">
    <cfRule type="cellIs" dxfId="6589" priority="2487" operator="lessThan">
      <formula>$C$4</formula>
    </cfRule>
  </conditionalFormatting>
  <conditionalFormatting sqref="CD57">
    <cfRule type="cellIs" dxfId="6588" priority="2488" operator="lessThan">
      <formula>$C$4</formula>
    </cfRule>
  </conditionalFormatting>
  <conditionalFormatting sqref="CD58">
    <cfRule type="cellIs" dxfId="6587" priority="2489" operator="lessThan">
      <formula>$C$4</formula>
    </cfRule>
  </conditionalFormatting>
  <conditionalFormatting sqref="CD59">
    <cfRule type="cellIs" dxfId="6586" priority="2490" operator="lessThan">
      <formula>$C$4</formula>
    </cfRule>
  </conditionalFormatting>
  <conditionalFormatting sqref="CD60">
    <cfRule type="cellIs" dxfId="6585" priority="2491" operator="lessThan">
      <formula>$C$4</formula>
    </cfRule>
  </conditionalFormatting>
  <conditionalFormatting sqref="CE11">
    <cfRule type="cellIs" dxfId="6584" priority="2492" operator="lessThan">
      <formula>$C$4</formula>
    </cfRule>
  </conditionalFormatting>
  <conditionalFormatting sqref="CE12">
    <cfRule type="cellIs" dxfId="6583" priority="2493" operator="lessThan">
      <formula>$C$4</formula>
    </cfRule>
  </conditionalFormatting>
  <conditionalFormatting sqref="CE13">
    <cfRule type="cellIs" dxfId="6582" priority="2494" operator="lessThan">
      <formula>$C$4</formula>
    </cfRule>
  </conditionalFormatting>
  <conditionalFormatting sqref="CE14">
    <cfRule type="cellIs" dxfId="6581" priority="2495" operator="lessThan">
      <formula>$C$4</formula>
    </cfRule>
  </conditionalFormatting>
  <conditionalFormatting sqref="CE15">
    <cfRule type="cellIs" dxfId="6580" priority="2496" operator="lessThan">
      <formula>$C$4</formula>
    </cfRule>
  </conditionalFormatting>
  <conditionalFormatting sqref="CE16">
    <cfRule type="cellIs" dxfId="6579" priority="2497" operator="lessThan">
      <formula>$C$4</formula>
    </cfRule>
  </conditionalFormatting>
  <conditionalFormatting sqref="CE17">
    <cfRule type="cellIs" dxfId="6578" priority="2498" operator="lessThan">
      <formula>$C$4</formula>
    </cfRule>
  </conditionalFormatting>
  <conditionalFormatting sqref="CE18">
    <cfRule type="cellIs" dxfId="6577" priority="2499" operator="lessThan">
      <formula>$C$4</formula>
    </cfRule>
  </conditionalFormatting>
  <conditionalFormatting sqref="CE19">
    <cfRule type="cellIs" dxfId="6576" priority="2500" operator="lessThan">
      <formula>$C$4</formula>
    </cfRule>
  </conditionalFormatting>
  <conditionalFormatting sqref="CE20">
    <cfRule type="cellIs" dxfId="6575" priority="2501" operator="lessThan">
      <formula>$C$4</formula>
    </cfRule>
  </conditionalFormatting>
  <conditionalFormatting sqref="CE21">
    <cfRule type="cellIs" dxfId="6574" priority="2502" operator="lessThan">
      <formula>$C$4</formula>
    </cfRule>
  </conditionalFormatting>
  <conditionalFormatting sqref="CE22">
    <cfRule type="cellIs" dxfId="6573" priority="2503" operator="lessThan">
      <formula>$C$4</formula>
    </cfRule>
  </conditionalFormatting>
  <conditionalFormatting sqref="CE23">
    <cfRule type="cellIs" dxfId="6572" priority="2504" operator="lessThan">
      <formula>$C$4</formula>
    </cfRule>
  </conditionalFormatting>
  <conditionalFormatting sqref="CE24">
    <cfRule type="cellIs" dxfId="6571" priority="2505" operator="lessThan">
      <formula>$C$4</formula>
    </cfRule>
  </conditionalFormatting>
  <conditionalFormatting sqref="CE25">
    <cfRule type="cellIs" dxfId="6570" priority="2506" operator="lessThan">
      <formula>$C$4</formula>
    </cfRule>
  </conditionalFormatting>
  <conditionalFormatting sqref="CE26">
    <cfRule type="cellIs" dxfId="6569" priority="2507" operator="lessThan">
      <formula>$C$4</formula>
    </cfRule>
  </conditionalFormatting>
  <conditionalFormatting sqref="CE27">
    <cfRule type="cellIs" dxfId="6568" priority="2508" operator="lessThan">
      <formula>$C$4</formula>
    </cfRule>
  </conditionalFormatting>
  <conditionalFormatting sqref="CE28">
    <cfRule type="cellIs" dxfId="6567" priority="2509" operator="lessThan">
      <formula>$C$4</formula>
    </cfRule>
  </conditionalFormatting>
  <conditionalFormatting sqref="CE29">
    <cfRule type="cellIs" dxfId="6566" priority="2510" operator="lessThan">
      <formula>$C$4</formula>
    </cfRule>
  </conditionalFormatting>
  <conditionalFormatting sqref="CE30">
    <cfRule type="cellIs" dxfId="6565" priority="2511" operator="lessThan">
      <formula>$C$4</formula>
    </cfRule>
  </conditionalFormatting>
  <conditionalFormatting sqref="CE31">
    <cfRule type="cellIs" dxfId="6564" priority="2512" operator="lessThan">
      <formula>$C$4</formula>
    </cfRule>
  </conditionalFormatting>
  <conditionalFormatting sqref="CE32">
    <cfRule type="cellIs" dxfId="6563" priority="2513" operator="lessThan">
      <formula>$C$4</formula>
    </cfRule>
  </conditionalFormatting>
  <conditionalFormatting sqref="CE33">
    <cfRule type="cellIs" dxfId="6562" priority="2514" operator="lessThan">
      <formula>$C$4</formula>
    </cfRule>
  </conditionalFormatting>
  <conditionalFormatting sqref="CE34">
    <cfRule type="cellIs" dxfId="6561" priority="2515" operator="lessThan">
      <formula>$C$4</formula>
    </cfRule>
  </conditionalFormatting>
  <conditionalFormatting sqref="CE35">
    <cfRule type="cellIs" dxfId="6560" priority="2516" operator="lessThan">
      <formula>$C$4</formula>
    </cfRule>
  </conditionalFormatting>
  <conditionalFormatting sqref="CE36">
    <cfRule type="cellIs" dxfId="6559" priority="2517" operator="lessThan">
      <formula>$C$4</formula>
    </cfRule>
  </conditionalFormatting>
  <conditionalFormatting sqref="CE37">
    <cfRule type="cellIs" dxfId="6558" priority="2518" operator="lessThan">
      <formula>$C$4</formula>
    </cfRule>
  </conditionalFormatting>
  <conditionalFormatting sqref="CE38">
    <cfRule type="cellIs" dxfId="6557" priority="2519" operator="lessThan">
      <formula>$C$4</formula>
    </cfRule>
  </conditionalFormatting>
  <conditionalFormatting sqref="CE39">
    <cfRule type="cellIs" dxfId="6556" priority="2520" operator="lessThan">
      <formula>$C$4</formula>
    </cfRule>
  </conditionalFormatting>
  <conditionalFormatting sqref="CE40">
    <cfRule type="cellIs" dxfId="6555" priority="2521" operator="lessThan">
      <formula>$C$4</formula>
    </cfRule>
  </conditionalFormatting>
  <conditionalFormatting sqref="CE41">
    <cfRule type="cellIs" dxfId="6554" priority="2522" operator="lessThan">
      <formula>$C$4</formula>
    </cfRule>
  </conditionalFormatting>
  <conditionalFormatting sqref="CE42">
    <cfRule type="cellIs" dxfId="6553" priority="2523" operator="lessThan">
      <formula>$C$4</formula>
    </cfRule>
  </conditionalFormatting>
  <conditionalFormatting sqref="CE43">
    <cfRule type="cellIs" dxfId="6552" priority="2524" operator="lessThan">
      <formula>$C$4</formula>
    </cfRule>
  </conditionalFormatting>
  <conditionalFormatting sqref="CE44">
    <cfRule type="cellIs" dxfId="6551" priority="2525" operator="lessThan">
      <formula>$C$4</formula>
    </cfRule>
  </conditionalFormatting>
  <conditionalFormatting sqref="CE45">
    <cfRule type="cellIs" dxfId="6550" priority="2526" operator="lessThan">
      <formula>$C$4</formula>
    </cfRule>
  </conditionalFormatting>
  <conditionalFormatting sqref="CE46">
    <cfRule type="cellIs" dxfId="6549" priority="2527" operator="lessThan">
      <formula>$C$4</formula>
    </cfRule>
  </conditionalFormatting>
  <conditionalFormatting sqref="CE47">
    <cfRule type="cellIs" dxfId="6548" priority="2528" operator="lessThan">
      <formula>$C$4</formula>
    </cfRule>
  </conditionalFormatting>
  <conditionalFormatting sqref="CE48">
    <cfRule type="cellIs" dxfId="6547" priority="2529" operator="lessThan">
      <formula>$C$4</formula>
    </cfRule>
  </conditionalFormatting>
  <conditionalFormatting sqref="CE49">
    <cfRule type="cellIs" dxfId="6546" priority="2530" operator="lessThan">
      <formula>$C$4</formula>
    </cfRule>
  </conditionalFormatting>
  <conditionalFormatting sqref="CE50">
    <cfRule type="cellIs" dxfId="6545" priority="2531" operator="lessThan">
      <formula>$C$4</formula>
    </cfRule>
  </conditionalFormatting>
  <conditionalFormatting sqref="CE51">
    <cfRule type="cellIs" dxfId="6544" priority="2532" operator="lessThan">
      <formula>$C$4</formula>
    </cfRule>
  </conditionalFormatting>
  <conditionalFormatting sqref="CE52">
    <cfRule type="cellIs" dxfId="6543" priority="2533" operator="lessThan">
      <formula>$C$4</formula>
    </cfRule>
  </conditionalFormatting>
  <conditionalFormatting sqref="CE53">
    <cfRule type="cellIs" dxfId="6542" priority="2534" operator="lessThan">
      <formula>$C$4</formula>
    </cfRule>
  </conditionalFormatting>
  <conditionalFormatting sqref="CE54">
    <cfRule type="cellIs" dxfId="6541" priority="2535" operator="lessThan">
      <formula>$C$4</formula>
    </cfRule>
  </conditionalFormatting>
  <conditionalFormatting sqref="CE55">
    <cfRule type="cellIs" dxfId="6540" priority="2536" operator="lessThan">
      <formula>$C$4</formula>
    </cfRule>
  </conditionalFormatting>
  <conditionalFormatting sqref="CE56">
    <cfRule type="cellIs" dxfId="6539" priority="2537" operator="lessThan">
      <formula>$C$4</formula>
    </cfRule>
  </conditionalFormatting>
  <conditionalFormatting sqref="CE57">
    <cfRule type="cellIs" dxfId="6538" priority="2538" operator="lessThan">
      <formula>$C$4</formula>
    </cfRule>
  </conditionalFormatting>
  <conditionalFormatting sqref="CE58">
    <cfRule type="cellIs" dxfId="6537" priority="2539" operator="lessThan">
      <formula>$C$4</formula>
    </cfRule>
  </conditionalFormatting>
  <conditionalFormatting sqref="CE59">
    <cfRule type="cellIs" dxfId="6536" priority="2540" operator="lessThan">
      <formula>$C$4</formula>
    </cfRule>
  </conditionalFormatting>
  <conditionalFormatting sqref="CE60">
    <cfRule type="cellIs" dxfId="6535" priority="2541" operator="lessThan">
      <formula>$C$4</formula>
    </cfRule>
  </conditionalFormatting>
  <conditionalFormatting sqref="R11">
    <cfRule type="cellIs" dxfId="6534" priority="2542" operator="lessThan">
      <formula>$C$4</formula>
    </cfRule>
  </conditionalFormatting>
  <conditionalFormatting sqref="R12">
    <cfRule type="cellIs" dxfId="6533" priority="2543" operator="lessThan">
      <formula>$C$4</formula>
    </cfRule>
  </conditionalFormatting>
  <conditionalFormatting sqref="R13">
    <cfRule type="cellIs" dxfId="6532" priority="2544" operator="lessThan">
      <formula>$C$4</formula>
    </cfRule>
  </conditionalFormatting>
  <conditionalFormatting sqref="R14">
    <cfRule type="cellIs" dxfId="6531" priority="2545" operator="lessThan">
      <formula>$C$4</formula>
    </cfRule>
  </conditionalFormatting>
  <conditionalFormatting sqref="R15">
    <cfRule type="cellIs" dxfId="6530" priority="2546" operator="lessThan">
      <formula>$C$4</formula>
    </cfRule>
  </conditionalFormatting>
  <conditionalFormatting sqref="R16">
    <cfRule type="cellIs" dxfId="6529" priority="2547" operator="lessThan">
      <formula>$C$4</formula>
    </cfRule>
  </conditionalFormatting>
  <conditionalFormatting sqref="R17">
    <cfRule type="cellIs" dxfId="6528" priority="2548" operator="lessThan">
      <formula>$C$4</formula>
    </cfRule>
  </conditionalFormatting>
  <conditionalFormatting sqref="R18">
    <cfRule type="cellIs" dxfId="6527" priority="2549" operator="lessThan">
      <formula>$C$4</formula>
    </cfRule>
  </conditionalFormatting>
  <conditionalFormatting sqref="R19">
    <cfRule type="cellIs" dxfId="6526" priority="2550" operator="lessThan">
      <formula>$C$4</formula>
    </cfRule>
  </conditionalFormatting>
  <conditionalFormatting sqref="R20">
    <cfRule type="cellIs" dxfId="6525" priority="2551" operator="lessThan">
      <formula>$C$4</formula>
    </cfRule>
  </conditionalFormatting>
  <conditionalFormatting sqref="R21">
    <cfRule type="cellIs" dxfId="6524" priority="2552" operator="lessThan">
      <formula>$C$4</formula>
    </cfRule>
  </conditionalFormatting>
  <conditionalFormatting sqref="R22">
    <cfRule type="cellIs" dxfId="6523" priority="2553" operator="lessThan">
      <formula>$C$4</formula>
    </cfRule>
  </conditionalFormatting>
  <conditionalFormatting sqref="R23">
    <cfRule type="cellIs" dxfId="6522" priority="2554" operator="lessThan">
      <formula>$C$4</formula>
    </cfRule>
  </conditionalFormatting>
  <conditionalFormatting sqref="R24">
    <cfRule type="cellIs" dxfId="6521" priority="2555" operator="lessThan">
      <formula>$C$4</formula>
    </cfRule>
  </conditionalFormatting>
  <conditionalFormatting sqref="R25">
    <cfRule type="cellIs" dxfId="6520" priority="2556" operator="lessThan">
      <formula>$C$4</formula>
    </cfRule>
  </conditionalFormatting>
  <conditionalFormatting sqref="R26">
    <cfRule type="cellIs" dxfId="6519" priority="2557" operator="lessThan">
      <formula>$C$4</formula>
    </cfRule>
  </conditionalFormatting>
  <conditionalFormatting sqref="R27">
    <cfRule type="cellIs" dxfId="6518" priority="2558" operator="lessThan">
      <formula>$C$4</formula>
    </cfRule>
  </conditionalFormatting>
  <conditionalFormatting sqref="R28">
    <cfRule type="cellIs" dxfId="6517" priority="2559" operator="lessThan">
      <formula>$C$4</formula>
    </cfRule>
  </conditionalFormatting>
  <conditionalFormatting sqref="R29">
    <cfRule type="cellIs" dxfId="6516" priority="2560" operator="lessThan">
      <formula>$C$4</formula>
    </cfRule>
  </conditionalFormatting>
  <conditionalFormatting sqref="R30">
    <cfRule type="cellIs" dxfId="6515" priority="2561" operator="lessThan">
      <formula>$C$4</formula>
    </cfRule>
  </conditionalFormatting>
  <conditionalFormatting sqref="R31">
    <cfRule type="cellIs" dxfId="6514" priority="2562" operator="lessThan">
      <formula>$C$4</formula>
    </cfRule>
  </conditionalFormatting>
  <conditionalFormatting sqref="R32">
    <cfRule type="cellIs" dxfId="6513" priority="2563" operator="lessThan">
      <formula>$C$4</formula>
    </cfRule>
  </conditionalFormatting>
  <conditionalFormatting sqref="R33">
    <cfRule type="cellIs" dxfId="6512" priority="2564" operator="lessThan">
      <formula>$C$4</formula>
    </cfRule>
  </conditionalFormatting>
  <conditionalFormatting sqref="R34">
    <cfRule type="cellIs" dxfId="6511" priority="2565" operator="lessThan">
      <formula>$C$4</formula>
    </cfRule>
  </conditionalFormatting>
  <conditionalFormatting sqref="R35">
    <cfRule type="cellIs" dxfId="6510" priority="2566" operator="lessThan">
      <formula>$C$4</formula>
    </cfRule>
  </conditionalFormatting>
  <conditionalFormatting sqref="R36">
    <cfRule type="cellIs" dxfId="6509" priority="2567" operator="lessThan">
      <formula>$C$4</formula>
    </cfRule>
  </conditionalFormatting>
  <conditionalFormatting sqref="R37">
    <cfRule type="cellIs" dxfId="6508" priority="2568" operator="lessThan">
      <formula>$C$4</formula>
    </cfRule>
  </conditionalFormatting>
  <conditionalFormatting sqref="R38">
    <cfRule type="cellIs" dxfId="6507" priority="2569" operator="lessThan">
      <formula>$C$4</formula>
    </cfRule>
  </conditionalFormatting>
  <conditionalFormatting sqref="R39">
    <cfRule type="cellIs" dxfId="6506" priority="2570" operator="lessThan">
      <formula>$C$4</formula>
    </cfRule>
  </conditionalFormatting>
  <conditionalFormatting sqref="R40">
    <cfRule type="cellIs" dxfId="6505" priority="2571" operator="lessThan">
      <formula>$C$4</formula>
    </cfRule>
  </conditionalFormatting>
  <conditionalFormatting sqref="R41">
    <cfRule type="cellIs" dxfId="6504" priority="2572" operator="lessThan">
      <formula>$C$4</formula>
    </cfRule>
  </conditionalFormatting>
  <conditionalFormatting sqref="R42">
    <cfRule type="cellIs" dxfId="6503" priority="2573" operator="lessThan">
      <formula>$C$4</formula>
    </cfRule>
  </conditionalFormatting>
  <conditionalFormatting sqref="R43">
    <cfRule type="cellIs" dxfId="6502" priority="2574" operator="lessThan">
      <formula>$C$4</formula>
    </cfRule>
  </conditionalFormatting>
  <conditionalFormatting sqref="R44">
    <cfRule type="cellIs" dxfId="6501" priority="2575" operator="lessThan">
      <formula>$C$4</formula>
    </cfRule>
  </conditionalFormatting>
  <conditionalFormatting sqref="R45">
    <cfRule type="cellIs" dxfId="6500" priority="2576" operator="lessThan">
      <formula>$C$4</formula>
    </cfRule>
  </conditionalFormatting>
  <conditionalFormatting sqref="R46">
    <cfRule type="cellIs" dxfId="6499" priority="2577" operator="lessThan">
      <formula>$C$4</formula>
    </cfRule>
  </conditionalFormatting>
  <conditionalFormatting sqref="R47">
    <cfRule type="cellIs" dxfId="6498" priority="2578" operator="lessThan">
      <formula>$C$4</formula>
    </cfRule>
  </conditionalFormatting>
  <conditionalFormatting sqref="R48">
    <cfRule type="cellIs" dxfId="6497" priority="2579" operator="lessThan">
      <formula>$C$4</formula>
    </cfRule>
  </conditionalFormatting>
  <conditionalFormatting sqref="R49">
    <cfRule type="cellIs" dxfId="6496" priority="2580" operator="lessThan">
      <formula>$C$4</formula>
    </cfRule>
  </conditionalFormatting>
  <conditionalFormatting sqref="R50">
    <cfRule type="cellIs" dxfId="6495" priority="2581" operator="lessThan">
      <formula>$C$4</formula>
    </cfRule>
  </conditionalFormatting>
  <conditionalFormatting sqref="R51">
    <cfRule type="cellIs" dxfId="6494" priority="2582" operator="lessThan">
      <formula>$C$4</formula>
    </cfRule>
  </conditionalFormatting>
  <conditionalFormatting sqref="R52">
    <cfRule type="cellIs" dxfId="6493" priority="2583" operator="lessThan">
      <formula>$C$4</formula>
    </cfRule>
  </conditionalFormatting>
  <conditionalFormatting sqref="R53">
    <cfRule type="cellIs" dxfId="6492" priority="2584" operator="lessThan">
      <formula>$C$4</formula>
    </cfRule>
  </conditionalFormatting>
  <conditionalFormatting sqref="R54">
    <cfRule type="cellIs" dxfId="6491" priority="2585" operator="lessThan">
      <formula>$C$4</formula>
    </cfRule>
  </conditionalFormatting>
  <conditionalFormatting sqref="R55">
    <cfRule type="cellIs" dxfId="6490" priority="2586" operator="lessThan">
      <formula>$C$4</formula>
    </cfRule>
  </conditionalFormatting>
  <conditionalFormatting sqref="R56">
    <cfRule type="cellIs" dxfId="6489" priority="2587" operator="lessThan">
      <formula>$C$4</formula>
    </cfRule>
  </conditionalFormatting>
  <conditionalFormatting sqref="R57">
    <cfRule type="cellIs" dxfId="6488" priority="2588" operator="lessThan">
      <formula>$C$4</formula>
    </cfRule>
  </conditionalFormatting>
  <conditionalFormatting sqref="R58">
    <cfRule type="cellIs" dxfId="6487" priority="2589" operator="lessThan">
      <formula>$C$4</formula>
    </cfRule>
  </conditionalFormatting>
  <conditionalFormatting sqref="R59">
    <cfRule type="cellIs" dxfId="6486" priority="2590" operator="lessThan">
      <formula>$C$4</formula>
    </cfRule>
  </conditionalFormatting>
  <conditionalFormatting sqref="R60">
    <cfRule type="cellIs" dxfId="6485" priority="2591" operator="lessThan">
      <formula>$C$4</formula>
    </cfRule>
  </conditionalFormatting>
  <conditionalFormatting sqref="S11">
    <cfRule type="cellIs" dxfId="6484" priority="2592" operator="lessThan">
      <formula>$C$4</formula>
    </cfRule>
  </conditionalFormatting>
  <conditionalFormatting sqref="S12">
    <cfRule type="cellIs" dxfId="6483" priority="2593" operator="lessThan">
      <formula>$C$4</formula>
    </cfRule>
  </conditionalFormatting>
  <conditionalFormatting sqref="S13">
    <cfRule type="cellIs" dxfId="6482" priority="2594" operator="lessThan">
      <formula>$C$4</formula>
    </cfRule>
  </conditionalFormatting>
  <conditionalFormatting sqref="S14">
    <cfRule type="cellIs" dxfId="6481" priority="2595" operator="lessThan">
      <formula>$C$4</formula>
    </cfRule>
  </conditionalFormatting>
  <conditionalFormatting sqref="S15">
    <cfRule type="cellIs" dxfId="6480" priority="2596" operator="lessThan">
      <formula>$C$4</formula>
    </cfRule>
  </conditionalFormatting>
  <conditionalFormatting sqref="S16">
    <cfRule type="cellIs" dxfId="6479" priority="2597" operator="lessThan">
      <formula>$C$4</formula>
    </cfRule>
  </conditionalFormatting>
  <conditionalFormatting sqref="S17">
    <cfRule type="cellIs" dxfId="6478" priority="2598" operator="lessThan">
      <formula>$C$4</formula>
    </cfRule>
  </conditionalFormatting>
  <conditionalFormatting sqref="S18">
    <cfRule type="cellIs" dxfId="6477" priority="2599" operator="lessThan">
      <formula>$C$4</formula>
    </cfRule>
  </conditionalFormatting>
  <conditionalFormatting sqref="S19">
    <cfRule type="cellIs" dxfId="6476" priority="2600" operator="lessThan">
      <formula>$C$4</formula>
    </cfRule>
  </conditionalFormatting>
  <conditionalFormatting sqref="S20">
    <cfRule type="cellIs" dxfId="6475" priority="2601" operator="lessThan">
      <formula>$C$4</formula>
    </cfRule>
  </conditionalFormatting>
  <conditionalFormatting sqref="S21">
    <cfRule type="cellIs" dxfId="6474" priority="2602" operator="lessThan">
      <formula>$C$4</formula>
    </cfRule>
  </conditionalFormatting>
  <conditionalFormatting sqref="S22">
    <cfRule type="cellIs" dxfId="6473" priority="2603" operator="lessThan">
      <formula>$C$4</formula>
    </cfRule>
  </conditionalFormatting>
  <conditionalFormatting sqref="S23">
    <cfRule type="cellIs" dxfId="6472" priority="2604" operator="lessThan">
      <formula>$C$4</formula>
    </cfRule>
  </conditionalFormatting>
  <conditionalFormatting sqref="S24">
    <cfRule type="cellIs" dxfId="6471" priority="2605" operator="lessThan">
      <formula>$C$4</formula>
    </cfRule>
  </conditionalFormatting>
  <conditionalFormatting sqref="S25">
    <cfRule type="cellIs" dxfId="6470" priority="2606" operator="lessThan">
      <formula>$C$4</formula>
    </cfRule>
  </conditionalFormatting>
  <conditionalFormatting sqref="S26">
    <cfRule type="cellIs" dxfId="6469" priority="2607" operator="lessThan">
      <formula>$C$4</formula>
    </cfRule>
  </conditionalFormatting>
  <conditionalFormatting sqref="S27">
    <cfRule type="cellIs" dxfId="6468" priority="2608" operator="lessThan">
      <formula>$C$4</formula>
    </cfRule>
  </conditionalFormatting>
  <conditionalFormatting sqref="S28">
    <cfRule type="cellIs" dxfId="6467" priority="2609" operator="lessThan">
      <formula>$C$4</formula>
    </cfRule>
  </conditionalFormatting>
  <conditionalFormatting sqref="S29">
    <cfRule type="cellIs" dxfId="6466" priority="2610" operator="lessThan">
      <formula>$C$4</formula>
    </cfRule>
  </conditionalFormatting>
  <conditionalFormatting sqref="S30">
    <cfRule type="cellIs" dxfId="6465" priority="2611" operator="lessThan">
      <formula>$C$4</formula>
    </cfRule>
  </conditionalFormatting>
  <conditionalFormatting sqref="S31">
    <cfRule type="cellIs" dxfId="6464" priority="2612" operator="lessThan">
      <formula>$C$4</formula>
    </cfRule>
  </conditionalFormatting>
  <conditionalFormatting sqref="S32">
    <cfRule type="cellIs" dxfId="6463" priority="2613" operator="lessThan">
      <formula>$C$4</formula>
    </cfRule>
  </conditionalFormatting>
  <conditionalFormatting sqref="S33">
    <cfRule type="cellIs" dxfId="6462" priority="2614" operator="lessThan">
      <formula>$C$4</formula>
    </cfRule>
  </conditionalFormatting>
  <conditionalFormatting sqref="S34">
    <cfRule type="cellIs" dxfId="6461" priority="2615" operator="lessThan">
      <formula>$C$4</formula>
    </cfRule>
  </conditionalFormatting>
  <conditionalFormatting sqref="S35">
    <cfRule type="cellIs" dxfId="6460" priority="2616" operator="lessThan">
      <formula>$C$4</formula>
    </cfRule>
  </conditionalFormatting>
  <conditionalFormatting sqref="S36">
    <cfRule type="cellIs" dxfId="6459" priority="2617" operator="lessThan">
      <formula>$C$4</formula>
    </cfRule>
  </conditionalFormatting>
  <conditionalFormatting sqref="S37">
    <cfRule type="cellIs" dxfId="6458" priority="2618" operator="lessThan">
      <formula>$C$4</formula>
    </cfRule>
  </conditionalFormatting>
  <conditionalFormatting sqref="S38">
    <cfRule type="cellIs" dxfId="6457" priority="2619" operator="lessThan">
      <formula>$C$4</formula>
    </cfRule>
  </conditionalFormatting>
  <conditionalFormatting sqref="S39">
    <cfRule type="cellIs" dxfId="6456" priority="2620" operator="lessThan">
      <formula>$C$4</formula>
    </cfRule>
  </conditionalFormatting>
  <conditionalFormatting sqref="S40">
    <cfRule type="cellIs" dxfId="6455" priority="2621" operator="lessThan">
      <formula>$C$4</formula>
    </cfRule>
  </conditionalFormatting>
  <conditionalFormatting sqref="S41">
    <cfRule type="cellIs" dxfId="6454" priority="2622" operator="lessThan">
      <formula>$C$4</formula>
    </cfRule>
  </conditionalFormatting>
  <conditionalFormatting sqref="S42">
    <cfRule type="cellIs" dxfId="6453" priority="2623" operator="lessThan">
      <formula>$C$4</formula>
    </cfRule>
  </conditionalFormatting>
  <conditionalFormatting sqref="S43">
    <cfRule type="cellIs" dxfId="6452" priority="2624" operator="lessThan">
      <formula>$C$4</formula>
    </cfRule>
  </conditionalFormatting>
  <conditionalFormatting sqref="S44">
    <cfRule type="cellIs" dxfId="6451" priority="2625" operator="lessThan">
      <formula>$C$4</formula>
    </cfRule>
  </conditionalFormatting>
  <conditionalFormatting sqref="S45">
    <cfRule type="cellIs" dxfId="6450" priority="2626" operator="lessThan">
      <formula>$C$4</formula>
    </cfRule>
  </conditionalFormatting>
  <conditionalFormatting sqref="S46">
    <cfRule type="cellIs" dxfId="6449" priority="2627" operator="lessThan">
      <formula>$C$4</formula>
    </cfRule>
  </conditionalFormatting>
  <conditionalFormatting sqref="S47">
    <cfRule type="cellIs" dxfId="6448" priority="2628" operator="lessThan">
      <formula>$C$4</formula>
    </cfRule>
  </conditionalFormatting>
  <conditionalFormatting sqref="S48">
    <cfRule type="cellIs" dxfId="6447" priority="2629" operator="lessThan">
      <formula>$C$4</formula>
    </cfRule>
  </conditionalFormatting>
  <conditionalFormatting sqref="S49">
    <cfRule type="cellIs" dxfId="6446" priority="2630" operator="lessThan">
      <formula>$C$4</formula>
    </cfRule>
  </conditionalFormatting>
  <conditionalFormatting sqref="S50">
    <cfRule type="cellIs" dxfId="6445" priority="2631" operator="lessThan">
      <formula>$C$4</formula>
    </cfRule>
  </conditionalFormatting>
  <conditionalFormatting sqref="S51">
    <cfRule type="cellIs" dxfId="6444" priority="2632" operator="lessThan">
      <formula>$C$4</formula>
    </cfRule>
  </conditionalFormatting>
  <conditionalFormatting sqref="S52">
    <cfRule type="cellIs" dxfId="6443" priority="2633" operator="lessThan">
      <formula>$C$4</formula>
    </cfRule>
  </conditionalFormatting>
  <conditionalFormatting sqref="S53">
    <cfRule type="cellIs" dxfId="6442" priority="2634" operator="lessThan">
      <formula>$C$4</formula>
    </cfRule>
  </conditionalFormatting>
  <conditionalFormatting sqref="S54">
    <cfRule type="cellIs" dxfId="6441" priority="2635" operator="lessThan">
      <formula>$C$4</formula>
    </cfRule>
  </conditionalFormatting>
  <conditionalFormatting sqref="S55">
    <cfRule type="cellIs" dxfId="6440" priority="2636" operator="lessThan">
      <formula>$C$4</formula>
    </cfRule>
  </conditionalFormatting>
  <conditionalFormatting sqref="S56">
    <cfRule type="cellIs" dxfId="6439" priority="2637" operator="lessThan">
      <formula>$C$4</formula>
    </cfRule>
  </conditionalFormatting>
  <conditionalFormatting sqref="S57">
    <cfRule type="cellIs" dxfId="6438" priority="2638" operator="lessThan">
      <formula>$C$4</formula>
    </cfRule>
  </conditionalFormatting>
  <conditionalFormatting sqref="S58">
    <cfRule type="cellIs" dxfId="6437" priority="2639" operator="lessThan">
      <formula>$C$4</formula>
    </cfRule>
  </conditionalFormatting>
  <conditionalFormatting sqref="S59">
    <cfRule type="cellIs" dxfId="6436" priority="2640" operator="lessThan">
      <formula>$C$4</formula>
    </cfRule>
  </conditionalFormatting>
  <conditionalFormatting sqref="S60">
    <cfRule type="cellIs" dxfId="6435" priority="2641" operator="lessThan">
      <formula>$C$4</formula>
    </cfRule>
  </conditionalFormatting>
  <conditionalFormatting sqref="U11">
    <cfRule type="cellIs" dxfId="6434" priority="2642" operator="lessThan">
      <formula>$C$4</formula>
    </cfRule>
  </conditionalFormatting>
  <conditionalFormatting sqref="U12">
    <cfRule type="cellIs" dxfId="6433" priority="2643" operator="lessThan">
      <formula>$C$4</formula>
    </cfRule>
  </conditionalFormatting>
  <conditionalFormatting sqref="U13">
    <cfRule type="cellIs" dxfId="6432" priority="2644" operator="lessThan">
      <formula>$C$4</formula>
    </cfRule>
  </conditionalFormatting>
  <conditionalFormatting sqref="U14">
    <cfRule type="cellIs" dxfId="6431" priority="2645" operator="lessThan">
      <formula>$C$4</formula>
    </cfRule>
  </conditionalFormatting>
  <conditionalFormatting sqref="U15">
    <cfRule type="cellIs" dxfId="6430" priority="2646" operator="lessThan">
      <formula>$C$4</formula>
    </cfRule>
  </conditionalFormatting>
  <conditionalFormatting sqref="U16">
    <cfRule type="cellIs" dxfId="6429" priority="2647" operator="lessThan">
      <formula>$C$4</formula>
    </cfRule>
  </conditionalFormatting>
  <conditionalFormatting sqref="U17">
    <cfRule type="cellIs" dxfId="6428" priority="2648" operator="lessThan">
      <formula>$C$4</formula>
    </cfRule>
  </conditionalFormatting>
  <conditionalFormatting sqref="U18">
    <cfRule type="cellIs" dxfId="6427" priority="2649" operator="lessThan">
      <formula>$C$4</formula>
    </cfRule>
  </conditionalFormatting>
  <conditionalFormatting sqref="U19">
    <cfRule type="cellIs" dxfId="6426" priority="2650" operator="lessThan">
      <formula>$C$4</formula>
    </cfRule>
  </conditionalFormatting>
  <conditionalFormatting sqref="U20">
    <cfRule type="cellIs" dxfId="6425" priority="2651" operator="lessThan">
      <formula>$C$4</formula>
    </cfRule>
  </conditionalFormatting>
  <conditionalFormatting sqref="U21">
    <cfRule type="cellIs" dxfId="6424" priority="2652" operator="lessThan">
      <formula>$C$4</formula>
    </cfRule>
  </conditionalFormatting>
  <conditionalFormatting sqref="U22">
    <cfRule type="cellIs" dxfId="6423" priority="2653" operator="lessThan">
      <formula>$C$4</formula>
    </cfRule>
  </conditionalFormatting>
  <conditionalFormatting sqref="U23">
    <cfRule type="cellIs" dxfId="6422" priority="2654" operator="lessThan">
      <formula>$C$4</formula>
    </cfRule>
  </conditionalFormatting>
  <conditionalFormatting sqref="U24">
    <cfRule type="cellIs" dxfId="6421" priority="2655" operator="lessThan">
      <formula>$C$4</formula>
    </cfRule>
  </conditionalFormatting>
  <conditionalFormatting sqref="U25">
    <cfRule type="cellIs" dxfId="6420" priority="2656" operator="lessThan">
      <formula>$C$4</formula>
    </cfRule>
  </conditionalFormatting>
  <conditionalFormatting sqref="U26">
    <cfRule type="cellIs" dxfId="6419" priority="2657" operator="lessThan">
      <formula>$C$4</formula>
    </cfRule>
  </conditionalFormatting>
  <conditionalFormatting sqref="U27">
    <cfRule type="cellIs" dxfId="6418" priority="2658" operator="lessThan">
      <formula>$C$4</formula>
    </cfRule>
  </conditionalFormatting>
  <conditionalFormatting sqref="U28">
    <cfRule type="cellIs" dxfId="6417" priority="2659" operator="lessThan">
      <formula>$C$4</formula>
    </cfRule>
  </conditionalFormatting>
  <conditionalFormatting sqref="U29">
    <cfRule type="cellIs" dxfId="6416" priority="2660" operator="lessThan">
      <formula>$C$4</formula>
    </cfRule>
  </conditionalFormatting>
  <conditionalFormatting sqref="U30">
    <cfRule type="cellIs" dxfId="6415" priority="2661" operator="lessThan">
      <formula>$C$4</formula>
    </cfRule>
  </conditionalFormatting>
  <conditionalFormatting sqref="U31">
    <cfRule type="cellIs" dxfId="6414" priority="2662" operator="lessThan">
      <formula>$C$4</formula>
    </cfRule>
  </conditionalFormatting>
  <conditionalFormatting sqref="U32">
    <cfRule type="cellIs" dxfId="6413" priority="2663" operator="lessThan">
      <formula>$C$4</formula>
    </cfRule>
  </conditionalFormatting>
  <conditionalFormatting sqref="U33">
    <cfRule type="cellIs" dxfId="6412" priority="2664" operator="lessThan">
      <formula>$C$4</formula>
    </cfRule>
  </conditionalFormatting>
  <conditionalFormatting sqref="U34">
    <cfRule type="cellIs" dxfId="6411" priority="2665" operator="lessThan">
      <formula>$C$4</formula>
    </cfRule>
  </conditionalFormatting>
  <conditionalFormatting sqref="U35">
    <cfRule type="cellIs" dxfId="6410" priority="2666" operator="lessThan">
      <formula>$C$4</formula>
    </cfRule>
  </conditionalFormatting>
  <conditionalFormatting sqref="U36">
    <cfRule type="cellIs" dxfId="6409" priority="2667" operator="lessThan">
      <formula>$C$4</formula>
    </cfRule>
  </conditionalFormatting>
  <conditionalFormatting sqref="U37">
    <cfRule type="cellIs" dxfId="6408" priority="2668" operator="lessThan">
      <formula>$C$4</formula>
    </cfRule>
  </conditionalFormatting>
  <conditionalFormatting sqref="U38">
    <cfRule type="cellIs" dxfId="6407" priority="2669" operator="lessThan">
      <formula>$C$4</formula>
    </cfRule>
  </conditionalFormatting>
  <conditionalFormatting sqref="U39">
    <cfRule type="cellIs" dxfId="6406" priority="2670" operator="lessThan">
      <formula>$C$4</formula>
    </cfRule>
  </conditionalFormatting>
  <conditionalFormatting sqref="U40">
    <cfRule type="cellIs" dxfId="6405" priority="2671" operator="lessThan">
      <formula>$C$4</formula>
    </cfRule>
  </conditionalFormatting>
  <conditionalFormatting sqref="U41">
    <cfRule type="cellIs" dxfId="6404" priority="2672" operator="lessThan">
      <formula>$C$4</formula>
    </cfRule>
  </conditionalFormatting>
  <conditionalFormatting sqref="U42">
    <cfRule type="cellIs" dxfId="6403" priority="2673" operator="lessThan">
      <formula>$C$4</formula>
    </cfRule>
  </conditionalFormatting>
  <conditionalFormatting sqref="U43">
    <cfRule type="cellIs" dxfId="6402" priority="2674" operator="lessThan">
      <formula>$C$4</formula>
    </cfRule>
  </conditionalFormatting>
  <conditionalFormatting sqref="U44">
    <cfRule type="cellIs" dxfId="6401" priority="2675" operator="lessThan">
      <formula>$C$4</formula>
    </cfRule>
  </conditionalFormatting>
  <conditionalFormatting sqref="U45">
    <cfRule type="cellIs" dxfId="6400" priority="2676" operator="lessThan">
      <formula>$C$4</formula>
    </cfRule>
  </conditionalFormatting>
  <conditionalFormatting sqref="U46">
    <cfRule type="cellIs" dxfId="6399" priority="2677" operator="lessThan">
      <formula>$C$4</formula>
    </cfRule>
  </conditionalFormatting>
  <conditionalFormatting sqref="U47">
    <cfRule type="cellIs" dxfId="6398" priority="2678" operator="lessThan">
      <formula>$C$4</formula>
    </cfRule>
  </conditionalFormatting>
  <conditionalFormatting sqref="U48">
    <cfRule type="cellIs" dxfId="6397" priority="2679" operator="lessThan">
      <formula>$C$4</formula>
    </cfRule>
  </conditionalFormatting>
  <conditionalFormatting sqref="U49">
    <cfRule type="cellIs" dxfId="6396" priority="2680" operator="lessThan">
      <formula>$C$4</formula>
    </cfRule>
  </conditionalFormatting>
  <conditionalFormatting sqref="U50">
    <cfRule type="cellIs" dxfId="6395" priority="2681" operator="lessThan">
      <formula>$C$4</formula>
    </cfRule>
  </conditionalFormatting>
  <conditionalFormatting sqref="U51">
    <cfRule type="cellIs" dxfId="6394" priority="2682" operator="lessThan">
      <formula>$C$4</formula>
    </cfRule>
  </conditionalFormatting>
  <conditionalFormatting sqref="U52">
    <cfRule type="cellIs" dxfId="6393" priority="2683" operator="lessThan">
      <formula>$C$4</formula>
    </cfRule>
  </conditionalFormatting>
  <conditionalFormatting sqref="U53">
    <cfRule type="cellIs" dxfId="6392" priority="2684" operator="lessThan">
      <formula>$C$4</formula>
    </cfRule>
  </conditionalFormatting>
  <conditionalFormatting sqref="U54">
    <cfRule type="cellIs" dxfId="6391" priority="2685" operator="lessThan">
      <formula>$C$4</formula>
    </cfRule>
  </conditionalFormatting>
  <conditionalFormatting sqref="U55">
    <cfRule type="cellIs" dxfId="6390" priority="2686" operator="lessThan">
      <formula>$C$4</formula>
    </cfRule>
  </conditionalFormatting>
  <conditionalFormatting sqref="U56">
    <cfRule type="cellIs" dxfId="6389" priority="2687" operator="lessThan">
      <formula>$C$4</formula>
    </cfRule>
  </conditionalFormatting>
  <conditionalFormatting sqref="U57">
    <cfRule type="cellIs" dxfId="6388" priority="2688" operator="lessThan">
      <formula>$C$4</formula>
    </cfRule>
  </conditionalFormatting>
  <conditionalFormatting sqref="U58">
    <cfRule type="cellIs" dxfId="6387" priority="2689" operator="lessThan">
      <formula>$C$4</formula>
    </cfRule>
  </conditionalFormatting>
  <conditionalFormatting sqref="U59">
    <cfRule type="cellIs" dxfId="6386" priority="2690" operator="lessThan">
      <formula>$C$4</formula>
    </cfRule>
  </conditionalFormatting>
  <conditionalFormatting sqref="U60">
    <cfRule type="cellIs" dxfId="6385" priority="2691" operator="lessThan">
      <formula>$C$4</formula>
    </cfRule>
  </conditionalFormatting>
  <conditionalFormatting sqref="V11">
    <cfRule type="cellIs" dxfId="6384" priority="2692" operator="lessThan">
      <formula>$C$4</formula>
    </cfRule>
  </conditionalFormatting>
  <conditionalFormatting sqref="V12">
    <cfRule type="cellIs" dxfId="6383" priority="2693" operator="lessThan">
      <formula>$C$4</formula>
    </cfRule>
  </conditionalFormatting>
  <conditionalFormatting sqref="V13">
    <cfRule type="cellIs" dxfId="6382" priority="2694" operator="lessThan">
      <formula>$C$4</formula>
    </cfRule>
  </conditionalFormatting>
  <conditionalFormatting sqref="V14">
    <cfRule type="cellIs" dxfId="6381" priority="2695" operator="lessThan">
      <formula>$C$4</formula>
    </cfRule>
  </conditionalFormatting>
  <conditionalFormatting sqref="V15">
    <cfRule type="cellIs" dxfId="6380" priority="2696" operator="lessThan">
      <formula>$C$4</formula>
    </cfRule>
  </conditionalFormatting>
  <conditionalFormatting sqref="V16">
    <cfRule type="cellIs" dxfId="6379" priority="2697" operator="lessThan">
      <formula>$C$4</formula>
    </cfRule>
  </conditionalFormatting>
  <conditionalFormatting sqref="V17">
    <cfRule type="cellIs" dxfId="6378" priority="2698" operator="lessThan">
      <formula>$C$4</formula>
    </cfRule>
  </conditionalFormatting>
  <conditionalFormatting sqref="V18">
    <cfRule type="cellIs" dxfId="6377" priority="2699" operator="lessThan">
      <formula>$C$4</formula>
    </cfRule>
  </conditionalFormatting>
  <conditionalFormatting sqref="V19">
    <cfRule type="cellIs" dxfId="6376" priority="2700" operator="lessThan">
      <formula>$C$4</formula>
    </cfRule>
  </conditionalFormatting>
  <conditionalFormatting sqref="V20">
    <cfRule type="cellIs" dxfId="6375" priority="2701" operator="lessThan">
      <formula>$C$4</formula>
    </cfRule>
  </conditionalFormatting>
  <conditionalFormatting sqref="V21">
    <cfRule type="cellIs" dxfId="6374" priority="2702" operator="lessThan">
      <formula>$C$4</formula>
    </cfRule>
  </conditionalFormatting>
  <conditionalFormatting sqref="V22">
    <cfRule type="cellIs" dxfId="6373" priority="2703" operator="lessThan">
      <formula>$C$4</formula>
    </cfRule>
  </conditionalFormatting>
  <conditionalFormatting sqref="V23">
    <cfRule type="cellIs" dxfId="6372" priority="2704" operator="lessThan">
      <formula>$C$4</formula>
    </cfRule>
  </conditionalFormatting>
  <conditionalFormatting sqref="V24">
    <cfRule type="cellIs" dxfId="6371" priority="2705" operator="lessThan">
      <formula>$C$4</formula>
    </cfRule>
  </conditionalFormatting>
  <conditionalFormatting sqref="V25">
    <cfRule type="cellIs" dxfId="6370" priority="2706" operator="lessThan">
      <formula>$C$4</formula>
    </cfRule>
  </conditionalFormatting>
  <conditionalFormatting sqref="V26">
    <cfRule type="cellIs" dxfId="6369" priority="2707" operator="lessThan">
      <formula>$C$4</formula>
    </cfRule>
  </conditionalFormatting>
  <conditionalFormatting sqref="V27">
    <cfRule type="cellIs" dxfId="6368" priority="2708" operator="lessThan">
      <formula>$C$4</formula>
    </cfRule>
  </conditionalFormatting>
  <conditionalFormatting sqref="V28">
    <cfRule type="cellIs" dxfId="6367" priority="2709" operator="lessThan">
      <formula>$C$4</formula>
    </cfRule>
  </conditionalFormatting>
  <conditionalFormatting sqref="V29">
    <cfRule type="cellIs" dxfId="6366" priority="2710" operator="lessThan">
      <formula>$C$4</formula>
    </cfRule>
  </conditionalFormatting>
  <conditionalFormatting sqref="V30">
    <cfRule type="cellIs" dxfId="6365" priority="2711" operator="lessThan">
      <formula>$C$4</formula>
    </cfRule>
  </conditionalFormatting>
  <conditionalFormatting sqref="V31">
    <cfRule type="cellIs" dxfId="6364" priority="2712" operator="lessThan">
      <formula>$C$4</formula>
    </cfRule>
  </conditionalFormatting>
  <conditionalFormatting sqref="V32">
    <cfRule type="cellIs" dxfId="6363" priority="2713" operator="lessThan">
      <formula>$C$4</formula>
    </cfRule>
  </conditionalFormatting>
  <conditionalFormatting sqref="V33">
    <cfRule type="cellIs" dxfId="6362" priority="2714" operator="lessThan">
      <formula>$C$4</formula>
    </cfRule>
  </conditionalFormatting>
  <conditionalFormatting sqref="V34">
    <cfRule type="cellIs" dxfId="6361" priority="2715" operator="lessThan">
      <formula>$C$4</formula>
    </cfRule>
  </conditionalFormatting>
  <conditionalFormatting sqref="V35">
    <cfRule type="cellIs" dxfId="6360" priority="2716" operator="lessThan">
      <formula>$C$4</formula>
    </cfRule>
  </conditionalFormatting>
  <conditionalFormatting sqref="V36">
    <cfRule type="cellIs" dxfId="6359" priority="2717" operator="lessThan">
      <formula>$C$4</formula>
    </cfRule>
  </conditionalFormatting>
  <conditionalFormatting sqref="V37">
    <cfRule type="cellIs" dxfId="6358" priority="2718" operator="lessThan">
      <formula>$C$4</formula>
    </cfRule>
  </conditionalFormatting>
  <conditionalFormatting sqref="V38">
    <cfRule type="cellIs" dxfId="6357" priority="2719" operator="lessThan">
      <formula>$C$4</formula>
    </cfRule>
  </conditionalFormatting>
  <conditionalFormatting sqref="V39">
    <cfRule type="cellIs" dxfId="6356" priority="2720" operator="lessThan">
      <formula>$C$4</formula>
    </cfRule>
  </conditionalFormatting>
  <conditionalFormatting sqref="V40">
    <cfRule type="cellIs" dxfId="6355" priority="2721" operator="lessThan">
      <formula>$C$4</formula>
    </cfRule>
  </conditionalFormatting>
  <conditionalFormatting sqref="V41">
    <cfRule type="cellIs" dxfId="6354" priority="2722" operator="lessThan">
      <formula>$C$4</formula>
    </cfRule>
  </conditionalFormatting>
  <conditionalFormatting sqref="V42">
    <cfRule type="cellIs" dxfId="6353" priority="2723" operator="lessThan">
      <formula>$C$4</formula>
    </cfRule>
  </conditionalFormatting>
  <conditionalFormatting sqref="V43">
    <cfRule type="cellIs" dxfId="6352" priority="2724" operator="lessThan">
      <formula>$C$4</formula>
    </cfRule>
  </conditionalFormatting>
  <conditionalFormatting sqref="V44">
    <cfRule type="cellIs" dxfId="6351" priority="2725" operator="lessThan">
      <formula>$C$4</formula>
    </cfRule>
  </conditionalFormatting>
  <conditionalFormatting sqref="V45">
    <cfRule type="cellIs" dxfId="6350" priority="2726" operator="lessThan">
      <formula>$C$4</formula>
    </cfRule>
  </conditionalFormatting>
  <conditionalFormatting sqref="V46">
    <cfRule type="cellIs" dxfId="6349" priority="2727" operator="lessThan">
      <formula>$C$4</formula>
    </cfRule>
  </conditionalFormatting>
  <conditionalFormatting sqref="V47">
    <cfRule type="cellIs" dxfId="6348" priority="2728" operator="lessThan">
      <formula>$C$4</formula>
    </cfRule>
  </conditionalFormatting>
  <conditionalFormatting sqref="V48">
    <cfRule type="cellIs" dxfId="6347" priority="2729" operator="lessThan">
      <formula>$C$4</formula>
    </cfRule>
  </conditionalFormatting>
  <conditionalFormatting sqref="V49">
    <cfRule type="cellIs" dxfId="6346" priority="2730" operator="lessThan">
      <formula>$C$4</formula>
    </cfRule>
  </conditionalFormatting>
  <conditionalFormatting sqref="V50">
    <cfRule type="cellIs" dxfId="6345" priority="2731" operator="lessThan">
      <formula>$C$4</formula>
    </cfRule>
  </conditionalFormatting>
  <conditionalFormatting sqref="V51">
    <cfRule type="cellIs" dxfId="6344" priority="2732" operator="lessThan">
      <formula>$C$4</formula>
    </cfRule>
  </conditionalFormatting>
  <conditionalFormatting sqref="V52">
    <cfRule type="cellIs" dxfId="6343" priority="2733" operator="lessThan">
      <formula>$C$4</formula>
    </cfRule>
  </conditionalFormatting>
  <conditionalFormatting sqref="V53">
    <cfRule type="cellIs" dxfId="6342" priority="2734" operator="lessThan">
      <formula>$C$4</formula>
    </cfRule>
  </conditionalFormatting>
  <conditionalFormatting sqref="V54">
    <cfRule type="cellIs" dxfId="6341" priority="2735" operator="lessThan">
      <formula>$C$4</formula>
    </cfRule>
  </conditionalFormatting>
  <conditionalFormatting sqref="V55">
    <cfRule type="cellIs" dxfId="6340" priority="2736" operator="lessThan">
      <formula>$C$4</formula>
    </cfRule>
  </conditionalFormatting>
  <conditionalFormatting sqref="V56">
    <cfRule type="cellIs" dxfId="6339" priority="2737" operator="lessThan">
      <formula>$C$4</formula>
    </cfRule>
  </conditionalFormatting>
  <conditionalFormatting sqref="V57">
    <cfRule type="cellIs" dxfId="6338" priority="2738" operator="lessThan">
      <formula>$C$4</formula>
    </cfRule>
  </conditionalFormatting>
  <conditionalFormatting sqref="V58">
    <cfRule type="cellIs" dxfId="6337" priority="2739" operator="lessThan">
      <formula>$C$4</formula>
    </cfRule>
  </conditionalFormatting>
  <conditionalFormatting sqref="V59">
    <cfRule type="cellIs" dxfId="6336" priority="2740" operator="lessThan">
      <formula>$C$4</formula>
    </cfRule>
  </conditionalFormatting>
  <conditionalFormatting sqref="V60">
    <cfRule type="cellIs" dxfId="6335" priority="2741" operator="lessThan">
      <formula>$C$4</formula>
    </cfRule>
  </conditionalFormatting>
  <conditionalFormatting sqref="CH11">
    <cfRule type="cellIs" dxfId="6334" priority="2742" operator="lessThan">
      <formula>$C$4</formula>
    </cfRule>
  </conditionalFormatting>
  <conditionalFormatting sqref="CH11">
    <cfRule type="cellIs" dxfId="6333" priority="2743" operator="lessThan">
      <formula>$C$4</formula>
    </cfRule>
  </conditionalFormatting>
  <conditionalFormatting sqref="CH12">
    <cfRule type="cellIs" dxfId="6332" priority="2744" operator="lessThan">
      <formula>$C$4</formula>
    </cfRule>
  </conditionalFormatting>
  <conditionalFormatting sqref="CH12">
    <cfRule type="cellIs" dxfId="6331" priority="2745" operator="lessThan">
      <formula>$C$4</formula>
    </cfRule>
  </conditionalFormatting>
  <conditionalFormatting sqref="CH13">
    <cfRule type="cellIs" dxfId="6330" priority="2746" operator="lessThan">
      <formula>$C$4</formula>
    </cfRule>
  </conditionalFormatting>
  <conditionalFormatting sqref="CH13">
    <cfRule type="cellIs" dxfId="6329" priority="2747" operator="lessThan">
      <formula>$C$4</formula>
    </cfRule>
  </conditionalFormatting>
  <conditionalFormatting sqref="CH14">
    <cfRule type="cellIs" dxfId="6328" priority="2748" operator="lessThan">
      <formula>$C$4</formula>
    </cfRule>
  </conditionalFormatting>
  <conditionalFormatting sqref="CH14">
    <cfRule type="cellIs" dxfId="6327" priority="2749" operator="lessThan">
      <formula>$C$4</formula>
    </cfRule>
  </conditionalFormatting>
  <conditionalFormatting sqref="CH15">
    <cfRule type="cellIs" dxfId="6326" priority="2750" operator="lessThan">
      <formula>$C$4</formula>
    </cfRule>
  </conditionalFormatting>
  <conditionalFormatting sqref="CH15">
    <cfRule type="cellIs" dxfId="6325" priority="2751" operator="lessThan">
      <formula>$C$4</formula>
    </cfRule>
  </conditionalFormatting>
  <conditionalFormatting sqref="CH16">
    <cfRule type="cellIs" dxfId="6324" priority="2752" operator="lessThan">
      <formula>$C$4</formula>
    </cfRule>
  </conditionalFormatting>
  <conditionalFormatting sqref="CH16">
    <cfRule type="cellIs" dxfId="6323" priority="2753" operator="lessThan">
      <formula>$C$4</formula>
    </cfRule>
  </conditionalFormatting>
  <conditionalFormatting sqref="CH17">
    <cfRule type="cellIs" dxfId="6322" priority="2754" operator="lessThan">
      <formula>$C$4</formula>
    </cfRule>
  </conditionalFormatting>
  <conditionalFormatting sqref="CH17">
    <cfRule type="cellIs" dxfId="6321" priority="2755" operator="lessThan">
      <formula>$C$4</formula>
    </cfRule>
  </conditionalFormatting>
  <conditionalFormatting sqref="CH18">
    <cfRule type="cellIs" dxfId="6320" priority="2756" operator="lessThan">
      <formula>$C$4</formula>
    </cfRule>
  </conditionalFormatting>
  <conditionalFormatting sqref="CH18">
    <cfRule type="cellIs" dxfId="6319" priority="2757" operator="lessThan">
      <formula>$C$4</formula>
    </cfRule>
  </conditionalFormatting>
  <conditionalFormatting sqref="CH19">
    <cfRule type="cellIs" dxfId="6318" priority="2758" operator="lessThan">
      <formula>$C$4</formula>
    </cfRule>
  </conditionalFormatting>
  <conditionalFormatting sqref="CH19">
    <cfRule type="cellIs" dxfId="6317" priority="2759" operator="lessThan">
      <formula>$C$4</formula>
    </cfRule>
  </conditionalFormatting>
  <conditionalFormatting sqref="CH20">
    <cfRule type="cellIs" dxfId="6316" priority="2760" operator="lessThan">
      <formula>$C$4</formula>
    </cfRule>
  </conditionalFormatting>
  <conditionalFormatting sqref="CH20">
    <cfRule type="cellIs" dxfId="6315" priority="2761" operator="lessThan">
      <formula>$C$4</formula>
    </cfRule>
  </conditionalFormatting>
  <conditionalFormatting sqref="CH21">
    <cfRule type="cellIs" dxfId="6314" priority="2762" operator="lessThan">
      <formula>$C$4</formula>
    </cfRule>
  </conditionalFormatting>
  <conditionalFormatting sqref="CH21">
    <cfRule type="cellIs" dxfId="6313" priority="2763" operator="lessThan">
      <formula>$C$4</formula>
    </cfRule>
  </conditionalFormatting>
  <conditionalFormatting sqref="CH22">
    <cfRule type="cellIs" dxfId="6312" priority="2764" operator="lessThan">
      <formula>$C$4</formula>
    </cfRule>
  </conditionalFormatting>
  <conditionalFormatting sqref="CH22">
    <cfRule type="cellIs" dxfId="6311" priority="2765" operator="lessThan">
      <formula>$C$4</formula>
    </cfRule>
  </conditionalFormatting>
  <conditionalFormatting sqref="CH23">
    <cfRule type="cellIs" dxfId="6310" priority="2766" operator="lessThan">
      <formula>$C$4</formula>
    </cfRule>
  </conditionalFormatting>
  <conditionalFormatting sqref="CH23">
    <cfRule type="cellIs" dxfId="6309" priority="2767" operator="lessThan">
      <formula>$C$4</formula>
    </cfRule>
  </conditionalFormatting>
  <conditionalFormatting sqref="CH24">
    <cfRule type="cellIs" dxfId="6308" priority="2768" operator="lessThan">
      <formula>$C$4</formula>
    </cfRule>
  </conditionalFormatting>
  <conditionalFormatting sqref="CH24">
    <cfRule type="cellIs" dxfId="6307" priority="2769" operator="lessThan">
      <formula>$C$4</formula>
    </cfRule>
  </conditionalFormatting>
  <conditionalFormatting sqref="CH25">
    <cfRule type="cellIs" dxfId="6306" priority="2770" operator="lessThan">
      <formula>$C$4</formula>
    </cfRule>
  </conditionalFormatting>
  <conditionalFormatting sqref="CH25">
    <cfRule type="cellIs" dxfId="6305" priority="2771" operator="lessThan">
      <formula>$C$4</formula>
    </cfRule>
  </conditionalFormatting>
  <conditionalFormatting sqref="CH26">
    <cfRule type="cellIs" dxfId="6304" priority="2772" operator="lessThan">
      <formula>$C$4</formula>
    </cfRule>
  </conditionalFormatting>
  <conditionalFormatting sqref="CH26">
    <cfRule type="cellIs" dxfId="6303" priority="2773" operator="lessThan">
      <formula>$C$4</formula>
    </cfRule>
  </conditionalFormatting>
  <conditionalFormatting sqref="CH27">
    <cfRule type="cellIs" dxfId="6302" priority="2774" operator="lessThan">
      <formula>$C$4</formula>
    </cfRule>
  </conditionalFormatting>
  <conditionalFormatting sqref="CH27">
    <cfRule type="cellIs" dxfId="6301" priority="2775" operator="lessThan">
      <formula>$C$4</formula>
    </cfRule>
  </conditionalFormatting>
  <conditionalFormatting sqref="CH28">
    <cfRule type="cellIs" dxfId="6300" priority="2776" operator="lessThan">
      <formula>$C$4</formula>
    </cfRule>
  </conditionalFormatting>
  <conditionalFormatting sqref="CH28">
    <cfRule type="cellIs" dxfId="6299" priority="2777" operator="lessThan">
      <formula>$C$4</formula>
    </cfRule>
  </conditionalFormatting>
  <conditionalFormatting sqref="CH29">
    <cfRule type="cellIs" dxfId="6298" priority="2778" operator="lessThan">
      <formula>$C$4</formula>
    </cfRule>
  </conditionalFormatting>
  <conditionalFormatting sqref="CH29">
    <cfRule type="cellIs" dxfId="6297" priority="2779" operator="lessThan">
      <formula>$C$4</formula>
    </cfRule>
  </conditionalFormatting>
  <conditionalFormatting sqref="CH30">
    <cfRule type="cellIs" dxfId="6296" priority="2780" operator="lessThan">
      <formula>$C$4</formula>
    </cfRule>
  </conditionalFormatting>
  <conditionalFormatting sqref="CH30">
    <cfRule type="cellIs" dxfId="6295" priority="2781" operator="lessThan">
      <formula>$C$4</formula>
    </cfRule>
  </conditionalFormatting>
  <conditionalFormatting sqref="CH31">
    <cfRule type="cellIs" dxfId="6294" priority="2782" operator="lessThan">
      <formula>$C$4</formula>
    </cfRule>
  </conditionalFormatting>
  <conditionalFormatting sqref="CH31">
    <cfRule type="cellIs" dxfId="6293" priority="2783" operator="lessThan">
      <formula>$C$4</formula>
    </cfRule>
  </conditionalFormatting>
  <conditionalFormatting sqref="CH32">
    <cfRule type="cellIs" dxfId="6292" priority="2784" operator="lessThan">
      <formula>$C$4</formula>
    </cfRule>
  </conditionalFormatting>
  <conditionalFormatting sqref="CH32">
    <cfRule type="cellIs" dxfId="6291" priority="2785" operator="lessThan">
      <formula>$C$4</formula>
    </cfRule>
  </conditionalFormatting>
  <conditionalFormatting sqref="CH33">
    <cfRule type="cellIs" dxfId="6290" priority="2786" operator="lessThan">
      <formula>$C$4</formula>
    </cfRule>
  </conditionalFormatting>
  <conditionalFormatting sqref="CH33">
    <cfRule type="cellIs" dxfId="6289" priority="2787" operator="lessThan">
      <formula>$C$4</formula>
    </cfRule>
  </conditionalFormatting>
  <conditionalFormatting sqref="CH34">
    <cfRule type="cellIs" dxfId="6288" priority="2788" operator="lessThan">
      <formula>$C$4</formula>
    </cfRule>
  </conditionalFormatting>
  <conditionalFormatting sqref="CH34">
    <cfRule type="cellIs" dxfId="6287" priority="2789" operator="lessThan">
      <formula>$C$4</formula>
    </cfRule>
  </conditionalFormatting>
  <conditionalFormatting sqref="CH35">
    <cfRule type="cellIs" dxfId="6286" priority="2790" operator="lessThan">
      <formula>$C$4</formula>
    </cfRule>
  </conditionalFormatting>
  <conditionalFormatting sqref="CH35">
    <cfRule type="cellIs" dxfId="6285" priority="2791" operator="lessThan">
      <formula>$C$4</formula>
    </cfRule>
  </conditionalFormatting>
  <conditionalFormatting sqref="CH36">
    <cfRule type="cellIs" dxfId="6284" priority="2792" operator="lessThan">
      <formula>$C$4</formula>
    </cfRule>
  </conditionalFormatting>
  <conditionalFormatting sqref="CH36">
    <cfRule type="cellIs" dxfId="6283" priority="2793" operator="lessThan">
      <formula>$C$4</formula>
    </cfRule>
  </conditionalFormatting>
  <conditionalFormatting sqref="CH37">
    <cfRule type="cellIs" dxfId="6282" priority="2794" operator="lessThan">
      <formula>$C$4</formula>
    </cfRule>
  </conditionalFormatting>
  <conditionalFormatting sqref="CH37">
    <cfRule type="cellIs" dxfId="6281" priority="2795" operator="lessThan">
      <formula>$C$4</formula>
    </cfRule>
  </conditionalFormatting>
  <conditionalFormatting sqref="CH38">
    <cfRule type="cellIs" dxfId="6280" priority="2796" operator="lessThan">
      <formula>$C$4</formula>
    </cfRule>
  </conditionalFormatting>
  <conditionalFormatting sqref="CH38">
    <cfRule type="cellIs" dxfId="6279" priority="2797" operator="lessThan">
      <formula>$C$4</formula>
    </cfRule>
  </conditionalFormatting>
  <conditionalFormatting sqref="CH39">
    <cfRule type="cellIs" dxfId="6278" priority="2798" operator="lessThan">
      <formula>$C$4</formula>
    </cfRule>
  </conditionalFormatting>
  <conditionalFormatting sqref="CH39">
    <cfRule type="cellIs" dxfId="6277" priority="2799" operator="lessThan">
      <formula>$C$4</formula>
    </cfRule>
  </conditionalFormatting>
  <conditionalFormatting sqref="CH40">
    <cfRule type="cellIs" dxfId="6276" priority="2800" operator="lessThan">
      <formula>$C$4</formula>
    </cfRule>
  </conditionalFormatting>
  <conditionalFormatting sqref="CH40">
    <cfRule type="cellIs" dxfId="6275" priority="2801" operator="lessThan">
      <formula>$C$4</formula>
    </cfRule>
  </conditionalFormatting>
  <conditionalFormatting sqref="CH41">
    <cfRule type="cellIs" dxfId="6274" priority="2802" operator="lessThan">
      <formula>$C$4</formula>
    </cfRule>
  </conditionalFormatting>
  <conditionalFormatting sqref="CH41">
    <cfRule type="cellIs" dxfId="6273" priority="2803" operator="lessThan">
      <formula>$C$4</formula>
    </cfRule>
  </conditionalFormatting>
  <conditionalFormatting sqref="CH42">
    <cfRule type="cellIs" dxfId="6272" priority="2804" operator="lessThan">
      <formula>$C$4</formula>
    </cfRule>
  </conditionalFormatting>
  <conditionalFormatting sqref="CH42">
    <cfRule type="cellIs" dxfId="6271" priority="2805" operator="lessThan">
      <formula>$C$4</formula>
    </cfRule>
  </conditionalFormatting>
  <conditionalFormatting sqref="CH43">
    <cfRule type="cellIs" dxfId="6270" priority="2806" operator="lessThan">
      <formula>$C$4</formula>
    </cfRule>
  </conditionalFormatting>
  <conditionalFormatting sqref="CH43">
    <cfRule type="cellIs" dxfId="6269" priority="2807" operator="lessThan">
      <formula>$C$4</formula>
    </cfRule>
  </conditionalFormatting>
  <conditionalFormatting sqref="CH44">
    <cfRule type="cellIs" dxfId="6268" priority="2808" operator="lessThan">
      <formula>$C$4</formula>
    </cfRule>
  </conditionalFormatting>
  <conditionalFormatting sqref="CH44">
    <cfRule type="cellIs" dxfId="6267" priority="2809" operator="lessThan">
      <formula>$C$4</formula>
    </cfRule>
  </conditionalFormatting>
  <conditionalFormatting sqref="CH45">
    <cfRule type="cellIs" dxfId="6266" priority="2810" operator="lessThan">
      <formula>$C$4</formula>
    </cfRule>
  </conditionalFormatting>
  <conditionalFormatting sqref="CH45">
    <cfRule type="cellIs" dxfId="6265" priority="2811" operator="lessThan">
      <formula>$C$4</formula>
    </cfRule>
  </conditionalFormatting>
  <conditionalFormatting sqref="CH46">
    <cfRule type="cellIs" dxfId="6264" priority="2812" operator="lessThan">
      <formula>$C$4</formula>
    </cfRule>
  </conditionalFormatting>
  <conditionalFormatting sqref="CH46">
    <cfRule type="cellIs" dxfId="6263" priority="2813" operator="lessThan">
      <formula>$C$4</formula>
    </cfRule>
  </conditionalFormatting>
  <conditionalFormatting sqref="CH47">
    <cfRule type="cellIs" dxfId="6262" priority="2814" operator="lessThan">
      <formula>$C$4</formula>
    </cfRule>
  </conditionalFormatting>
  <conditionalFormatting sqref="CH47">
    <cfRule type="cellIs" dxfId="6261" priority="2815" operator="lessThan">
      <formula>$C$4</formula>
    </cfRule>
  </conditionalFormatting>
  <conditionalFormatting sqref="CH48">
    <cfRule type="cellIs" dxfId="6260" priority="2816" operator="lessThan">
      <formula>$C$4</formula>
    </cfRule>
  </conditionalFormatting>
  <conditionalFormatting sqref="CH48">
    <cfRule type="cellIs" dxfId="6259" priority="2817" operator="lessThan">
      <formula>$C$4</formula>
    </cfRule>
  </conditionalFormatting>
  <conditionalFormatting sqref="CH49">
    <cfRule type="cellIs" dxfId="6258" priority="2818" operator="lessThan">
      <formula>$C$4</formula>
    </cfRule>
  </conditionalFormatting>
  <conditionalFormatting sqref="CH49">
    <cfRule type="cellIs" dxfId="6257" priority="2819" operator="lessThan">
      <formula>$C$4</formula>
    </cfRule>
  </conditionalFormatting>
  <conditionalFormatting sqref="CH50">
    <cfRule type="cellIs" dxfId="6256" priority="2820" operator="lessThan">
      <formula>$C$4</formula>
    </cfRule>
  </conditionalFormatting>
  <conditionalFormatting sqref="CH50">
    <cfRule type="cellIs" dxfId="6255" priority="2821" operator="lessThan">
      <formula>$C$4</formula>
    </cfRule>
  </conditionalFormatting>
  <conditionalFormatting sqref="CH51">
    <cfRule type="cellIs" dxfId="6254" priority="2822" operator="lessThan">
      <formula>$C$4</formula>
    </cfRule>
  </conditionalFormatting>
  <conditionalFormatting sqref="CH51">
    <cfRule type="cellIs" dxfId="6253" priority="2823" operator="lessThan">
      <formula>$C$4</formula>
    </cfRule>
  </conditionalFormatting>
  <conditionalFormatting sqref="CH52">
    <cfRule type="cellIs" dxfId="6252" priority="2824" operator="lessThan">
      <formula>$C$4</formula>
    </cfRule>
  </conditionalFormatting>
  <conditionalFormatting sqref="CH52">
    <cfRule type="cellIs" dxfId="6251" priority="2825" operator="lessThan">
      <formula>$C$4</formula>
    </cfRule>
  </conditionalFormatting>
  <conditionalFormatting sqref="CH53">
    <cfRule type="cellIs" dxfId="6250" priority="2826" operator="lessThan">
      <formula>$C$4</formula>
    </cfRule>
  </conditionalFormatting>
  <conditionalFormatting sqref="CH53">
    <cfRule type="cellIs" dxfId="6249" priority="2827" operator="lessThan">
      <formula>$C$4</formula>
    </cfRule>
  </conditionalFormatting>
  <conditionalFormatting sqref="CH54">
    <cfRule type="cellIs" dxfId="6248" priority="2828" operator="lessThan">
      <formula>$C$4</formula>
    </cfRule>
  </conditionalFormatting>
  <conditionalFormatting sqref="CH54">
    <cfRule type="cellIs" dxfId="6247" priority="2829" operator="lessThan">
      <formula>$C$4</formula>
    </cfRule>
  </conditionalFormatting>
  <conditionalFormatting sqref="CH55">
    <cfRule type="cellIs" dxfId="6246" priority="2830" operator="lessThan">
      <formula>$C$4</formula>
    </cfRule>
  </conditionalFormatting>
  <conditionalFormatting sqref="CH55">
    <cfRule type="cellIs" dxfId="6245" priority="2831" operator="lessThan">
      <formula>$C$4</formula>
    </cfRule>
  </conditionalFormatting>
  <conditionalFormatting sqref="CH56">
    <cfRule type="cellIs" dxfId="6244" priority="2832" operator="lessThan">
      <formula>$C$4</formula>
    </cfRule>
  </conditionalFormatting>
  <conditionalFormatting sqref="CH56">
    <cfRule type="cellIs" dxfId="6243" priority="2833" operator="lessThan">
      <formula>$C$4</formula>
    </cfRule>
  </conditionalFormatting>
  <conditionalFormatting sqref="CH57">
    <cfRule type="cellIs" dxfId="6242" priority="2834" operator="lessThan">
      <formula>$C$4</formula>
    </cfRule>
  </conditionalFormatting>
  <conditionalFormatting sqref="CH57">
    <cfRule type="cellIs" dxfId="6241" priority="2835" operator="lessThan">
      <formula>$C$4</formula>
    </cfRule>
  </conditionalFormatting>
  <conditionalFormatting sqref="CH58">
    <cfRule type="cellIs" dxfId="6240" priority="2836" operator="lessThan">
      <formula>$C$4</formula>
    </cfRule>
  </conditionalFormatting>
  <conditionalFormatting sqref="CH58">
    <cfRule type="cellIs" dxfId="6239" priority="2837" operator="lessThan">
      <formula>$C$4</formula>
    </cfRule>
  </conditionalFormatting>
  <conditionalFormatting sqref="CH59">
    <cfRule type="cellIs" dxfId="6238" priority="2838" operator="lessThan">
      <formula>$C$4</formula>
    </cfRule>
  </conditionalFormatting>
  <conditionalFormatting sqref="CH59">
    <cfRule type="cellIs" dxfId="6237" priority="2839" operator="lessThan">
      <formula>$C$4</formula>
    </cfRule>
  </conditionalFormatting>
  <conditionalFormatting sqref="CH60">
    <cfRule type="cellIs" dxfId="6236" priority="2840" operator="lessThan">
      <formula>$C$4</formula>
    </cfRule>
  </conditionalFormatting>
  <conditionalFormatting sqref="CH60">
    <cfRule type="cellIs" dxfId="6235" priority="2841" operator="lessThan">
      <formula>$C$4</formula>
    </cfRule>
  </conditionalFormatting>
  <conditionalFormatting sqref="L11">
    <cfRule type="cellIs" dxfId="6234" priority="2842" operator="lessThan">
      <formula>$C$4</formula>
    </cfRule>
  </conditionalFormatting>
  <conditionalFormatting sqref="L11">
    <cfRule type="cellIs" dxfId="6233" priority="2843" operator="lessThan">
      <formula>$C$4</formula>
    </cfRule>
  </conditionalFormatting>
  <conditionalFormatting sqref="L12">
    <cfRule type="cellIs" dxfId="6232" priority="2844" operator="lessThan">
      <formula>$C$4</formula>
    </cfRule>
  </conditionalFormatting>
  <conditionalFormatting sqref="L12">
    <cfRule type="cellIs" dxfId="6231" priority="2845" operator="lessThan">
      <formula>$C$4</formula>
    </cfRule>
  </conditionalFormatting>
  <conditionalFormatting sqref="L13">
    <cfRule type="cellIs" dxfId="6230" priority="2846" operator="lessThan">
      <formula>$C$4</formula>
    </cfRule>
  </conditionalFormatting>
  <conditionalFormatting sqref="L13">
    <cfRule type="cellIs" dxfId="6229" priority="2847" operator="lessThan">
      <formula>$C$4</formula>
    </cfRule>
  </conditionalFormatting>
  <conditionalFormatting sqref="L14">
    <cfRule type="cellIs" dxfId="6228" priority="2848" operator="lessThan">
      <formula>$C$4</formula>
    </cfRule>
  </conditionalFormatting>
  <conditionalFormatting sqref="L14">
    <cfRule type="cellIs" dxfId="6227" priority="2849" operator="lessThan">
      <formula>$C$4</formula>
    </cfRule>
  </conditionalFormatting>
  <conditionalFormatting sqref="L15">
    <cfRule type="cellIs" dxfId="6226" priority="2850" operator="lessThan">
      <formula>$C$4</formula>
    </cfRule>
  </conditionalFormatting>
  <conditionalFormatting sqref="L15">
    <cfRule type="cellIs" dxfId="6225" priority="2851" operator="lessThan">
      <formula>$C$4</formula>
    </cfRule>
  </conditionalFormatting>
  <conditionalFormatting sqref="L16">
    <cfRule type="cellIs" dxfId="6224" priority="2852" operator="lessThan">
      <formula>$C$4</formula>
    </cfRule>
  </conditionalFormatting>
  <conditionalFormatting sqref="L16">
    <cfRule type="cellIs" dxfId="6223" priority="2853" operator="lessThan">
      <formula>$C$4</formula>
    </cfRule>
  </conditionalFormatting>
  <conditionalFormatting sqref="L17">
    <cfRule type="cellIs" dxfId="6222" priority="2854" operator="lessThan">
      <formula>$C$4</formula>
    </cfRule>
  </conditionalFormatting>
  <conditionalFormatting sqref="L17">
    <cfRule type="cellIs" dxfId="6221" priority="2855" operator="lessThan">
      <formula>$C$4</formula>
    </cfRule>
  </conditionalFormatting>
  <conditionalFormatting sqref="L18">
    <cfRule type="cellIs" dxfId="6220" priority="2856" operator="lessThan">
      <formula>$C$4</formula>
    </cfRule>
  </conditionalFormatting>
  <conditionalFormatting sqref="L18">
    <cfRule type="cellIs" dxfId="6219" priority="2857" operator="lessThan">
      <formula>$C$4</formula>
    </cfRule>
  </conditionalFormatting>
  <conditionalFormatting sqref="L19">
    <cfRule type="cellIs" dxfId="6218" priority="2858" operator="lessThan">
      <formula>$C$4</formula>
    </cfRule>
  </conditionalFormatting>
  <conditionalFormatting sqref="L19">
    <cfRule type="cellIs" dxfId="6217" priority="2859" operator="lessThan">
      <formula>$C$4</formula>
    </cfRule>
  </conditionalFormatting>
  <conditionalFormatting sqref="L20">
    <cfRule type="cellIs" dxfId="6216" priority="2860" operator="lessThan">
      <formula>$C$4</formula>
    </cfRule>
  </conditionalFormatting>
  <conditionalFormatting sqref="L20">
    <cfRule type="cellIs" dxfId="6215" priority="2861" operator="lessThan">
      <formula>$C$4</formula>
    </cfRule>
  </conditionalFormatting>
  <conditionalFormatting sqref="L21">
    <cfRule type="cellIs" dxfId="6214" priority="2862" operator="lessThan">
      <formula>$C$4</formula>
    </cfRule>
  </conditionalFormatting>
  <conditionalFormatting sqref="L21">
    <cfRule type="cellIs" dxfId="6213" priority="2863" operator="lessThan">
      <formula>$C$4</formula>
    </cfRule>
  </conditionalFormatting>
  <conditionalFormatting sqref="L22">
    <cfRule type="cellIs" dxfId="6212" priority="2864" operator="lessThan">
      <formula>$C$4</formula>
    </cfRule>
  </conditionalFormatting>
  <conditionalFormatting sqref="L22">
    <cfRule type="cellIs" dxfId="6211" priority="2865" operator="lessThan">
      <formula>$C$4</formula>
    </cfRule>
  </conditionalFormatting>
  <conditionalFormatting sqref="L23">
    <cfRule type="cellIs" dxfId="6210" priority="2866" operator="lessThan">
      <formula>$C$4</formula>
    </cfRule>
  </conditionalFormatting>
  <conditionalFormatting sqref="L23">
    <cfRule type="cellIs" dxfId="6209" priority="2867" operator="lessThan">
      <formula>$C$4</formula>
    </cfRule>
  </conditionalFormatting>
  <conditionalFormatting sqref="L24">
    <cfRule type="cellIs" dxfId="6208" priority="2868" operator="lessThan">
      <formula>$C$4</formula>
    </cfRule>
  </conditionalFormatting>
  <conditionalFormatting sqref="L24">
    <cfRule type="cellIs" dxfId="6207" priority="2869" operator="lessThan">
      <formula>$C$4</formula>
    </cfRule>
  </conditionalFormatting>
  <conditionalFormatting sqref="L25">
    <cfRule type="cellIs" dxfId="6206" priority="2870" operator="lessThan">
      <formula>$C$4</formula>
    </cfRule>
  </conditionalFormatting>
  <conditionalFormatting sqref="L25">
    <cfRule type="cellIs" dxfId="6205" priority="2871" operator="lessThan">
      <formula>$C$4</formula>
    </cfRule>
  </conditionalFormatting>
  <conditionalFormatting sqref="L26">
    <cfRule type="cellIs" dxfId="6204" priority="2872" operator="lessThan">
      <formula>$C$4</formula>
    </cfRule>
  </conditionalFormatting>
  <conditionalFormatting sqref="L26">
    <cfRule type="cellIs" dxfId="6203" priority="2873" operator="lessThan">
      <formula>$C$4</formula>
    </cfRule>
  </conditionalFormatting>
  <conditionalFormatting sqref="L27">
    <cfRule type="cellIs" dxfId="6202" priority="2874" operator="lessThan">
      <formula>$C$4</formula>
    </cfRule>
  </conditionalFormatting>
  <conditionalFormatting sqref="L27">
    <cfRule type="cellIs" dxfId="6201" priority="2875" operator="lessThan">
      <formula>$C$4</formula>
    </cfRule>
  </conditionalFormatting>
  <conditionalFormatting sqref="L28">
    <cfRule type="cellIs" dxfId="6200" priority="2876" operator="lessThan">
      <formula>$C$4</formula>
    </cfRule>
  </conditionalFormatting>
  <conditionalFormatting sqref="L28">
    <cfRule type="cellIs" dxfId="6199" priority="2877" operator="lessThan">
      <formula>$C$4</formula>
    </cfRule>
  </conditionalFormatting>
  <conditionalFormatting sqref="L29">
    <cfRule type="cellIs" dxfId="6198" priority="2878" operator="lessThan">
      <formula>$C$4</formula>
    </cfRule>
  </conditionalFormatting>
  <conditionalFormatting sqref="L29">
    <cfRule type="cellIs" dxfId="6197" priority="2879" operator="lessThan">
      <formula>$C$4</formula>
    </cfRule>
  </conditionalFormatting>
  <conditionalFormatting sqref="L30">
    <cfRule type="cellIs" dxfId="6196" priority="2880" operator="lessThan">
      <formula>$C$4</formula>
    </cfRule>
  </conditionalFormatting>
  <conditionalFormatting sqref="L30">
    <cfRule type="cellIs" dxfId="6195" priority="2881" operator="lessThan">
      <formula>$C$4</formula>
    </cfRule>
  </conditionalFormatting>
  <conditionalFormatting sqref="L31">
    <cfRule type="cellIs" dxfId="6194" priority="2882" operator="lessThan">
      <formula>$C$4</formula>
    </cfRule>
  </conditionalFormatting>
  <conditionalFormatting sqref="L31">
    <cfRule type="cellIs" dxfId="6193" priority="2883" operator="lessThan">
      <formula>$C$4</formula>
    </cfRule>
  </conditionalFormatting>
  <conditionalFormatting sqref="L32">
    <cfRule type="cellIs" dxfId="6192" priority="2884" operator="lessThan">
      <formula>$C$4</formula>
    </cfRule>
  </conditionalFormatting>
  <conditionalFormatting sqref="L32">
    <cfRule type="cellIs" dxfId="6191" priority="2885" operator="lessThan">
      <formula>$C$4</formula>
    </cfRule>
  </conditionalFormatting>
  <conditionalFormatting sqref="L33">
    <cfRule type="cellIs" dxfId="6190" priority="2886" operator="lessThan">
      <formula>$C$4</formula>
    </cfRule>
  </conditionalFormatting>
  <conditionalFormatting sqref="L33">
    <cfRule type="cellIs" dxfId="6189" priority="2887" operator="lessThan">
      <formula>$C$4</formula>
    </cfRule>
  </conditionalFormatting>
  <conditionalFormatting sqref="L34">
    <cfRule type="cellIs" dxfId="6188" priority="2888" operator="lessThan">
      <formula>$C$4</formula>
    </cfRule>
  </conditionalFormatting>
  <conditionalFormatting sqref="L34">
    <cfRule type="cellIs" dxfId="6187" priority="2889" operator="lessThan">
      <formula>$C$4</formula>
    </cfRule>
  </conditionalFormatting>
  <conditionalFormatting sqref="L35">
    <cfRule type="cellIs" dxfId="6186" priority="2890" operator="lessThan">
      <formula>$C$4</formula>
    </cfRule>
  </conditionalFormatting>
  <conditionalFormatting sqref="L35">
    <cfRule type="cellIs" dxfId="6185" priority="2891" operator="lessThan">
      <formula>$C$4</formula>
    </cfRule>
  </conditionalFormatting>
  <conditionalFormatting sqref="L36">
    <cfRule type="cellIs" dxfId="6184" priority="2892" operator="lessThan">
      <formula>$C$4</formula>
    </cfRule>
  </conditionalFormatting>
  <conditionalFormatting sqref="L36">
    <cfRule type="cellIs" dxfId="6183" priority="2893" operator="lessThan">
      <formula>$C$4</formula>
    </cfRule>
  </conditionalFormatting>
  <conditionalFormatting sqref="L37">
    <cfRule type="cellIs" dxfId="6182" priority="2894" operator="lessThan">
      <formula>$C$4</formula>
    </cfRule>
  </conditionalFormatting>
  <conditionalFormatting sqref="L37">
    <cfRule type="cellIs" dxfId="6181" priority="2895" operator="lessThan">
      <formula>$C$4</formula>
    </cfRule>
  </conditionalFormatting>
  <conditionalFormatting sqref="L38">
    <cfRule type="cellIs" dxfId="6180" priority="2896" operator="lessThan">
      <formula>$C$4</formula>
    </cfRule>
  </conditionalFormatting>
  <conditionalFormatting sqref="L38">
    <cfRule type="cellIs" dxfId="6179" priority="2897" operator="lessThan">
      <formula>$C$4</formula>
    </cfRule>
  </conditionalFormatting>
  <conditionalFormatting sqref="L39">
    <cfRule type="cellIs" dxfId="6178" priority="2898" operator="lessThan">
      <formula>$C$4</formula>
    </cfRule>
  </conditionalFormatting>
  <conditionalFormatting sqref="L39">
    <cfRule type="cellIs" dxfId="6177" priority="2899" operator="lessThan">
      <formula>$C$4</formula>
    </cfRule>
  </conditionalFormatting>
  <conditionalFormatting sqref="L40">
    <cfRule type="cellIs" dxfId="6176" priority="2900" operator="lessThan">
      <formula>$C$4</formula>
    </cfRule>
  </conditionalFormatting>
  <conditionalFormatting sqref="L40">
    <cfRule type="cellIs" dxfId="6175" priority="2901" operator="lessThan">
      <formula>$C$4</formula>
    </cfRule>
  </conditionalFormatting>
  <conditionalFormatting sqref="L41">
    <cfRule type="cellIs" dxfId="6174" priority="2902" operator="lessThan">
      <formula>$C$4</formula>
    </cfRule>
  </conditionalFormatting>
  <conditionalFormatting sqref="L41">
    <cfRule type="cellIs" dxfId="6173" priority="2903" operator="lessThan">
      <formula>$C$4</formula>
    </cfRule>
  </conditionalFormatting>
  <conditionalFormatting sqref="L42">
    <cfRule type="cellIs" dxfId="6172" priority="2904" operator="lessThan">
      <formula>$C$4</formula>
    </cfRule>
  </conditionalFormatting>
  <conditionalFormatting sqref="L42">
    <cfRule type="cellIs" dxfId="6171" priority="2905" operator="lessThan">
      <formula>$C$4</formula>
    </cfRule>
  </conditionalFormatting>
  <conditionalFormatting sqref="L43">
    <cfRule type="cellIs" dxfId="6170" priority="2906" operator="lessThan">
      <formula>$C$4</formula>
    </cfRule>
  </conditionalFormatting>
  <conditionalFormatting sqref="L43">
    <cfRule type="cellIs" dxfId="6169" priority="2907" operator="lessThan">
      <formula>$C$4</formula>
    </cfRule>
  </conditionalFormatting>
  <conditionalFormatting sqref="L44">
    <cfRule type="cellIs" dxfId="6168" priority="2908" operator="lessThan">
      <formula>$C$4</formula>
    </cfRule>
  </conditionalFormatting>
  <conditionalFormatting sqref="L44">
    <cfRule type="cellIs" dxfId="6167" priority="2909" operator="lessThan">
      <formula>$C$4</formula>
    </cfRule>
  </conditionalFormatting>
  <conditionalFormatting sqref="L45">
    <cfRule type="cellIs" dxfId="6166" priority="2910" operator="lessThan">
      <formula>$C$4</formula>
    </cfRule>
  </conditionalFormatting>
  <conditionalFormatting sqref="L45">
    <cfRule type="cellIs" dxfId="6165" priority="2911" operator="lessThan">
      <formula>$C$4</formula>
    </cfRule>
  </conditionalFormatting>
  <conditionalFormatting sqref="L46">
    <cfRule type="cellIs" dxfId="6164" priority="2912" operator="lessThan">
      <formula>$C$4</formula>
    </cfRule>
  </conditionalFormatting>
  <conditionalFormatting sqref="L46">
    <cfRule type="cellIs" dxfId="6163" priority="2913" operator="lessThan">
      <formula>$C$4</formula>
    </cfRule>
  </conditionalFormatting>
  <conditionalFormatting sqref="L47">
    <cfRule type="cellIs" dxfId="6162" priority="2914" operator="lessThan">
      <formula>$C$4</formula>
    </cfRule>
  </conditionalFormatting>
  <conditionalFormatting sqref="L47">
    <cfRule type="cellIs" dxfId="6161" priority="2915" operator="lessThan">
      <formula>$C$4</formula>
    </cfRule>
  </conditionalFormatting>
  <conditionalFormatting sqref="L48">
    <cfRule type="cellIs" dxfId="6160" priority="2916" operator="lessThan">
      <formula>$C$4</formula>
    </cfRule>
  </conditionalFormatting>
  <conditionalFormatting sqref="L48">
    <cfRule type="cellIs" dxfId="6159" priority="2917" operator="lessThan">
      <formula>$C$4</formula>
    </cfRule>
  </conditionalFormatting>
  <conditionalFormatting sqref="L49">
    <cfRule type="cellIs" dxfId="6158" priority="2918" operator="lessThan">
      <formula>$C$4</formula>
    </cfRule>
  </conditionalFormatting>
  <conditionalFormatting sqref="L49">
    <cfRule type="cellIs" dxfId="6157" priority="2919" operator="lessThan">
      <formula>$C$4</formula>
    </cfRule>
  </conditionalFormatting>
  <conditionalFormatting sqref="L50">
    <cfRule type="cellIs" dxfId="6156" priority="2920" operator="lessThan">
      <formula>$C$4</formula>
    </cfRule>
  </conditionalFormatting>
  <conditionalFormatting sqref="L50">
    <cfRule type="cellIs" dxfId="6155" priority="2921" operator="lessThan">
      <formula>$C$4</formula>
    </cfRule>
  </conditionalFormatting>
  <conditionalFormatting sqref="L51">
    <cfRule type="cellIs" dxfId="6154" priority="2922" operator="lessThan">
      <formula>$C$4</formula>
    </cfRule>
  </conditionalFormatting>
  <conditionalFormatting sqref="L51">
    <cfRule type="cellIs" dxfId="6153" priority="2923" operator="lessThan">
      <formula>$C$4</formula>
    </cfRule>
  </conditionalFormatting>
  <conditionalFormatting sqref="L52">
    <cfRule type="cellIs" dxfId="6152" priority="2924" operator="lessThan">
      <formula>$C$4</formula>
    </cfRule>
  </conditionalFormatting>
  <conditionalFormatting sqref="L52">
    <cfRule type="cellIs" dxfId="6151" priority="2925" operator="lessThan">
      <formula>$C$4</formula>
    </cfRule>
  </conditionalFormatting>
  <conditionalFormatting sqref="L53">
    <cfRule type="cellIs" dxfId="6150" priority="2926" operator="lessThan">
      <formula>$C$4</formula>
    </cfRule>
  </conditionalFormatting>
  <conditionalFormatting sqref="L53">
    <cfRule type="cellIs" dxfId="6149" priority="2927" operator="lessThan">
      <formula>$C$4</formula>
    </cfRule>
  </conditionalFormatting>
  <conditionalFormatting sqref="L54">
    <cfRule type="cellIs" dxfId="6148" priority="2928" operator="lessThan">
      <formula>$C$4</formula>
    </cfRule>
  </conditionalFormatting>
  <conditionalFormatting sqref="L54">
    <cfRule type="cellIs" dxfId="6147" priority="2929" operator="lessThan">
      <formula>$C$4</formula>
    </cfRule>
  </conditionalFormatting>
  <conditionalFormatting sqref="L55">
    <cfRule type="cellIs" dxfId="6146" priority="2930" operator="lessThan">
      <formula>$C$4</formula>
    </cfRule>
  </conditionalFormatting>
  <conditionalFormatting sqref="L55">
    <cfRule type="cellIs" dxfId="6145" priority="2931" operator="lessThan">
      <formula>$C$4</formula>
    </cfRule>
  </conditionalFormatting>
  <conditionalFormatting sqref="L56">
    <cfRule type="cellIs" dxfId="6144" priority="2932" operator="lessThan">
      <formula>$C$4</formula>
    </cfRule>
  </conditionalFormatting>
  <conditionalFormatting sqref="L56">
    <cfRule type="cellIs" dxfId="6143" priority="2933" operator="lessThan">
      <formula>$C$4</formula>
    </cfRule>
  </conditionalFormatting>
  <conditionalFormatting sqref="L57">
    <cfRule type="cellIs" dxfId="6142" priority="2934" operator="lessThan">
      <formula>$C$4</formula>
    </cfRule>
  </conditionalFormatting>
  <conditionalFormatting sqref="L57">
    <cfRule type="cellIs" dxfId="6141" priority="2935" operator="lessThan">
      <formula>$C$4</formula>
    </cfRule>
  </conditionalFormatting>
  <conditionalFormatting sqref="L58">
    <cfRule type="cellIs" dxfId="6140" priority="2936" operator="lessThan">
      <formula>$C$4</formula>
    </cfRule>
  </conditionalFormatting>
  <conditionalFormatting sqref="L58">
    <cfRule type="cellIs" dxfId="6139" priority="2937" operator="lessThan">
      <formula>$C$4</formula>
    </cfRule>
  </conditionalFormatting>
  <conditionalFormatting sqref="L59">
    <cfRule type="cellIs" dxfId="6138" priority="2938" operator="lessThan">
      <formula>$C$4</formula>
    </cfRule>
  </conditionalFormatting>
  <conditionalFormatting sqref="L59">
    <cfRule type="cellIs" dxfId="6137" priority="2939" operator="lessThan">
      <formula>$C$4</formula>
    </cfRule>
  </conditionalFormatting>
  <conditionalFormatting sqref="L60">
    <cfRule type="cellIs" dxfId="6136" priority="2940" operator="lessThan">
      <formula>$C$4</formula>
    </cfRule>
  </conditionalFormatting>
  <conditionalFormatting sqref="L60">
    <cfRule type="cellIs" dxfId="6135" priority="2941" operator="lessThan">
      <formula>$C$4</formula>
    </cfRule>
  </conditionalFormatting>
  <conditionalFormatting sqref="M11">
    <cfRule type="cellIs" dxfId="6134" priority="2942" operator="lessThan">
      <formula>$C$4</formula>
    </cfRule>
  </conditionalFormatting>
  <conditionalFormatting sqref="M11">
    <cfRule type="cellIs" dxfId="6133" priority="2943" operator="lessThan">
      <formula>$C$4</formula>
    </cfRule>
  </conditionalFormatting>
  <conditionalFormatting sqref="M12">
    <cfRule type="cellIs" dxfId="6132" priority="2944" operator="lessThan">
      <formula>$C$4</formula>
    </cfRule>
  </conditionalFormatting>
  <conditionalFormatting sqref="M12">
    <cfRule type="cellIs" dxfId="6131" priority="2945" operator="lessThan">
      <formula>$C$4</formula>
    </cfRule>
  </conditionalFormatting>
  <conditionalFormatting sqref="M13">
    <cfRule type="cellIs" dxfId="6130" priority="2946" operator="lessThan">
      <formula>$C$4</formula>
    </cfRule>
  </conditionalFormatting>
  <conditionalFormatting sqref="M13">
    <cfRule type="cellIs" dxfId="6129" priority="2947" operator="lessThan">
      <formula>$C$4</formula>
    </cfRule>
  </conditionalFormatting>
  <conditionalFormatting sqref="M14">
    <cfRule type="cellIs" dxfId="6128" priority="2948" operator="lessThan">
      <formula>$C$4</formula>
    </cfRule>
  </conditionalFormatting>
  <conditionalFormatting sqref="M14">
    <cfRule type="cellIs" dxfId="6127" priority="2949" operator="lessThan">
      <formula>$C$4</formula>
    </cfRule>
  </conditionalFormatting>
  <conditionalFormatting sqref="M15">
    <cfRule type="cellIs" dxfId="6126" priority="2950" operator="lessThan">
      <formula>$C$4</formula>
    </cfRule>
  </conditionalFormatting>
  <conditionalFormatting sqref="M15">
    <cfRule type="cellIs" dxfId="6125" priority="2951" operator="lessThan">
      <formula>$C$4</formula>
    </cfRule>
  </conditionalFormatting>
  <conditionalFormatting sqref="M16">
    <cfRule type="cellIs" dxfId="6124" priority="2952" operator="lessThan">
      <formula>$C$4</formula>
    </cfRule>
  </conditionalFormatting>
  <conditionalFormatting sqref="M16">
    <cfRule type="cellIs" dxfId="6123" priority="2953" operator="lessThan">
      <formula>$C$4</formula>
    </cfRule>
  </conditionalFormatting>
  <conditionalFormatting sqref="M17">
    <cfRule type="cellIs" dxfId="6122" priority="2954" operator="lessThan">
      <formula>$C$4</formula>
    </cfRule>
  </conditionalFormatting>
  <conditionalFormatting sqref="M17">
    <cfRule type="cellIs" dxfId="6121" priority="2955" operator="lessThan">
      <formula>$C$4</formula>
    </cfRule>
  </conditionalFormatting>
  <conditionalFormatting sqref="M18">
    <cfRule type="cellIs" dxfId="6120" priority="2956" operator="lessThan">
      <formula>$C$4</formula>
    </cfRule>
  </conditionalFormatting>
  <conditionalFormatting sqref="M18">
    <cfRule type="cellIs" dxfId="6119" priority="2957" operator="lessThan">
      <formula>$C$4</formula>
    </cfRule>
  </conditionalFormatting>
  <conditionalFormatting sqref="M19">
    <cfRule type="cellIs" dxfId="6118" priority="2958" operator="lessThan">
      <formula>$C$4</formula>
    </cfRule>
  </conditionalFormatting>
  <conditionalFormatting sqref="M19">
    <cfRule type="cellIs" dxfId="6117" priority="2959" operator="lessThan">
      <formula>$C$4</formula>
    </cfRule>
  </conditionalFormatting>
  <conditionalFormatting sqref="M20">
    <cfRule type="cellIs" dxfId="6116" priority="2960" operator="lessThan">
      <formula>$C$4</formula>
    </cfRule>
  </conditionalFormatting>
  <conditionalFormatting sqref="M20">
    <cfRule type="cellIs" dxfId="6115" priority="2961" operator="lessThan">
      <formula>$C$4</formula>
    </cfRule>
  </conditionalFormatting>
  <conditionalFormatting sqref="M21">
    <cfRule type="cellIs" dxfId="6114" priority="2962" operator="lessThan">
      <formula>$C$4</formula>
    </cfRule>
  </conditionalFormatting>
  <conditionalFormatting sqref="M21">
    <cfRule type="cellIs" dxfId="6113" priority="2963" operator="lessThan">
      <formula>$C$4</formula>
    </cfRule>
  </conditionalFormatting>
  <conditionalFormatting sqref="M22">
    <cfRule type="cellIs" dxfId="6112" priority="2964" operator="lessThan">
      <formula>$C$4</formula>
    </cfRule>
  </conditionalFormatting>
  <conditionalFormatting sqref="M22">
    <cfRule type="cellIs" dxfId="6111" priority="2965" operator="lessThan">
      <formula>$C$4</formula>
    </cfRule>
  </conditionalFormatting>
  <conditionalFormatting sqref="M23">
    <cfRule type="cellIs" dxfId="6110" priority="2966" operator="lessThan">
      <formula>$C$4</formula>
    </cfRule>
  </conditionalFormatting>
  <conditionalFormatting sqref="M23">
    <cfRule type="cellIs" dxfId="6109" priority="2967" operator="lessThan">
      <formula>$C$4</formula>
    </cfRule>
  </conditionalFormatting>
  <conditionalFormatting sqref="M24">
    <cfRule type="cellIs" dxfId="6108" priority="2968" operator="lessThan">
      <formula>$C$4</formula>
    </cfRule>
  </conditionalFormatting>
  <conditionalFormatting sqref="M24">
    <cfRule type="cellIs" dxfId="6107" priority="2969" operator="lessThan">
      <formula>$C$4</formula>
    </cfRule>
  </conditionalFormatting>
  <conditionalFormatting sqref="M25">
    <cfRule type="cellIs" dxfId="6106" priority="2970" operator="lessThan">
      <formula>$C$4</formula>
    </cfRule>
  </conditionalFormatting>
  <conditionalFormatting sqref="M25">
    <cfRule type="cellIs" dxfId="6105" priority="2971" operator="lessThan">
      <formula>$C$4</formula>
    </cfRule>
  </conditionalFormatting>
  <conditionalFormatting sqref="M26">
    <cfRule type="cellIs" dxfId="6104" priority="2972" operator="lessThan">
      <formula>$C$4</formula>
    </cfRule>
  </conditionalFormatting>
  <conditionalFormatting sqref="M26">
    <cfRule type="cellIs" dxfId="6103" priority="2973" operator="lessThan">
      <formula>$C$4</formula>
    </cfRule>
  </conditionalFormatting>
  <conditionalFormatting sqref="M27">
    <cfRule type="cellIs" dxfId="6102" priority="2974" operator="lessThan">
      <formula>$C$4</formula>
    </cfRule>
  </conditionalFormatting>
  <conditionalFormatting sqref="M27">
    <cfRule type="cellIs" dxfId="6101" priority="2975" operator="lessThan">
      <formula>$C$4</formula>
    </cfRule>
  </conditionalFormatting>
  <conditionalFormatting sqref="M28">
    <cfRule type="cellIs" dxfId="6100" priority="2976" operator="lessThan">
      <formula>$C$4</formula>
    </cfRule>
  </conditionalFormatting>
  <conditionalFormatting sqref="M28">
    <cfRule type="cellIs" dxfId="6099" priority="2977" operator="lessThan">
      <formula>$C$4</formula>
    </cfRule>
  </conditionalFormatting>
  <conditionalFormatting sqref="M29">
    <cfRule type="cellIs" dxfId="6098" priority="2978" operator="lessThan">
      <formula>$C$4</formula>
    </cfRule>
  </conditionalFormatting>
  <conditionalFormatting sqref="M29">
    <cfRule type="cellIs" dxfId="6097" priority="2979" operator="lessThan">
      <formula>$C$4</formula>
    </cfRule>
  </conditionalFormatting>
  <conditionalFormatting sqref="M30">
    <cfRule type="cellIs" dxfId="6096" priority="2980" operator="lessThan">
      <formula>$C$4</formula>
    </cfRule>
  </conditionalFormatting>
  <conditionalFormatting sqref="M30">
    <cfRule type="cellIs" dxfId="6095" priority="2981" operator="lessThan">
      <formula>$C$4</formula>
    </cfRule>
  </conditionalFormatting>
  <conditionalFormatting sqref="M31">
    <cfRule type="cellIs" dxfId="6094" priority="2982" operator="lessThan">
      <formula>$C$4</formula>
    </cfRule>
  </conditionalFormatting>
  <conditionalFormatting sqref="M31">
    <cfRule type="cellIs" dxfId="6093" priority="2983" operator="lessThan">
      <formula>$C$4</formula>
    </cfRule>
  </conditionalFormatting>
  <conditionalFormatting sqref="M32">
    <cfRule type="cellIs" dxfId="6092" priority="2984" operator="lessThan">
      <formula>$C$4</formula>
    </cfRule>
  </conditionalFormatting>
  <conditionalFormatting sqref="M32">
    <cfRule type="cellIs" dxfId="6091" priority="2985" operator="lessThan">
      <formula>$C$4</formula>
    </cfRule>
  </conditionalFormatting>
  <conditionalFormatting sqref="M33">
    <cfRule type="cellIs" dxfId="6090" priority="2986" operator="lessThan">
      <formula>$C$4</formula>
    </cfRule>
  </conditionalFormatting>
  <conditionalFormatting sqref="M33">
    <cfRule type="cellIs" dxfId="6089" priority="2987" operator="lessThan">
      <formula>$C$4</formula>
    </cfRule>
  </conditionalFormatting>
  <conditionalFormatting sqref="M34">
    <cfRule type="cellIs" dxfId="6088" priority="2988" operator="lessThan">
      <formula>$C$4</formula>
    </cfRule>
  </conditionalFormatting>
  <conditionalFormatting sqref="M34">
    <cfRule type="cellIs" dxfId="6087" priority="2989" operator="lessThan">
      <formula>$C$4</formula>
    </cfRule>
  </conditionalFormatting>
  <conditionalFormatting sqref="M35">
    <cfRule type="cellIs" dxfId="6086" priority="2990" operator="lessThan">
      <formula>$C$4</formula>
    </cfRule>
  </conditionalFormatting>
  <conditionalFormatting sqref="M35">
    <cfRule type="cellIs" dxfId="6085" priority="2991" operator="lessThan">
      <formula>$C$4</formula>
    </cfRule>
  </conditionalFormatting>
  <conditionalFormatting sqref="M36">
    <cfRule type="cellIs" dxfId="6084" priority="2992" operator="lessThan">
      <formula>$C$4</formula>
    </cfRule>
  </conditionalFormatting>
  <conditionalFormatting sqref="M36">
    <cfRule type="cellIs" dxfId="6083" priority="2993" operator="lessThan">
      <formula>$C$4</formula>
    </cfRule>
  </conditionalFormatting>
  <conditionalFormatting sqref="M37">
    <cfRule type="cellIs" dxfId="6082" priority="2994" operator="lessThan">
      <formula>$C$4</formula>
    </cfRule>
  </conditionalFormatting>
  <conditionalFormatting sqref="M37">
    <cfRule type="cellIs" dxfId="6081" priority="2995" operator="lessThan">
      <formula>$C$4</formula>
    </cfRule>
  </conditionalFormatting>
  <conditionalFormatting sqref="M38">
    <cfRule type="cellIs" dxfId="6080" priority="2996" operator="lessThan">
      <formula>$C$4</formula>
    </cfRule>
  </conditionalFormatting>
  <conditionalFormatting sqref="M38">
    <cfRule type="cellIs" dxfId="6079" priority="2997" operator="lessThan">
      <formula>$C$4</formula>
    </cfRule>
  </conditionalFormatting>
  <conditionalFormatting sqref="M39">
    <cfRule type="cellIs" dxfId="6078" priority="2998" operator="lessThan">
      <formula>$C$4</formula>
    </cfRule>
  </conditionalFormatting>
  <conditionalFormatting sqref="M39">
    <cfRule type="cellIs" dxfId="6077" priority="2999" operator="lessThan">
      <formula>$C$4</formula>
    </cfRule>
  </conditionalFormatting>
  <conditionalFormatting sqref="M40">
    <cfRule type="cellIs" dxfId="6076" priority="3000" operator="lessThan">
      <formula>$C$4</formula>
    </cfRule>
  </conditionalFormatting>
  <conditionalFormatting sqref="M40">
    <cfRule type="cellIs" dxfId="6075" priority="3001" operator="lessThan">
      <formula>$C$4</formula>
    </cfRule>
  </conditionalFormatting>
  <conditionalFormatting sqref="M41">
    <cfRule type="cellIs" dxfId="6074" priority="3002" operator="lessThan">
      <formula>$C$4</formula>
    </cfRule>
  </conditionalFormatting>
  <conditionalFormatting sqref="M41">
    <cfRule type="cellIs" dxfId="6073" priority="3003" operator="lessThan">
      <formula>$C$4</formula>
    </cfRule>
  </conditionalFormatting>
  <conditionalFormatting sqref="M42">
    <cfRule type="cellIs" dxfId="6072" priority="3004" operator="lessThan">
      <formula>$C$4</formula>
    </cfRule>
  </conditionalFormatting>
  <conditionalFormatting sqref="M42">
    <cfRule type="cellIs" dxfId="6071" priority="3005" operator="lessThan">
      <formula>$C$4</formula>
    </cfRule>
  </conditionalFormatting>
  <conditionalFormatting sqref="M43">
    <cfRule type="cellIs" dxfId="6070" priority="3006" operator="lessThan">
      <formula>$C$4</formula>
    </cfRule>
  </conditionalFormatting>
  <conditionalFormatting sqref="M43">
    <cfRule type="cellIs" dxfId="6069" priority="3007" operator="lessThan">
      <formula>$C$4</formula>
    </cfRule>
  </conditionalFormatting>
  <conditionalFormatting sqref="M44">
    <cfRule type="cellIs" dxfId="6068" priority="3008" operator="lessThan">
      <formula>$C$4</formula>
    </cfRule>
  </conditionalFormatting>
  <conditionalFormatting sqref="M44">
    <cfRule type="cellIs" dxfId="6067" priority="3009" operator="lessThan">
      <formula>$C$4</formula>
    </cfRule>
  </conditionalFormatting>
  <conditionalFormatting sqref="M45">
    <cfRule type="cellIs" dxfId="6066" priority="3010" operator="lessThan">
      <formula>$C$4</formula>
    </cfRule>
  </conditionalFormatting>
  <conditionalFormatting sqref="M45">
    <cfRule type="cellIs" dxfId="6065" priority="3011" operator="lessThan">
      <formula>$C$4</formula>
    </cfRule>
  </conditionalFormatting>
  <conditionalFormatting sqref="M46">
    <cfRule type="cellIs" dxfId="6064" priority="3012" operator="lessThan">
      <formula>$C$4</formula>
    </cfRule>
  </conditionalFormatting>
  <conditionalFormatting sqref="M46">
    <cfRule type="cellIs" dxfId="6063" priority="3013" operator="lessThan">
      <formula>$C$4</formula>
    </cfRule>
  </conditionalFormatting>
  <conditionalFormatting sqref="M47">
    <cfRule type="cellIs" dxfId="6062" priority="3014" operator="lessThan">
      <formula>$C$4</formula>
    </cfRule>
  </conditionalFormatting>
  <conditionalFormatting sqref="M47">
    <cfRule type="cellIs" dxfId="6061" priority="3015" operator="lessThan">
      <formula>$C$4</formula>
    </cfRule>
  </conditionalFormatting>
  <conditionalFormatting sqref="M48">
    <cfRule type="cellIs" dxfId="6060" priority="3016" operator="lessThan">
      <formula>$C$4</formula>
    </cfRule>
  </conditionalFormatting>
  <conditionalFormatting sqref="M48">
    <cfRule type="cellIs" dxfId="6059" priority="3017" operator="lessThan">
      <formula>$C$4</formula>
    </cfRule>
  </conditionalFormatting>
  <conditionalFormatting sqref="M49">
    <cfRule type="cellIs" dxfId="6058" priority="3018" operator="lessThan">
      <formula>$C$4</formula>
    </cfRule>
  </conditionalFormatting>
  <conditionalFormatting sqref="M49">
    <cfRule type="cellIs" dxfId="6057" priority="3019" operator="lessThan">
      <formula>$C$4</formula>
    </cfRule>
  </conditionalFormatting>
  <conditionalFormatting sqref="M50">
    <cfRule type="cellIs" dxfId="6056" priority="3020" operator="lessThan">
      <formula>$C$4</formula>
    </cfRule>
  </conditionalFormatting>
  <conditionalFormatting sqref="M50">
    <cfRule type="cellIs" dxfId="6055" priority="3021" operator="lessThan">
      <formula>$C$4</formula>
    </cfRule>
  </conditionalFormatting>
  <conditionalFormatting sqref="M51">
    <cfRule type="cellIs" dxfId="6054" priority="3022" operator="lessThan">
      <formula>$C$4</formula>
    </cfRule>
  </conditionalFormatting>
  <conditionalFormatting sqref="M51">
    <cfRule type="cellIs" dxfId="6053" priority="3023" operator="lessThan">
      <formula>$C$4</formula>
    </cfRule>
  </conditionalFormatting>
  <conditionalFormatting sqref="M52">
    <cfRule type="cellIs" dxfId="6052" priority="3024" operator="lessThan">
      <formula>$C$4</formula>
    </cfRule>
  </conditionalFormatting>
  <conditionalFormatting sqref="M52">
    <cfRule type="cellIs" dxfId="6051" priority="3025" operator="lessThan">
      <formula>$C$4</formula>
    </cfRule>
  </conditionalFormatting>
  <conditionalFormatting sqref="M53">
    <cfRule type="cellIs" dxfId="6050" priority="3026" operator="lessThan">
      <formula>$C$4</formula>
    </cfRule>
  </conditionalFormatting>
  <conditionalFormatting sqref="M53">
    <cfRule type="cellIs" dxfId="6049" priority="3027" operator="lessThan">
      <formula>$C$4</formula>
    </cfRule>
  </conditionalFormatting>
  <conditionalFormatting sqref="M54">
    <cfRule type="cellIs" dxfId="6048" priority="3028" operator="lessThan">
      <formula>$C$4</formula>
    </cfRule>
  </conditionalFormatting>
  <conditionalFormatting sqref="M54">
    <cfRule type="cellIs" dxfId="6047" priority="3029" operator="lessThan">
      <formula>$C$4</formula>
    </cfRule>
  </conditionalFormatting>
  <conditionalFormatting sqref="M55">
    <cfRule type="cellIs" dxfId="6046" priority="3030" operator="lessThan">
      <formula>$C$4</formula>
    </cfRule>
  </conditionalFormatting>
  <conditionalFormatting sqref="M55">
    <cfRule type="cellIs" dxfId="6045" priority="3031" operator="lessThan">
      <formula>$C$4</formula>
    </cfRule>
  </conditionalFormatting>
  <conditionalFormatting sqref="M56">
    <cfRule type="cellIs" dxfId="6044" priority="3032" operator="lessThan">
      <formula>$C$4</formula>
    </cfRule>
  </conditionalFormatting>
  <conditionalFormatting sqref="M56">
    <cfRule type="cellIs" dxfId="6043" priority="3033" operator="lessThan">
      <formula>$C$4</formula>
    </cfRule>
  </conditionalFormatting>
  <conditionalFormatting sqref="M57">
    <cfRule type="cellIs" dxfId="6042" priority="3034" operator="lessThan">
      <formula>$C$4</formula>
    </cfRule>
  </conditionalFormatting>
  <conditionalFormatting sqref="M57">
    <cfRule type="cellIs" dxfId="6041" priority="3035" operator="lessThan">
      <formula>$C$4</formula>
    </cfRule>
  </conditionalFormatting>
  <conditionalFormatting sqref="M58">
    <cfRule type="cellIs" dxfId="6040" priority="3036" operator="lessThan">
      <formula>$C$4</formula>
    </cfRule>
  </conditionalFormatting>
  <conditionalFormatting sqref="M58">
    <cfRule type="cellIs" dxfId="6039" priority="3037" operator="lessThan">
      <formula>$C$4</formula>
    </cfRule>
  </conditionalFormatting>
  <conditionalFormatting sqref="M59">
    <cfRule type="cellIs" dxfId="6038" priority="3038" operator="lessThan">
      <formula>$C$4</formula>
    </cfRule>
  </conditionalFormatting>
  <conditionalFormatting sqref="M59">
    <cfRule type="cellIs" dxfId="6037" priority="3039" operator="lessThan">
      <formula>$C$4</formula>
    </cfRule>
  </conditionalFormatting>
  <conditionalFormatting sqref="M60">
    <cfRule type="cellIs" dxfId="6036" priority="3040" operator="lessThan">
      <formula>$C$4</formula>
    </cfRule>
  </conditionalFormatting>
  <conditionalFormatting sqref="M60">
    <cfRule type="cellIs" dxfId="6035" priority="3041" operator="lessThan">
      <formula>$C$4</formula>
    </cfRule>
  </conditionalFormatting>
  <conditionalFormatting sqref="CM15">
    <cfRule type="cellIs" dxfId="6034" priority="3047" operator="lessThan">
      <formula>1</formula>
    </cfRule>
  </conditionalFormatting>
  <conditionalFormatting sqref="CM16">
    <cfRule type="cellIs" dxfId="6033" priority="3048" operator="lessThan">
      <formula>1</formula>
    </cfRule>
  </conditionalFormatting>
  <conditionalFormatting sqref="CM17">
    <cfRule type="cellIs" dxfId="6032" priority="3049" operator="lessThan">
      <formula>1</formula>
    </cfRule>
  </conditionalFormatting>
  <conditionalFormatting sqref="CM18">
    <cfRule type="cellIs" dxfId="6031" priority="3050" operator="lessThan">
      <formula>1</formula>
    </cfRule>
  </conditionalFormatting>
  <conditionalFormatting sqref="CM19">
    <cfRule type="cellIs" dxfId="6030" priority="3051" operator="lessThan">
      <formula>1</formula>
    </cfRule>
  </conditionalFormatting>
  <conditionalFormatting sqref="CM27">
    <cfRule type="cellIs" dxfId="6029" priority="3056" operator="lessThan">
      <formula>1</formula>
    </cfRule>
  </conditionalFormatting>
  <conditionalFormatting sqref="CM28">
    <cfRule type="cellIs" dxfId="6028" priority="3057" operator="lessThan">
      <formula>1</formula>
    </cfRule>
  </conditionalFormatting>
  <conditionalFormatting sqref="CM29">
    <cfRule type="cellIs" dxfId="6027" priority="3058" operator="lessThan">
      <formula>1</formula>
    </cfRule>
  </conditionalFormatting>
  <conditionalFormatting sqref="CM30">
    <cfRule type="cellIs" dxfId="6026" priority="3059" operator="lessThan">
      <formula>1</formula>
    </cfRule>
  </conditionalFormatting>
  <conditionalFormatting sqref="CM31">
    <cfRule type="cellIs" dxfId="6025" priority="3060" operator="lessThan">
      <formula>1</formula>
    </cfRule>
  </conditionalFormatting>
  <conditionalFormatting sqref="CM32">
    <cfRule type="cellIs" dxfId="6024" priority="3061" operator="lessThan">
      <formula>1</formula>
    </cfRule>
  </conditionalFormatting>
  <conditionalFormatting sqref="AX11">
    <cfRule type="cellIs" dxfId="6023" priority="3062" operator="lessThan">
      <formula>$C$4</formula>
    </cfRule>
  </conditionalFormatting>
  <conditionalFormatting sqref="AX11">
    <cfRule type="cellIs" dxfId="6022" priority="3063" operator="lessThan">
      <formula>$C$4</formula>
    </cfRule>
  </conditionalFormatting>
  <conditionalFormatting sqref="AX12">
    <cfRule type="cellIs" dxfId="6021" priority="3064" operator="lessThan">
      <formula>$C$4</formula>
    </cfRule>
  </conditionalFormatting>
  <conditionalFormatting sqref="AX12">
    <cfRule type="cellIs" dxfId="6020" priority="3065" operator="lessThan">
      <formula>$C$4</formula>
    </cfRule>
  </conditionalFormatting>
  <conditionalFormatting sqref="AX13">
    <cfRule type="cellIs" dxfId="6019" priority="3066" operator="lessThan">
      <formula>$C$4</formula>
    </cfRule>
  </conditionalFormatting>
  <conditionalFormatting sqref="AX13">
    <cfRule type="cellIs" dxfId="6018" priority="3067" operator="lessThan">
      <formula>$C$4</formula>
    </cfRule>
  </conditionalFormatting>
  <conditionalFormatting sqref="AX14">
    <cfRule type="cellIs" dxfId="6017" priority="3068" operator="lessThan">
      <formula>$C$4</formula>
    </cfRule>
  </conditionalFormatting>
  <conditionalFormatting sqref="AX14">
    <cfRule type="cellIs" dxfId="6016" priority="3069" operator="lessThan">
      <formula>$C$4</formula>
    </cfRule>
  </conditionalFormatting>
  <conditionalFormatting sqref="AX15">
    <cfRule type="cellIs" dxfId="6015" priority="3070" operator="lessThan">
      <formula>$C$4</formula>
    </cfRule>
  </conditionalFormatting>
  <conditionalFormatting sqref="AX15">
    <cfRule type="cellIs" dxfId="6014" priority="3071" operator="lessThan">
      <formula>$C$4</formula>
    </cfRule>
  </conditionalFormatting>
  <conditionalFormatting sqref="AX16">
    <cfRule type="cellIs" dxfId="6013" priority="3072" operator="lessThan">
      <formula>$C$4</formula>
    </cfRule>
  </conditionalFormatting>
  <conditionalFormatting sqref="AX16">
    <cfRule type="cellIs" dxfId="6012" priority="3073" operator="lessThan">
      <formula>$C$4</formula>
    </cfRule>
  </conditionalFormatting>
  <conditionalFormatting sqref="AX17">
    <cfRule type="cellIs" dxfId="6011" priority="3074" operator="lessThan">
      <formula>$C$4</formula>
    </cfRule>
  </conditionalFormatting>
  <conditionalFormatting sqref="AX17">
    <cfRule type="cellIs" dxfId="6010" priority="3075" operator="lessThan">
      <formula>$C$4</formula>
    </cfRule>
  </conditionalFormatting>
  <conditionalFormatting sqref="AX18">
    <cfRule type="cellIs" dxfId="6009" priority="3076" operator="lessThan">
      <formula>$C$4</formula>
    </cfRule>
  </conditionalFormatting>
  <conditionalFormatting sqref="AX18">
    <cfRule type="cellIs" dxfId="6008" priority="3077" operator="lessThan">
      <formula>$C$4</formula>
    </cfRule>
  </conditionalFormatting>
  <conditionalFormatting sqref="AX19">
    <cfRule type="cellIs" dxfId="6007" priority="3078" operator="lessThan">
      <formula>$C$4</formula>
    </cfRule>
  </conditionalFormatting>
  <conditionalFormatting sqref="AX19">
    <cfRule type="cellIs" dxfId="6006" priority="3079" operator="lessThan">
      <formula>$C$4</formula>
    </cfRule>
  </conditionalFormatting>
  <conditionalFormatting sqref="AX20">
    <cfRule type="cellIs" dxfId="6005" priority="3080" operator="lessThan">
      <formula>$C$4</formula>
    </cfRule>
  </conditionalFormatting>
  <conditionalFormatting sqref="AX20">
    <cfRule type="cellIs" dxfId="6004" priority="3081" operator="lessThan">
      <formula>$C$4</formula>
    </cfRule>
  </conditionalFormatting>
  <conditionalFormatting sqref="AX21">
    <cfRule type="cellIs" dxfId="6003" priority="3082" operator="lessThan">
      <formula>$C$4</formula>
    </cfRule>
  </conditionalFormatting>
  <conditionalFormatting sqref="AX21">
    <cfRule type="cellIs" dxfId="6002" priority="3083" operator="lessThan">
      <formula>$C$4</formula>
    </cfRule>
  </conditionalFormatting>
  <conditionalFormatting sqref="AX22">
    <cfRule type="cellIs" dxfId="6001" priority="3084" operator="lessThan">
      <formula>$C$4</formula>
    </cfRule>
  </conditionalFormatting>
  <conditionalFormatting sqref="AX22">
    <cfRule type="cellIs" dxfId="6000" priority="3085" operator="lessThan">
      <formula>$C$4</formula>
    </cfRule>
  </conditionalFormatting>
  <conditionalFormatting sqref="AX23">
    <cfRule type="cellIs" dxfId="5999" priority="3086" operator="lessThan">
      <formula>$C$4</formula>
    </cfRule>
  </conditionalFormatting>
  <conditionalFormatting sqref="AX23">
    <cfRule type="cellIs" dxfId="5998" priority="3087" operator="lessThan">
      <formula>$C$4</formula>
    </cfRule>
  </conditionalFormatting>
  <conditionalFormatting sqref="AX24">
    <cfRule type="cellIs" dxfId="5997" priority="3088" operator="lessThan">
      <formula>$C$4</formula>
    </cfRule>
  </conditionalFormatting>
  <conditionalFormatting sqref="AX24">
    <cfRule type="cellIs" dxfId="5996" priority="3089" operator="lessThan">
      <formula>$C$4</formula>
    </cfRule>
  </conditionalFormatting>
  <conditionalFormatting sqref="AX25">
    <cfRule type="cellIs" dxfId="5995" priority="3090" operator="lessThan">
      <formula>$C$4</formula>
    </cfRule>
  </conditionalFormatting>
  <conditionalFormatting sqref="AX25">
    <cfRule type="cellIs" dxfId="5994" priority="3091" operator="lessThan">
      <formula>$C$4</formula>
    </cfRule>
  </conditionalFormatting>
  <conditionalFormatting sqref="AX26">
    <cfRule type="cellIs" dxfId="5993" priority="3092" operator="lessThan">
      <formula>$C$4</formula>
    </cfRule>
  </conditionalFormatting>
  <conditionalFormatting sqref="AX26">
    <cfRule type="cellIs" dxfId="5992" priority="3093" operator="lessThan">
      <formula>$C$4</formula>
    </cfRule>
  </conditionalFormatting>
  <conditionalFormatting sqref="AX27">
    <cfRule type="cellIs" dxfId="5991" priority="3094" operator="lessThan">
      <formula>$C$4</formula>
    </cfRule>
  </conditionalFormatting>
  <conditionalFormatting sqref="AX27">
    <cfRule type="cellIs" dxfId="5990" priority="3095" operator="lessThan">
      <formula>$C$4</formula>
    </cfRule>
  </conditionalFormatting>
  <conditionalFormatting sqref="AX28">
    <cfRule type="cellIs" dxfId="5989" priority="3096" operator="lessThan">
      <formula>$C$4</formula>
    </cfRule>
  </conditionalFormatting>
  <conditionalFormatting sqref="AX28">
    <cfRule type="cellIs" dxfId="5988" priority="3097" operator="lessThan">
      <formula>$C$4</formula>
    </cfRule>
  </conditionalFormatting>
  <conditionalFormatting sqref="AX29">
    <cfRule type="cellIs" dxfId="5987" priority="3098" operator="lessThan">
      <formula>$C$4</formula>
    </cfRule>
  </conditionalFormatting>
  <conditionalFormatting sqref="AX29">
    <cfRule type="cellIs" dxfId="5986" priority="3099" operator="lessThan">
      <formula>$C$4</formula>
    </cfRule>
  </conditionalFormatting>
  <conditionalFormatting sqref="AX30">
    <cfRule type="cellIs" dxfId="5985" priority="3100" operator="lessThan">
      <formula>$C$4</formula>
    </cfRule>
  </conditionalFormatting>
  <conditionalFormatting sqref="AX30">
    <cfRule type="cellIs" dxfId="5984" priority="3101" operator="lessThan">
      <formula>$C$4</formula>
    </cfRule>
  </conditionalFormatting>
  <conditionalFormatting sqref="AX31">
    <cfRule type="cellIs" dxfId="5983" priority="3102" operator="lessThan">
      <formula>$C$4</formula>
    </cfRule>
  </conditionalFormatting>
  <conditionalFormatting sqref="AX31">
    <cfRule type="cellIs" dxfId="5982" priority="3103" operator="lessThan">
      <formula>$C$4</formula>
    </cfRule>
  </conditionalFormatting>
  <conditionalFormatting sqref="AX32">
    <cfRule type="cellIs" dxfId="5981" priority="3104" operator="lessThan">
      <formula>$C$4</formula>
    </cfRule>
  </conditionalFormatting>
  <conditionalFormatting sqref="AX32">
    <cfRule type="cellIs" dxfId="5980" priority="3105" operator="lessThan">
      <formula>$C$4</formula>
    </cfRule>
  </conditionalFormatting>
  <conditionalFormatting sqref="AX33">
    <cfRule type="cellIs" dxfId="5979" priority="3106" operator="lessThan">
      <formula>$C$4</formula>
    </cfRule>
  </conditionalFormatting>
  <conditionalFormatting sqref="AX33">
    <cfRule type="cellIs" dxfId="5978" priority="3107" operator="lessThan">
      <formula>$C$4</formula>
    </cfRule>
  </conditionalFormatting>
  <conditionalFormatting sqref="AX34">
    <cfRule type="cellIs" dxfId="5977" priority="3108" operator="lessThan">
      <formula>$C$4</formula>
    </cfRule>
  </conditionalFormatting>
  <conditionalFormatting sqref="AX34">
    <cfRule type="cellIs" dxfId="5976" priority="3109" operator="lessThan">
      <formula>$C$4</formula>
    </cfRule>
  </conditionalFormatting>
  <conditionalFormatting sqref="AX35">
    <cfRule type="cellIs" dxfId="5975" priority="3110" operator="lessThan">
      <formula>$C$4</formula>
    </cfRule>
  </conditionalFormatting>
  <conditionalFormatting sqref="AX35">
    <cfRule type="cellIs" dxfId="5974" priority="3111" operator="lessThan">
      <formula>$C$4</formula>
    </cfRule>
  </conditionalFormatting>
  <conditionalFormatting sqref="AX36">
    <cfRule type="cellIs" dxfId="5973" priority="3112" operator="lessThan">
      <formula>$C$4</formula>
    </cfRule>
  </conditionalFormatting>
  <conditionalFormatting sqref="AX36">
    <cfRule type="cellIs" dxfId="5972" priority="3113" operator="lessThan">
      <formula>$C$4</formula>
    </cfRule>
  </conditionalFormatting>
  <conditionalFormatting sqref="AX37">
    <cfRule type="cellIs" dxfId="5971" priority="3114" operator="lessThan">
      <formula>$C$4</formula>
    </cfRule>
  </conditionalFormatting>
  <conditionalFormatting sqref="AX37">
    <cfRule type="cellIs" dxfId="5970" priority="3115" operator="lessThan">
      <formula>$C$4</formula>
    </cfRule>
  </conditionalFormatting>
  <conditionalFormatting sqref="AX38">
    <cfRule type="cellIs" dxfId="5969" priority="3116" operator="lessThan">
      <formula>$C$4</formula>
    </cfRule>
  </conditionalFormatting>
  <conditionalFormatting sqref="AX38">
    <cfRule type="cellIs" dxfId="5968" priority="3117" operator="lessThan">
      <formula>$C$4</formula>
    </cfRule>
  </conditionalFormatting>
  <conditionalFormatting sqref="AX39">
    <cfRule type="cellIs" dxfId="5967" priority="3118" operator="lessThan">
      <formula>$C$4</formula>
    </cfRule>
  </conditionalFormatting>
  <conditionalFormatting sqref="AX39">
    <cfRule type="cellIs" dxfId="5966" priority="3119" operator="lessThan">
      <formula>$C$4</formula>
    </cfRule>
  </conditionalFormatting>
  <conditionalFormatting sqref="AX47">
    <cfRule type="cellIs" dxfId="5965" priority="3134" operator="lessThan">
      <formula>$C$4</formula>
    </cfRule>
  </conditionalFormatting>
  <conditionalFormatting sqref="AX47">
    <cfRule type="cellIs" dxfId="5964" priority="3135" operator="lessThan">
      <formula>$C$4</formula>
    </cfRule>
  </conditionalFormatting>
  <conditionalFormatting sqref="AX48">
    <cfRule type="cellIs" dxfId="5963" priority="3136" operator="lessThan">
      <formula>$C$4</formula>
    </cfRule>
  </conditionalFormatting>
  <conditionalFormatting sqref="AX48">
    <cfRule type="cellIs" dxfId="5962" priority="3137" operator="lessThan">
      <formula>$C$4</formula>
    </cfRule>
  </conditionalFormatting>
  <conditionalFormatting sqref="AX49">
    <cfRule type="cellIs" dxfId="5961" priority="3138" operator="lessThan">
      <formula>$C$4</formula>
    </cfRule>
  </conditionalFormatting>
  <conditionalFormatting sqref="AX49">
    <cfRule type="cellIs" dxfId="5960" priority="3139" operator="lessThan">
      <formula>$C$4</formula>
    </cfRule>
  </conditionalFormatting>
  <conditionalFormatting sqref="AX50">
    <cfRule type="cellIs" dxfId="5959" priority="3140" operator="lessThan">
      <formula>$C$4</formula>
    </cfRule>
  </conditionalFormatting>
  <conditionalFormatting sqref="AX50">
    <cfRule type="cellIs" dxfId="5958" priority="3141" operator="lessThan">
      <formula>$C$4</formula>
    </cfRule>
  </conditionalFormatting>
  <conditionalFormatting sqref="AX51">
    <cfRule type="cellIs" dxfId="5957" priority="3142" operator="lessThan">
      <formula>$C$4</formula>
    </cfRule>
  </conditionalFormatting>
  <conditionalFormatting sqref="AX51">
    <cfRule type="cellIs" dxfId="5956" priority="3143" operator="lessThan">
      <formula>$C$4</formula>
    </cfRule>
  </conditionalFormatting>
  <conditionalFormatting sqref="AX52">
    <cfRule type="cellIs" dxfId="5955" priority="3144" operator="lessThan">
      <formula>$C$4</formula>
    </cfRule>
  </conditionalFormatting>
  <conditionalFormatting sqref="AX52">
    <cfRule type="cellIs" dxfId="5954" priority="3145" operator="lessThan">
      <formula>$C$4</formula>
    </cfRule>
  </conditionalFormatting>
  <conditionalFormatting sqref="AX53">
    <cfRule type="cellIs" dxfId="5953" priority="3146" operator="lessThan">
      <formula>$C$4</formula>
    </cfRule>
  </conditionalFormatting>
  <conditionalFormatting sqref="AX53">
    <cfRule type="cellIs" dxfId="5952" priority="3147" operator="lessThan">
      <formula>$C$4</formula>
    </cfRule>
  </conditionalFormatting>
  <conditionalFormatting sqref="AX54">
    <cfRule type="cellIs" dxfId="5951" priority="3148" operator="lessThan">
      <formula>$C$4</formula>
    </cfRule>
  </conditionalFormatting>
  <conditionalFormatting sqref="AX54">
    <cfRule type="cellIs" dxfId="5950" priority="3149" operator="lessThan">
      <formula>$C$4</formula>
    </cfRule>
  </conditionalFormatting>
  <conditionalFormatting sqref="AX55">
    <cfRule type="cellIs" dxfId="5949" priority="3150" operator="lessThan">
      <formula>$C$4</formula>
    </cfRule>
  </conditionalFormatting>
  <conditionalFormatting sqref="AX55">
    <cfRule type="cellIs" dxfId="5948" priority="3151" operator="lessThan">
      <formula>$C$4</formula>
    </cfRule>
  </conditionalFormatting>
  <conditionalFormatting sqref="AX56">
    <cfRule type="cellIs" dxfId="5947" priority="3152" operator="lessThan">
      <formula>$C$4</formula>
    </cfRule>
  </conditionalFormatting>
  <conditionalFormatting sqref="AX56">
    <cfRule type="cellIs" dxfId="5946" priority="3153" operator="lessThan">
      <formula>$C$4</formula>
    </cfRule>
  </conditionalFormatting>
  <conditionalFormatting sqref="AX57">
    <cfRule type="cellIs" dxfId="5945" priority="3154" operator="lessThan">
      <formula>$C$4</formula>
    </cfRule>
  </conditionalFormatting>
  <conditionalFormatting sqref="AX57">
    <cfRule type="cellIs" dxfId="5944" priority="3155" operator="lessThan">
      <formula>$C$4</formula>
    </cfRule>
  </conditionalFormatting>
  <conditionalFormatting sqref="AX58">
    <cfRule type="cellIs" dxfId="5943" priority="3156" operator="lessThan">
      <formula>$C$4</formula>
    </cfRule>
  </conditionalFormatting>
  <conditionalFormatting sqref="AX58">
    <cfRule type="cellIs" dxfId="5942" priority="3157" operator="lessThan">
      <formula>$C$4</formula>
    </cfRule>
  </conditionalFormatting>
  <conditionalFormatting sqref="AX59">
    <cfRule type="cellIs" dxfId="5941" priority="3158" operator="lessThan">
      <formula>$C$4</formula>
    </cfRule>
  </conditionalFormatting>
  <conditionalFormatting sqref="AX59">
    <cfRule type="cellIs" dxfId="5940" priority="3159" operator="lessThan">
      <formula>$C$4</formula>
    </cfRule>
  </conditionalFormatting>
  <conditionalFormatting sqref="AX60">
    <cfRule type="cellIs" dxfId="5939" priority="3160" operator="lessThan">
      <formula>$C$4</formula>
    </cfRule>
  </conditionalFormatting>
  <conditionalFormatting sqref="AX60">
    <cfRule type="cellIs" dxfId="5938" priority="3161" operator="lessThan">
      <formula>$C$4</formula>
    </cfRule>
  </conditionalFormatting>
  <conditionalFormatting sqref="AY11">
    <cfRule type="cellIs" dxfId="5937" priority="3162" operator="lessThan">
      <formula>$C$4</formula>
    </cfRule>
  </conditionalFormatting>
  <conditionalFormatting sqref="AY11">
    <cfRule type="cellIs" dxfId="5936" priority="3163" operator="lessThan">
      <formula>$C$4</formula>
    </cfRule>
  </conditionalFormatting>
  <conditionalFormatting sqref="AY12">
    <cfRule type="cellIs" dxfId="5935" priority="3164" operator="lessThan">
      <formula>$C$4</formula>
    </cfRule>
  </conditionalFormatting>
  <conditionalFormatting sqref="AY12">
    <cfRule type="cellIs" dxfId="5934" priority="3165" operator="lessThan">
      <formula>$C$4</formula>
    </cfRule>
  </conditionalFormatting>
  <conditionalFormatting sqref="AY13">
    <cfRule type="cellIs" dxfId="5933" priority="3166" operator="lessThan">
      <formula>$C$4</formula>
    </cfRule>
  </conditionalFormatting>
  <conditionalFormatting sqref="AY13">
    <cfRule type="cellIs" dxfId="5932" priority="3167" operator="lessThan">
      <formula>$C$4</formula>
    </cfRule>
  </conditionalFormatting>
  <conditionalFormatting sqref="AY14">
    <cfRule type="cellIs" dxfId="5931" priority="3168" operator="lessThan">
      <formula>$C$4</formula>
    </cfRule>
  </conditionalFormatting>
  <conditionalFormatting sqref="AY14">
    <cfRule type="cellIs" dxfId="5930" priority="3169" operator="lessThan">
      <formula>$C$4</formula>
    </cfRule>
  </conditionalFormatting>
  <conditionalFormatting sqref="AY15">
    <cfRule type="cellIs" dxfId="5929" priority="3170" operator="lessThan">
      <formula>$C$4</formula>
    </cfRule>
  </conditionalFormatting>
  <conditionalFormatting sqref="AY15">
    <cfRule type="cellIs" dxfId="5928" priority="3171" operator="lessThan">
      <formula>$C$4</formula>
    </cfRule>
  </conditionalFormatting>
  <conditionalFormatting sqref="AY16">
    <cfRule type="cellIs" dxfId="5927" priority="3172" operator="lessThan">
      <formula>$C$4</formula>
    </cfRule>
  </conditionalFormatting>
  <conditionalFormatting sqref="AY16">
    <cfRule type="cellIs" dxfId="5926" priority="3173" operator="lessThan">
      <formula>$C$4</formula>
    </cfRule>
  </conditionalFormatting>
  <conditionalFormatting sqref="AY17">
    <cfRule type="cellIs" dxfId="5925" priority="3174" operator="lessThan">
      <formula>$C$4</formula>
    </cfRule>
  </conditionalFormatting>
  <conditionalFormatting sqref="AY17">
    <cfRule type="cellIs" dxfId="5924" priority="3175" operator="lessThan">
      <formula>$C$4</formula>
    </cfRule>
  </conditionalFormatting>
  <conditionalFormatting sqref="AY18">
    <cfRule type="cellIs" dxfId="5923" priority="3176" operator="lessThan">
      <formula>$C$4</formula>
    </cfRule>
  </conditionalFormatting>
  <conditionalFormatting sqref="AY18">
    <cfRule type="cellIs" dxfId="5922" priority="3177" operator="lessThan">
      <formula>$C$4</formula>
    </cfRule>
  </conditionalFormatting>
  <conditionalFormatting sqref="AY19">
    <cfRule type="cellIs" dxfId="5921" priority="3178" operator="lessThan">
      <formula>$C$4</formula>
    </cfRule>
  </conditionalFormatting>
  <conditionalFormatting sqref="AY19">
    <cfRule type="cellIs" dxfId="5920" priority="3179" operator="lessThan">
      <formula>$C$4</formula>
    </cfRule>
  </conditionalFormatting>
  <conditionalFormatting sqref="AY20">
    <cfRule type="cellIs" dxfId="5919" priority="3180" operator="lessThan">
      <formula>$C$4</formula>
    </cfRule>
  </conditionalFormatting>
  <conditionalFormatting sqref="AY20">
    <cfRule type="cellIs" dxfId="5918" priority="3181" operator="lessThan">
      <formula>$C$4</formula>
    </cfRule>
  </conditionalFormatting>
  <conditionalFormatting sqref="AY21">
    <cfRule type="cellIs" dxfId="5917" priority="3182" operator="lessThan">
      <formula>$C$4</formula>
    </cfRule>
  </conditionalFormatting>
  <conditionalFormatting sqref="AY21">
    <cfRule type="cellIs" dxfId="5916" priority="3183" operator="lessThan">
      <formula>$C$4</formula>
    </cfRule>
  </conditionalFormatting>
  <conditionalFormatting sqref="AY22">
    <cfRule type="cellIs" dxfId="5915" priority="3184" operator="lessThan">
      <formula>$C$4</formula>
    </cfRule>
  </conditionalFormatting>
  <conditionalFormatting sqref="AY22">
    <cfRule type="cellIs" dxfId="5914" priority="3185" operator="lessThan">
      <formula>$C$4</formula>
    </cfRule>
  </conditionalFormatting>
  <conditionalFormatting sqref="AY23">
    <cfRule type="cellIs" dxfId="5913" priority="3186" operator="lessThan">
      <formula>$C$4</formula>
    </cfRule>
  </conditionalFormatting>
  <conditionalFormatting sqref="AY23">
    <cfRule type="cellIs" dxfId="5912" priority="3187" operator="lessThan">
      <formula>$C$4</formula>
    </cfRule>
  </conditionalFormatting>
  <conditionalFormatting sqref="AY24">
    <cfRule type="cellIs" dxfId="5911" priority="3188" operator="lessThan">
      <formula>$C$4</formula>
    </cfRule>
  </conditionalFormatting>
  <conditionalFormatting sqref="AY24">
    <cfRule type="cellIs" dxfId="5910" priority="3189" operator="lessThan">
      <formula>$C$4</formula>
    </cfRule>
  </conditionalFormatting>
  <conditionalFormatting sqref="AY25">
    <cfRule type="cellIs" dxfId="5909" priority="3190" operator="lessThan">
      <formula>$C$4</formula>
    </cfRule>
  </conditionalFormatting>
  <conditionalFormatting sqref="AY25">
    <cfRule type="cellIs" dxfId="5908" priority="3191" operator="lessThan">
      <formula>$C$4</formula>
    </cfRule>
  </conditionalFormatting>
  <conditionalFormatting sqref="AY26">
    <cfRule type="cellIs" dxfId="5907" priority="3192" operator="lessThan">
      <formula>$C$4</formula>
    </cfRule>
  </conditionalFormatting>
  <conditionalFormatting sqref="AY26">
    <cfRule type="cellIs" dxfId="5906" priority="3193" operator="lessThan">
      <formula>$C$4</formula>
    </cfRule>
  </conditionalFormatting>
  <conditionalFormatting sqref="AY27">
    <cfRule type="cellIs" dxfId="5905" priority="3194" operator="lessThan">
      <formula>$C$4</formula>
    </cfRule>
  </conditionalFormatting>
  <conditionalFormatting sqref="AY27">
    <cfRule type="cellIs" dxfId="5904" priority="3195" operator="lessThan">
      <formula>$C$4</formula>
    </cfRule>
  </conditionalFormatting>
  <conditionalFormatting sqref="AY28">
    <cfRule type="cellIs" dxfId="5903" priority="3196" operator="lessThan">
      <formula>$C$4</formula>
    </cfRule>
  </conditionalFormatting>
  <conditionalFormatting sqref="AY28">
    <cfRule type="cellIs" dxfId="5902" priority="3197" operator="lessThan">
      <formula>$C$4</formula>
    </cfRule>
  </conditionalFormatting>
  <conditionalFormatting sqref="AY29">
    <cfRule type="cellIs" dxfId="5901" priority="3198" operator="lessThan">
      <formula>$C$4</formula>
    </cfRule>
  </conditionalFormatting>
  <conditionalFormatting sqref="AY29">
    <cfRule type="cellIs" dxfId="5900" priority="3199" operator="lessThan">
      <formula>$C$4</formula>
    </cfRule>
  </conditionalFormatting>
  <conditionalFormatting sqref="AY30">
    <cfRule type="cellIs" dxfId="5899" priority="3200" operator="lessThan">
      <formula>$C$4</formula>
    </cfRule>
  </conditionalFormatting>
  <conditionalFormatting sqref="AY30">
    <cfRule type="cellIs" dxfId="5898" priority="3201" operator="lessThan">
      <formula>$C$4</formula>
    </cfRule>
  </conditionalFormatting>
  <conditionalFormatting sqref="AY31">
    <cfRule type="cellIs" dxfId="5897" priority="3202" operator="lessThan">
      <formula>$C$4</formula>
    </cfRule>
  </conditionalFormatting>
  <conditionalFormatting sqref="AY31">
    <cfRule type="cellIs" dxfId="5896" priority="3203" operator="lessThan">
      <formula>$C$4</formula>
    </cfRule>
  </conditionalFormatting>
  <conditionalFormatting sqref="AY32">
    <cfRule type="cellIs" dxfId="5895" priority="3204" operator="lessThan">
      <formula>$C$4</formula>
    </cfRule>
  </conditionalFormatting>
  <conditionalFormatting sqref="AY32">
    <cfRule type="cellIs" dxfId="5894" priority="3205" operator="lessThan">
      <formula>$C$4</formula>
    </cfRule>
  </conditionalFormatting>
  <conditionalFormatting sqref="AY33">
    <cfRule type="cellIs" dxfId="5893" priority="3206" operator="lessThan">
      <formula>$C$4</formula>
    </cfRule>
  </conditionalFormatting>
  <conditionalFormatting sqref="AY33">
    <cfRule type="cellIs" dxfId="5892" priority="3207" operator="lessThan">
      <formula>$C$4</formula>
    </cfRule>
  </conditionalFormatting>
  <conditionalFormatting sqref="AY34">
    <cfRule type="cellIs" dxfId="5891" priority="3208" operator="lessThan">
      <formula>$C$4</formula>
    </cfRule>
  </conditionalFormatting>
  <conditionalFormatting sqref="AY34">
    <cfRule type="cellIs" dxfId="5890" priority="3209" operator="lessThan">
      <formula>$C$4</formula>
    </cfRule>
  </conditionalFormatting>
  <conditionalFormatting sqref="AY35">
    <cfRule type="cellIs" dxfId="5889" priority="3210" operator="lessThan">
      <formula>$C$4</formula>
    </cfRule>
  </conditionalFormatting>
  <conditionalFormatting sqref="AY35">
    <cfRule type="cellIs" dxfId="5888" priority="3211" operator="lessThan">
      <formula>$C$4</formula>
    </cfRule>
  </conditionalFormatting>
  <conditionalFormatting sqref="AY36">
    <cfRule type="cellIs" dxfId="5887" priority="3212" operator="lessThan">
      <formula>$C$4</formula>
    </cfRule>
  </conditionalFormatting>
  <conditionalFormatting sqref="AY36">
    <cfRule type="cellIs" dxfId="5886" priority="3213" operator="lessThan">
      <formula>$C$4</formula>
    </cfRule>
  </conditionalFormatting>
  <conditionalFormatting sqref="AY37">
    <cfRule type="cellIs" dxfId="5885" priority="3214" operator="lessThan">
      <formula>$C$4</formula>
    </cfRule>
  </conditionalFormatting>
  <conditionalFormatting sqref="AY37">
    <cfRule type="cellIs" dxfId="5884" priority="3215" operator="lessThan">
      <formula>$C$4</formula>
    </cfRule>
  </conditionalFormatting>
  <conditionalFormatting sqref="AY38">
    <cfRule type="cellIs" dxfId="5883" priority="3216" operator="lessThan">
      <formula>$C$4</formula>
    </cfRule>
  </conditionalFormatting>
  <conditionalFormatting sqref="AY38">
    <cfRule type="cellIs" dxfId="5882" priority="3217" operator="lessThan">
      <formula>$C$4</formula>
    </cfRule>
  </conditionalFormatting>
  <conditionalFormatting sqref="AY39">
    <cfRule type="cellIs" dxfId="5881" priority="3218" operator="lessThan">
      <formula>$C$4</formula>
    </cfRule>
  </conditionalFormatting>
  <conditionalFormatting sqref="AY39">
    <cfRule type="cellIs" dxfId="5880" priority="3219" operator="lessThan">
      <formula>$C$4</formula>
    </cfRule>
  </conditionalFormatting>
  <conditionalFormatting sqref="AY40">
    <cfRule type="cellIs" dxfId="5879" priority="3220" operator="lessThan">
      <formula>$C$4</formula>
    </cfRule>
  </conditionalFormatting>
  <conditionalFormatting sqref="AY40">
    <cfRule type="cellIs" dxfId="5878" priority="3221" operator="lessThan">
      <formula>$C$4</formula>
    </cfRule>
  </conditionalFormatting>
  <conditionalFormatting sqref="AY41">
    <cfRule type="cellIs" dxfId="5877" priority="3222" operator="lessThan">
      <formula>$C$4</formula>
    </cfRule>
  </conditionalFormatting>
  <conditionalFormatting sqref="AY41">
    <cfRule type="cellIs" dxfId="5876" priority="3223" operator="lessThan">
      <formula>$C$4</formula>
    </cfRule>
  </conditionalFormatting>
  <conditionalFormatting sqref="AY42">
    <cfRule type="cellIs" dxfId="5875" priority="3224" operator="lessThan">
      <formula>$C$4</formula>
    </cfRule>
  </conditionalFormatting>
  <conditionalFormatting sqref="AY42">
    <cfRule type="cellIs" dxfId="5874" priority="3225" operator="lessThan">
      <formula>$C$4</formula>
    </cfRule>
  </conditionalFormatting>
  <conditionalFormatting sqref="AY43">
    <cfRule type="cellIs" dxfId="5873" priority="3226" operator="lessThan">
      <formula>$C$4</formula>
    </cfRule>
  </conditionalFormatting>
  <conditionalFormatting sqref="AY43">
    <cfRule type="cellIs" dxfId="5872" priority="3227" operator="lessThan">
      <formula>$C$4</formula>
    </cfRule>
  </conditionalFormatting>
  <conditionalFormatting sqref="AY44">
    <cfRule type="cellIs" dxfId="5871" priority="3228" operator="lessThan">
      <formula>$C$4</formula>
    </cfRule>
  </conditionalFormatting>
  <conditionalFormatting sqref="AY44">
    <cfRule type="cellIs" dxfId="5870" priority="3229" operator="lessThan">
      <formula>$C$4</formula>
    </cfRule>
  </conditionalFormatting>
  <conditionalFormatting sqref="AY45">
    <cfRule type="cellIs" dxfId="5869" priority="3230" operator="lessThan">
      <formula>$C$4</formula>
    </cfRule>
  </conditionalFormatting>
  <conditionalFormatting sqref="AY45">
    <cfRule type="cellIs" dxfId="5868" priority="3231" operator="lessThan">
      <formula>$C$4</formula>
    </cfRule>
  </conditionalFormatting>
  <conditionalFormatting sqref="AY46">
    <cfRule type="cellIs" dxfId="5867" priority="3232" operator="lessThan">
      <formula>$C$4</formula>
    </cfRule>
  </conditionalFormatting>
  <conditionalFormatting sqref="AY46">
    <cfRule type="cellIs" dxfId="5866" priority="3233" operator="lessThan">
      <formula>$C$4</formula>
    </cfRule>
  </conditionalFormatting>
  <conditionalFormatting sqref="AY47">
    <cfRule type="cellIs" dxfId="5865" priority="3234" operator="lessThan">
      <formula>$C$4</formula>
    </cfRule>
  </conditionalFormatting>
  <conditionalFormatting sqref="AY47">
    <cfRule type="cellIs" dxfId="5864" priority="3235" operator="lessThan">
      <formula>$C$4</formula>
    </cfRule>
  </conditionalFormatting>
  <conditionalFormatting sqref="AY48">
    <cfRule type="cellIs" dxfId="5863" priority="3236" operator="lessThan">
      <formula>$C$4</formula>
    </cfRule>
  </conditionalFormatting>
  <conditionalFormatting sqref="AY48">
    <cfRule type="cellIs" dxfId="5862" priority="3237" operator="lessThan">
      <formula>$C$4</formula>
    </cfRule>
  </conditionalFormatting>
  <conditionalFormatting sqref="AY49">
    <cfRule type="cellIs" dxfId="5861" priority="3238" operator="lessThan">
      <formula>$C$4</formula>
    </cfRule>
  </conditionalFormatting>
  <conditionalFormatting sqref="AY49">
    <cfRule type="cellIs" dxfId="5860" priority="3239" operator="lessThan">
      <formula>$C$4</formula>
    </cfRule>
  </conditionalFormatting>
  <conditionalFormatting sqref="AY50">
    <cfRule type="cellIs" dxfId="5859" priority="3240" operator="lessThan">
      <formula>$C$4</formula>
    </cfRule>
  </conditionalFormatting>
  <conditionalFormatting sqref="AY50">
    <cfRule type="cellIs" dxfId="5858" priority="3241" operator="lessThan">
      <formula>$C$4</formula>
    </cfRule>
  </conditionalFormatting>
  <conditionalFormatting sqref="AY51">
    <cfRule type="cellIs" dxfId="5857" priority="3242" operator="lessThan">
      <formula>$C$4</formula>
    </cfRule>
  </conditionalFormatting>
  <conditionalFormatting sqref="AY51">
    <cfRule type="cellIs" dxfId="5856" priority="3243" operator="lessThan">
      <formula>$C$4</formula>
    </cfRule>
  </conditionalFormatting>
  <conditionalFormatting sqref="AY52">
    <cfRule type="cellIs" dxfId="5855" priority="3244" operator="lessThan">
      <formula>$C$4</formula>
    </cfRule>
  </conditionalFormatting>
  <conditionalFormatting sqref="AY52">
    <cfRule type="cellIs" dxfId="5854" priority="3245" operator="lessThan">
      <formula>$C$4</formula>
    </cfRule>
  </conditionalFormatting>
  <conditionalFormatting sqref="AY53">
    <cfRule type="cellIs" dxfId="5853" priority="3246" operator="lessThan">
      <formula>$C$4</formula>
    </cfRule>
  </conditionalFormatting>
  <conditionalFormatting sqref="AY53">
    <cfRule type="cellIs" dxfId="5852" priority="3247" operator="lessThan">
      <formula>$C$4</formula>
    </cfRule>
  </conditionalFormatting>
  <conditionalFormatting sqref="AY54">
    <cfRule type="cellIs" dxfId="5851" priority="3248" operator="lessThan">
      <formula>$C$4</formula>
    </cfRule>
  </conditionalFormatting>
  <conditionalFormatting sqref="AY54">
    <cfRule type="cellIs" dxfId="5850" priority="3249" operator="lessThan">
      <formula>$C$4</formula>
    </cfRule>
  </conditionalFormatting>
  <conditionalFormatting sqref="AY55">
    <cfRule type="cellIs" dxfId="5849" priority="3250" operator="lessThan">
      <formula>$C$4</formula>
    </cfRule>
  </conditionalFormatting>
  <conditionalFormatting sqref="AY55">
    <cfRule type="cellIs" dxfId="5848" priority="3251" operator="lessThan">
      <formula>$C$4</formula>
    </cfRule>
  </conditionalFormatting>
  <conditionalFormatting sqref="AY56">
    <cfRule type="cellIs" dxfId="5847" priority="3252" operator="lessThan">
      <formula>$C$4</formula>
    </cfRule>
  </conditionalFormatting>
  <conditionalFormatting sqref="AY56">
    <cfRule type="cellIs" dxfId="5846" priority="3253" operator="lessThan">
      <formula>$C$4</formula>
    </cfRule>
  </conditionalFormatting>
  <conditionalFormatting sqref="AY57">
    <cfRule type="cellIs" dxfId="5845" priority="3254" operator="lessThan">
      <formula>$C$4</formula>
    </cfRule>
  </conditionalFormatting>
  <conditionalFormatting sqref="AY57">
    <cfRule type="cellIs" dxfId="5844" priority="3255" operator="lessThan">
      <formula>$C$4</formula>
    </cfRule>
  </conditionalFormatting>
  <conditionalFormatting sqref="AY58">
    <cfRule type="cellIs" dxfId="5843" priority="3256" operator="lessThan">
      <formula>$C$4</formula>
    </cfRule>
  </conditionalFormatting>
  <conditionalFormatting sqref="AY58">
    <cfRule type="cellIs" dxfId="5842" priority="3257" operator="lessThan">
      <formula>$C$4</formula>
    </cfRule>
  </conditionalFormatting>
  <conditionalFormatting sqref="AY59">
    <cfRule type="cellIs" dxfId="5841" priority="3258" operator="lessThan">
      <formula>$C$4</formula>
    </cfRule>
  </conditionalFormatting>
  <conditionalFormatting sqref="AY59">
    <cfRule type="cellIs" dxfId="5840" priority="3259" operator="lessThan">
      <formula>$C$4</formula>
    </cfRule>
  </conditionalFormatting>
  <conditionalFormatting sqref="AY60">
    <cfRule type="cellIs" dxfId="5839" priority="3260" operator="lessThan">
      <formula>$C$4</formula>
    </cfRule>
  </conditionalFormatting>
  <conditionalFormatting sqref="AY60">
    <cfRule type="cellIs" dxfId="5838" priority="3261" operator="lessThan">
      <formula>$C$4</formula>
    </cfRule>
  </conditionalFormatting>
  <conditionalFormatting sqref="AZ11">
    <cfRule type="cellIs" dxfId="5837" priority="3262" operator="lessThan">
      <formula>$C$4</formula>
    </cfRule>
  </conditionalFormatting>
  <conditionalFormatting sqref="AZ11">
    <cfRule type="cellIs" dxfId="5836" priority="3263" operator="lessThan">
      <formula>$C$4</formula>
    </cfRule>
  </conditionalFormatting>
  <conditionalFormatting sqref="AZ12">
    <cfRule type="cellIs" dxfId="5835" priority="3264" operator="lessThan">
      <formula>$C$4</formula>
    </cfRule>
  </conditionalFormatting>
  <conditionalFormatting sqref="AZ12">
    <cfRule type="cellIs" dxfId="5834" priority="3265" operator="lessThan">
      <formula>$C$4</formula>
    </cfRule>
  </conditionalFormatting>
  <conditionalFormatting sqref="AZ13">
    <cfRule type="cellIs" dxfId="5833" priority="3266" operator="lessThan">
      <formula>$C$4</formula>
    </cfRule>
  </conditionalFormatting>
  <conditionalFormatting sqref="AZ13">
    <cfRule type="cellIs" dxfId="5832" priority="3267" operator="lessThan">
      <formula>$C$4</formula>
    </cfRule>
  </conditionalFormatting>
  <conditionalFormatting sqref="AZ14">
    <cfRule type="cellIs" dxfId="5831" priority="3268" operator="lessThan">
      <formula>$C$4</formula>
    </cfRule>
  </conditionalFormatting>
  <conditionalFormatting sqref="AZ14">
    <cfRule type="cellIs" dxfId="5830" priority="3269" operator="lessThan">
      <formula>$C$4</formula>
    </cfRule>
  </conditionalFormatting>
  <conditionalFormatting sqref="AZ15">
    <cfRule type="cellIs" dxfId="5829" priority="3270" operator="lessThan">
      <formula>$C$4</formula>
    </cfRule>
  </conditionalFormatting>
  <conditionalFormatting sqref="AZ15">
    <cfRule type="cellIs" dxfId="5828" priority="3271" operator="lessThan">
      <formula>$C$4</formula>
    </cfRule>
  </conditionalFormatting>
  <conditionalFormatting sqref="AZ16">
    <cfRule type="cellIs" dxfId="5827" priority="3272" operator="lessThan">
      <formula>$C$4</formula>
    </cfRule>
  </conditionalFormatting>
  <conditionalFormatting sqref="AZ16">
    <cfRule type="cellIs" dxfId="5826" priority="3273" operator="lessThan">
      <formula>$C$4</formula>
    </cfRule>
  </conditionalFormatting>
  <conditionalFormatting sqref="AZ17">
    <cfRule type="cellIs" dxfId="5825" priority="3274" operator="lessThan">
      <formula>$C$4</formula>
    </cfRule>
  </conditionalFormatting>
  <conditionalFormatting sqref="AZ17">
    <cfRule type="cellIs" dxfId="5824" priority="3275" operator="lessThan">
      <formula>$C$4</formula>
    </cfRule>
  </conditionalFormatting>
  <conditionalFormatting sqref="AZ18">
    <cfRule type="cellIs" dxfId="5823" priority="3276" operator="lessThan">
      <formula>$C$4</formula>
    </cfRule>
  </conditionalFormatting>
  <conditionalFormatting sqref="AZ18">
    <cfRule type="cellIs" dxfId="5822" priority="3277" operator="lessThan">
      <formula>$C$4</formula>
    </cfRule>
  </conditionalFormatting>
  <conditionalFormatting sqref="AZ19">
    <cfRule type="cellIs" dxfId="5821" priority="3278" operator="lessThan">
      <formula>$C$4</formula>
    </cfRule>
  </conditionalFormatting>
  <conditionalFormatting sqref="AZ19">
    <cfRule type="cellIs" dxfId="5820" priority="3279" operator="lessThan">
      <formula>$C$4</formula>
    </cfRule>
  </conditionalFormatting>
  <conditionalFormatting sqref="AZ20">
    <cfRule type="cellIs" dxfId="5819" priority="3280" operator="lessThan">
      <formula>$C$4</formula>
    </cfRule>
  </conditionalFormatting>
  <conditionalFormatting sqref="AZ20">
    <cfRule type="cellIs" dxfId="5818" priority="3281" operator="lessThan">
      <formula>$C$4</formula>
    </cfRule>
  </conditionalFormatting>
  <conditionalFormatting sqref="AZ21">
    <cfRule type="cellIs" dxfId="5817" priority="3282" operator="lessThan">
      <formula>$C$4</formula>
    </cfRule>
  </conditionalFormatting>
  <conditionalFormatting sqref="AZ21">
    <cfRule type="cellIs" dxfId="5816" priority="3283" operator="lessThan">
      <formula>$C$4</formula>
    </cfRule>
  </conditionalFormatting>
  <conditionalFormatting sqref="AZ22">
    <cfRule type="cellIs" dxfId="5815" priority="3284" operator="lessThan">
      <formula>$C$4</formula>
    </cfRule>
  </conditionalFormatting>
  <conditionalFormatting sqref="AZ22">
    <cfRule type="cellIs" dxfId="5814" priority="3285" operator="lessThan">
      <formula>$C$4</formula>
    </cfRule>
  </conditionalFormatting>
  <conditionalFormatting sqref="AZ23">
    <cfRule type="cellIs" dxfId="5813" priority="3286" operator="lessThan">
      <formula>$C$4</formula>
    </cfRule>
  </conditionalFormatting>
  <conditionalFormatting sqref="AZ23">
    <cfRule type="cellIs" dxfId="5812" priority="3287" operator="lessThan">
      <formula>$C$4</formula>
    </cfRule>
  </conditionalFormatting>
  <conditionalFormatting sqref="AZ24">
    <cfRule type="cellIs" dxfId="5811" priority="3288" operator="lessThan">
      <formula>$C$4</formula>
    </cfRule>
  </conditionalFormatting>
  <conditionalFormatting sqref="AZ24">
    <cfRule type="cellIs" dxfId="5810" priority="3289" operator="lessThan">
      <formula>$C$4</formula>
    </cfRule>
  </conditionalFormatting>
  <conditionalFormatting sqref="AZ25">
    <cfRule type="cellIs" dxfId="5809" priority="3290" operator="lessThan">
      <formula>$C$4</formula>
    </cfRule>
  </conditionalFormatting>
  <conditionalFormatting sqref="AZ25">
    <cfRule type="cellIs" dxfId="5808" priority="3291" operator="lessThan">
      <formula>$C$4</formula>
    </cfRule>
  </conditionalFormatting>
  <conditionalFormatting sqref="AZ26">
    <cfRule type="cellIs" dxfId="5807" priority="3292" operator="lessThan">
      <formula>$C$4</formula>
    </cfRule>
  </conditionalFormatting>
  <conditionalFormatting sqref="AZ26">
    <cfRule type="cellIs" dxfId="5806" priority="3293" operator="lessThan">
      <formula>$C$4</formula>
    </cfRule>
  </conditionalFormatting>
  <conditionalFormatting sqref="AZ27">
    <cfRule type="cellIs" dxfId="5805" priority="3294" operator="lessThan">
      <formula>$C$4</formula>
    </cfRule>
  </conditionalFormatting>
  <conditionalFormatting sqref="AZ27">
    <cfRule type="cellIs" dxfId="5804" priority="3295" operator="lessThan">
      <formula>$C$4</formula>
    </cfRule>
  </conditionalFormatting>
  <conditionalFormatting sqref="AZ28">
    <cfRule type="cellIs" dxfId="5803" priority="3296" operator="lessThan">
      <formula>$C$4</formula>
    </cfRule>
  </conditionalFormatting>
  <conditionalFormatting sqref="AZ28">
    <cfRule type="cellIs" dxfId="5802" priority="3297" operator="lessThan">
      <formula>$C$4</formula>
    </cfRule>
  </conditionalFormatting>
  <conditionalFormatting sqref="AZ29">
    <cfRule type="cellIs" dxfId="5801" priority="3298" operator="lessThan">
      <formula>$C$4</formula>
    </cfRule>
  </conditionalFormatting>
  <conditionalFormatting sqref="AZ29">
    <cfRule type="cellIs" dxfId="5800" priority="3299" operator="lessThan">
      <formula>$C$4</formula>
    </cfRule>
  </conditionalFormatting>
  <conditionalFormatting sqref="AZ30">
    <cfRule type="cellIs" dxfId="5799" priority="3300" operator="lessThan">
      <formula>$C$4</formula>
    </cfRule>
  </conditionalFormatting>
  <conditionalFormatting sqref="AZ30">
    <cfRule type="cellIs" dxfId="5798" priority="3301" operator="lessThan">
      <formula>$C$4</formula>
    </cfRule>
  </conditionalFormatting>
  <conditionalFormatting sqref="AZ31">
    <cfRule type="cellIs" dxfId="5797" priority="3302" operator="lessThan">
      <formula>$C$4</formula>
    </cfRule>
  </conditionalFormatting>
  <conditionalFormatting sqref="AZ31">
    <cfRule type="cellIs" dxfId="5796" priority="3303" operator="lessThan">
      <formula>$C$4</formula>
    </cfRule>
  </conditionalFormatting>
  <conditionalFormatting sqref="AZ32">
    <cfRule type="cellIs" dxfId="5795" priority="3304" operator="lessThan">
      <formula>$C$4</formula>
    </cfRule>
  </conditionalFormatting>
  <conditionalFormatting sqref="AZ32">
    <cfRule type="cellIs" dxfId="5794" priority="3305" operator="lessThan">
      <formula>$C$4</formula>
    </cfRule>
  </conditionalFormatting>
  <conditionalFormatting sqref="AZ33">
    <cfRule type="cellIs" dxfId="5793" priority="3306" operator="lessThan">
      <formula>$C$4</formula>
    </cfRule>
  </conditionalFormatting>
  <conditionalFormatting sqref="AZ33">
    <cfRule type="cellIs" dxfId="5792" priority="3307" operator="lessThan">
      <formula>$C$4</formula>
    </cfRule>
  </conditionalFormatting>
  <conditionalFormatting sqref="AZ34">
    <cfRule type="cellIs" dxfId="5791" priority="3308" operator="lessThan">
      <formula>$C$4</formula>
    </cfRule>
  </conditionalFormatting>
  <conditionalFormatting sqref="AZ34">
    <cfRule type="cellIs" dxfId="5790" priority="3309" operator="lessThan">
      <formula>$C$4</formula>
    </cfRule>
  </conditionalFormatting>
  <conditionalFormatting sqref="AZ35">
    <cfRule type="cellIs" dxfId="5789" priority="3310" operator="lessThan">
      <formula>$C$4</formula>
    </cfRule>
  </conditionalFormatting>
  <conditionalFormatting sqref="AZ35">
    <cfRule type="cellIs" dxfId="5788" priority="3311" operator="lessThan">
      <formula>$C$4</formula>
    </cfRule>
  </conditionalFormatting>
  <conditionalFormatting sqref="AZ36">
    <cfRule type="cellIs" dxfId="5787" priority="3312" operator="lessThan">
      <formula>$C$4</formula>
    </cfRule>
  </conditionalFormatting>
  <conditionalFormatting sqref="AZ36">
    <cfRule type="cellIs" dxfId="5786" priority="3313" operator="lessThan">
      <formula>$C$4</formula>
    </cfRule>
  </conditionalFormatting>
  <conditionalFormatting sqref="AZ37">
    <cfRule type="cellIs" dxfId="5785" priority="3314" operator="lessThan">
      <formula>$C$4</formula>
    </cfRule>
  </conditionalFormatting>
  <conditionalFormatting sqref="AZ37">
    <cfRule type="cellIs" dxfId="5784" priority="3315" operator="lessThan">
      <formula>$C$4</formula>
    </cfRule>
  </conditionalFormatting>
  <conditionalFormatting sqref="AZ38">
    <cfRule type="cellIs" dxfId="5783" priority="3316" operator="lessThan">
      <formula>$C$4</formula>
    </cfRule>
  </conditionalFormatting>
  <conditionalFormatting sqref="AZ38">
    <cfRule type="cellIs" dxfId="5782" priority="3317" operator="lessThan">
      <formula>$C$4</formula>
    </cfRule>
  </conditionalFormatting>
  <conditionalFormatting sqref="AZ39">
    <cfRule type="cellIs" dxfId="5781" priority="3318" operator="lessThan">
      <formula>$C$4</formula>
    </cfRule>
  </conditionalFormatting>
  <conditionalFormatting sqref="AZ39">
    <cfRule type="cellIs" dxfId="5780" priority="3319" operator="lessThan">
      <formula>$C$4</formula>
    </cfRule>
  </conditionalFormatting>
  <conditionalFormatting sqref="AZ40">
    <cfRule type="cellIs" dxfId="5779" priority="3320" operator="lessThan">
      <formula>$C$4</formula>
    </cfRule>
  </conditionalFormatting>
  <conditionalFormatting sqref="AZ40">
    <cfRule type="cellIs" dxfId="5778" priority="3321" operator="lessThan">
      <formula>$C$4</formula>
    </cfRule>
  </conditionalFormatting>
  <conditionalFormatting sqref="AZ41">
    <cfRule type="cellIs" dxfId="5777" priority="3322" operator="lessThan">
      <formula>$C$4</formula>
    </cfRule>
  </conditionalFormatting>
  <conditionalFormatting sqref="AZ41">
    <cfRule type="cellIs" dxfId="5776" priority="3323" operator="lessThan">
      <formula>$C$4</formula>
    </cfRule>
  </conditionalFormatting>
  <conditionalFormatting sqref="AZ42">
    <cfRule type="cellIs" dxfId="5775" priority="3324" operator="lessThan">
      <formula>$C$4</formula>
    </cfRule>
  </conditionalFormatting>
  <conditionalFormatting sqref="AZ42">
    <cfRule type="cellIs" dxfId="5774" priority="3325" operator="lessThan">
      <formula>$C$4</formula>
    </cfRule>
  </conditionalFormatting>
  <conditionalFormatting sqref="AZ43">
    <cfRule type="cellIs" dxfId="5773" priority="3326" operator="lessThan">
      <formula>$C$4</formula>
    </cfRule>
  </conditionalFormatting>
  <conditionalFormatting sqref="AZ43">
    <cfRule type="cellIs" dxfId="5772" priority="3327" operator="lessThan">
      <formula>$C$4</formula>
    </cfRule>
  </conditionalFormatting>
  <conditionalFormatting sqref="AZ44">
    <cfRule type="cellIs" dxfId="5771" priority="3328" operator="lessThan">
      <formula>$C$4</formula>
    </cfRule>
  </conditionalFormatting>
  <conditionalFormatting sqref="AZ44">
    <cfRule type="cellIs" dxfId="5770" priority="3329" operator="lessThan">
      <formula>$C$4</formula>
    </cfRule>
  </conditionalFormatting>
  <conditionalFormatting sqref="AZ45">
    <cfRule type="cellIs" dxfId="5769" priority="3330" operator="lessThan">
      <formula>$C$4</formula>
    </cfRule>
  </conditionalFormatting>
  <conditionalFormatting sqref="AZ45">
    <cfRule type="cellIs" dxfId="5768" priority="3331" operator="lessThan">
      <formula>$C$4</formula>
    </cfRule>
  </conditionalFormatting>
  <conditionalFormatting sqref="AZ46">
    <cfRule type="cellIs" dxfId="5767" priority="3332" operator="lessThan">
      <formula>$C$4</formula>
    </cfRule>
  </conditionalFormatting>
  <conditionalFormatting sqref="AZ46">
    <cfRule type="cellIs" dxfId="5766" priority="3333" operator="lessThan">
      <formula>$C$4</formula>
    </cfRule>
  </conditionalFormatting>
  <conditionalFormatting sqref="AZ47">
    <cfRule type="cellIs" dxfId="5765" priority="3334" operator="lessThan">
      <formula>$C$4</formula>
    </cfRule>
  </conditionalFormatting>
  <conditionalFormatting sqref="AZ47">
    <cfRule type="cellIs" dxfId="5764" priority="3335" operator="lessThan">
      <formula>$C$4</formula>
    </cfRule>
  </conditionalFormatting>
  <conditionalFormatting sqref="AZ48">
    <cfRule type="cellIs" dxfId="5763" priority="3336" operator="lessThan">
      <formula>$C$4</formula>
    </cfRule>
  </conditionalFormatting>
  <conditionalFormatting sqref="AZ48">
    <cfRule type="cellIs" dxfId="5762" priority="3337" operator="lessThan">
      <formula>$C$4</formula>
    </cfRule>
  </conditionalFormatting>
  <conditionalFormatting sqref="AZ49">
    <cfRule type="cellIs" dxfId="5761" priority="3338" operator="lessThan">
      <formula>$C$4</formula>
    </cfRule>
  </conditionalFormatting>
  <conditionalFormatting sqref="AZ49">
    <cfRule type="cellIs" dxfId="5760" priority="3339" operator="lessThan">
      <formula>$C$4</formula>
    </cfRule>
  </conditionalFormatting>
  <conditionalFormatting sqref="AZ50">
    <cfRule type="cellIs" dxfId="5759" priority="3340" operator="lessThan">
      <formula>$C$4</formula>
    </cfRule>
  </conditionalFormatting>
  <conditionalFormatting sqref="AZ50">
    <cfRule type="cellIs" dxfId="5758" priority="3341" operator="lessThan">
      <formula>$C$4</formula>
    </cfRule>
  </conditionalFormatting>
  <conditionalFormatting sqref="AZ51">
    <cfRule type="cellIs" dxfId="5757" priority="3342" operator="lessThan">
      <formula>$C$4</formula>
    </cfRule>
  </conditionalFormatting>
  <conditionalFormatting sqref="AZ51">
    <cfRule type="cellIs" dxfId="5756" priority="3343" operator="lessThan">
      <formula>$C$4</formula>
    </cfRule>
  </conditionalFormatting>
  <conditionalFormatting sqref="AZ52">
    <cfRule type="cellIs" dxfId="5755" priority="3344" operator="lessThan">
      <formula>$C$4</formula>
    </cfRule>
  </conditionalFormatting>
  <conditionalFormatting sqref="AZ52">
    <cfRule type="cellIs" dxfId="5754" priority="3345" operator="lessThan">
      <formula>$C$4</formula>
    </cfRule>
  </conditionalFormatting>
  <conditionalFormatting sqref="AZ53">
    <cfRule type="cellIs" dxfId="5753" priority="3346" operator="lessThan">
      <formula>$C$4</formula>
    </cfRule>
  </conditionalFormatting>
  <conditionalFormatting sqref="AZ53">
    <cfRule type="cellIs" dxfId="5752" priority="3347" operator="lessThan">
      <formula>$C$4</formula>
    </cfRule>
  </conditionalFormatting>
  <conditionalFormatting sqref="AZ54">
    <cfRule type="cellIs" dxfId="5751" priority="3348" operator="lessThan">
      <formula>$C$4</formula>
    </cfRule>
  </conditionalFormatting>
  <conditionalFormatting sqref="AZ54">
    <cfRule type="cellIs" dxfId="5750" priority="3349" operator="lessThan">
      <formula>$C$4</formula>
    </cfRule>
  </conditionalFormatting>
  <conditionalFormatting sqref="AZ55">
    <cfRule type="cellIs" dxfId="5749" priority="3350" operator="lessThan">
      <formula>$C$4</formula>
    </cfRule>
  </conditionalFormatting>
  <conditionalFormatting sqref="AZ55">
    <cfRule type="cellIs" dxfId="5748" priority="3351" operator="lessThan">
      <formula>$C$4</formula>
    </cfRule>
  </conditionalFormatting>
  <conditionalFormatting sqref="AZ56">
    <cfRule type="cellIs" dxfId="5747" priority="3352" operator="lessThan">
      <formula>$C$4</formula>
    </cfRule>
  </conditionalFormatting>
  <conditionalFormatting sqref="AZ56">
    <cfRule type="cellIs" dxfId="5746" priority="3353" operator="lessThan">
      <formula>$C$4</formula>
    </cfRule>
  </conditionalFormatting>
  <conditionalFormatting sqref="AZ57">
    <cfRule type="cellIs" dxfId="5745" priority="3354" operator="lessThan">
      <formula>$C$4</formula>
    </cfRule>
  </conditionalFormatting>
  <conditionalFormatting sqref="AZ57">
    <cfRule type="cellIs" dxfId="5744" priority="3355" operator="lessThan">
      <formula>$C$4</formula>
    </cfRule>
  </conditionalFormatting>
  <conditionalFormatting sqref="AZ58">
    <cfRule type="cellIs" dxfId="5743" priority="3356" operator="lessThan">
      <formula>$C$4</formula>
    </cfRule>
  </conditionalFormatting>
  <conditionalFormatting sqref="AZ58">
    <cfRule type="cellIs" dxfId="5742" priority="3357" operator="lessThan">
      <formula>$C$4</formula>
    </cfRule>
  </conditionalFormatting>
  <conditionalFormatting sqref="AZ59">
    <cfRule type="cellIs" dxfId="5741" priority="3358" operator="lessThan">
      <formula>$C$4</formula>
    </cfRule>
  </conditionalFormatting>
  <conditionalFormatting sqref="AZ59">
    <cfRule type="cellIs" dxfId="5740" priority="3359" operator="lessThan">
      <formula>$C$4</formula>
    </cfRule>
  </conditionalFormatting>
  <conditionalFormatting sqref="AZ60">
    <cfRule type="cellIs" dxfId="5739" priority="3360" operator="lessThan">
      <formula>$C$4</formula>
    </cfRule>
  </conditionalFormatting>
  <conditionalFormatting sqref="AZ60">
    <cfRule type="cellIs" dxfId="5738" priority="3361" operator="lessThan">
      <formula>$C$4</formula>
    </cfRule>
  </conditionalFormatting>
  <conditionalFormatting sqref="BA11">
    <cfRule type="cellIs" dxfId="5737" priority="3362" operator="lessThan">
      <formula>$C$4</formula>
    </cfRule>
  </conditionalFormatting>
  <conditionalFormatting sqref="BA11">
    <cfRule type="cellIs" dxfId="5736" priority="3363" operator="lessThan">
      <formula>$C$4</formula>
    </cfRule>
  </conditionalFormatting>
  <conditionalFormatting sqref="BA12">
    <cfRule type="cellIs" dxfId="5735" priority="3364" operator="lessThan">
      <formula>$C$4</formula>
    </cfRule>
  </conditionalFormatting>
  <conditionalFormatting sqref="BA12">
    <cfRule type="cellIs" dxfId="5734" priority="3365" operator="lessThan">
      <formula>$C$4</formula>
    </cfRule>
  </conditionalFormatting>
  <conditionalFormatting sqref="BA13">
    <cfRule type="cellIs" dxfId="5733" priority="3366" operator="lessThan">
      <formula>$C$4</formula>
    </cfRule>
  </conditionalFormatting>
  <conditionalFormatting sqref="BA13">
    <cfRule type="cellIs" dxfId="5732" priority="3367" operator="lessThan">
      <formula>$C$4</formula>
    </cfRule>
  </conditionalFormatting>
  <conditionalFormatting sqref="BA14">
    <cfRule type="cellIs" dxfId="5731" priority="3368" operator="lessThan">
      <formula>$C$4</formula>
    </cfRule>
  </conditionalFormatting>
  <conditionalFormatting sqref="BA14">
    <cfRule type="cellIs" dxfId="5730" priority="3369" operator="lessThan">
      <formula>$C$4</formula>
    </cfRule>
  </conditionalFormatting>
  <conditionalFormatting sqref="BA15">
    <cfRule type="cellIs" dxfId="5729" priority="3370" operator="lessThan">
      <formula>$C$4</formula>
    </cfRule>
  </conditionalFormatting>
  <conditionalFormatting sqref="BA15">
    <cfRule type="cellIs" dxfId="5728" priority="3371" operator="lessThan">
      <formula>$C$4</formula>
    </cfRule>
  </conditionalFormatting>
  <conditionalFormatting sqref="BA16">
    <cfRule type="cellIs" dxfId="5727" priority="3372" operator="lessThan">
      <formula>$C$4</formula>
    </cfRule>
  </conditionalFormatting>
  <conditionalFormatting sqref="BA16">
    <cfRule type="cellIs" dxfId="5726" priority="3373" operator="lessThan">
      <formula>$C$4</formula>
    </cfRule>
  </conditionalFormatting>
  <conditionalFormatting sqref="BA17">
    <cfRule type="cellIs" dxfId="5725" priority="3374" operator="lessThan">
      <formula>$C$4</formula>
    </cfRule>
  </conditionalFormatting>
  <conditionalFormatting sqref="BA17">
    <cfRule type="cellIs" dxfId="5724" priority="3375" operator="lessThan">
      <formula>$C$4</formula>
    </cfRule>
  </conditionalFormatting>
  <conditionalFormatting sqref="BA18">
    <cfRule type="cellIs" dxfId="5723" priority="3376" operator="lessThan">
      <formula>$C$4</formula>
    </cfRule>
  </conditionalFormatting>
  <conditionalFormatting sqref="BA18">
    <cfRule type="cellIs" dxfId="5722" priority="3377" operator="lessThan">
      <formula>$C$4</formula>
    </cfRule>
  </conditionalFormatting>
  <conditionalFormatting sqref="BA19">
    <cfRule type="cellIs" dxfId="5721" priority="3378" operator="lessThan">
      <formula>$C$4</formula>
    </cfRule>
  </conditionalFormatting>
  <conditionalFormatting sqref="BA19">
    <cfRule type="cellIs" dxfId="5720" priority="3379" operator="lessThan">
      <formula>$C$4</formula>
    </cfRule>
  </conditionalFormatting>
  <conditionalFormatting sqref="BA20">
    <cfRule type="cellIs" dxfId="5719" priority="3380" operator="lessThan">
      <formula>$C$4</formula>
    </cfRule>
  </conditionalFormatting>
  <conditionalFormatting sqref="BA20">
    <cfRule type="cellIs" dxfId="5718" priority="3381" operator="lessThan">
      <formula>$C$4</formula>
    </cfRule>
  </conditionalFormatting>
  <conditionalFormatting sqref="BA21">
    <cfRule type="cellIs" dxfId="5717" priority="3382" operator="lessThan">
      <formula>$C$4</formula>
    </cfRule>
  </conditionalFormatting>
  <conditionalFormatting sqref="BA21">
    <cfRule type="cellIs" dxfId="5716" priority="3383" operator="lessThan">
      <formula>$C$4</formula>
    </cfRule>
  </conditionalFormatting>
  <conditionalFormatting sqref="BA22">
    <cfRule type="cellIs" dxfId="5715" priority="3384" operator="lessThan">
      <formula>$C$4</formula>
    </cfRule>
  </conditionalFormatting>
  <conditionalFormatting sqref="BA22">
    <cfRule type="cellIs" dxfId="5714" priority="3385" operator="lessThan">
      <formula>$C$4</formula>
    </cfRule>
  </conditionalFormatting>
  <conditionalFormatting sqref="BA23">
    <cfRule type="cellIs" dxfId="5713" priority="3386" operator="lessThan">
      <formula>$C$4</formula>
    </cfRule>
  </conditionalFormatting>
  <conditionalFormatting sqref="BA23">
    <cfRule type="cellIs" dxfId="5712" priority="3387" operator="lessThan">
      <formula>$C$4</formula>
    </cfRule>
  </conditionalFormatting>
  <conditionalFormatting sqref="BA24">
    <cfRule type="cellIs" dxfId="5711" priority="3388" operator="lessThan">
      <formula>$C$4</formula>
    </cfRule>
  </conditionalFormatting>
  <conditionalFormatting sqref="BA24">
    <cfRule type="cellIs" dxfId="5710" priority="3389" operator="lessThan">
      <formula>$C$4</formula>
    </cfRule>
  </conditionalFormatting>
  <conditionalFormatting sqref="BA25">
    <cfRule type="cellIs" dxfId="5709" priority="3390" operator="lessThan">
      <formula>$C$4</formula>
    </cfRule>
  </conditionalFormatting>
  <conditionalFormatting sqref="BA25">
    <cfRule type="cellIs" dxfId="5708" priority="3391" operator="lessThan">
      <formula>$C$4</formula>
    </cfRule>
  </conditionalFormatting>
  <conditionalFormatting sqref="BA26">
    <cfRule type="cellIs" dxfId="5707" priority="3392" operator="lessThan">
      <formula>$C$4</formula>
    </cfRule>
  </conditionalFormatting>
  <conditionalFormatting sqref="BA26">
    <cfRule type="cellIs" dxfId="5706" priority="3393" operator="lessThan">
      <formula>$C$4</formula>
    </cfRule>
  </conditionalFormatting>
  <conditionalFormatting sqref="BA27">
    <cfRule type="cellIs" dxfId="5705" priority="3394" operator="lessThan">
      <formula>$C$4</formula>
    </cfRule>
  </conditionalFormatting>
  <conditionalFormatting sqref="BA27">
    <cfRule type="cellIs" dxfId="5704" priority="3395" operator="lessThan">
      <formula>$C$4</formula>
    </cfRule>
  </conditionalFormatting>
  <conditionalFormatting sqref="BA28">
    <cfRule type="cellIs" dxfId="5703" priority="3396" operator="lessThan">
      <formula>$C$4</formula>
    </cfRule>
  </conditionalFormatting>
  <conditionalFormatting sqref="BA28">
    <cfRule type="cellIs" dxfId="5702" priority="3397" operator="lessThan">
      <formula>$C$4</formula>
    </cfRule>
  </conditionalFormatting>
  <conditionalFormatting sqref="BA29">
    <cfRule type="cellIs" dxfId="5701" priority="3398" operator="lessThan">
      <formula>$C$4</formula>
    </cfRule>
  </conditionalFormatting>
  <conditionalFormatting sqref="BA29">
    <cfRule type="cellIs" dxfId="5700" priority="3399" operator="lessThan">
      <formula>$C$4</formula>
    </cfRule>
  </conditionalFormatting>
  <conditionalFormatting sqref="BA30">
    <cfRule type="cellIs" dxfId="5699" priority="3400" operator="lessThan">
      <formula>$C$4</formula>
    </cfRule>
  </conditionalFormatting>
  <conditionalFormatting sqref="BA30">
    <cfRule type="cellIs" dxfId="5698" priority="3401" operator="lessThan">
      <formula>$C$4</formula>
    </cfRule>
  </conditionalFormatting>
  <conditionalFormatting sqref="BA31">
    <cfRule type="cellIs" dxfId="5697" priority="3402" operator="lessThan">
      <formula>$C$4</formula>
    </cfRule>
  </conditionalFormatting>
  <conditionalFormatting sqref="BA31">
    <cfRule type="cellIs" dxfId="5696" priority="3403" operator="lessThan">
      <formula>$C$4</formula>
    </cfRule>
  </conditionalFormatting>
  <conditionalFormatting sqref="BA32">
    <cfRule type="cellIs" dxfId="5695" priority="3404" operator="lessThan">
      <formula>$C$4</formula>
    </cfRule>
  </conditionalFormatting>
  <conditionalFormatting sqref="BA32">
    <cfRule type="cellIs" dxfId="5694" priority="3405" operator="lessThan">
      <formula>$C$4</formula>
    </cfRule>
  </conditionalFormatting>
  <conditionalFormatting sqref="BA33">
    <cfRule type="cellIs" dxfId="5693" priority="3406" operator="lessThan">
      <formula>$C$4</formula>
    </cfRule>
  </conditionalFormatting>
  <conditionalFormatting sqref="BA33">
    <cfRule type="cellIs" dxfId="5692" priority="3407" operator="lessThan">
      <formula>$C$4</formula>
    </cfRule>
  </conditionalFormatting>
  <conditionalFormatting sqref="BA34">
    <cfRule type="cellIs" dxfId="5691" priority="3408" operator="lessThan">
      <formula>$C$4</formula>
    </cfRule>
  </conditionalFormatting>
  <conditionalFormatting sqref="BA34">
    <cfRule type="cellIs" dxfId="5690" priority="3409" operator="lessThan">
      <formula>$C$4</formula>
    </cfRule>
  </conditionalFormatting>
  <conditionalFormatting sqref="BA35">
    <cfRule type="cellIs" dxfId="5689" priority="3410" operator="lessThan">
      <formula>$C$4</formula>
    </cfRule>
  </conditionalFormatting>
  <conditionalFormatting sqref="BA35">
    <cfRule type="cellIs" dxfId="5688" priority="3411" operator="lessThan">
      <formula>$C$4</formula>
    </cfRule>
  </conditionalFormatting>
  <conditionalFormatting sqref="BA36">
    <cfRule type="cellIs" dxfId="5687" priority="3412" operator="lessThan">
      <formula>$C$4</formula>
    </cfRule>
  </conditionalFormatting>
  <conditionalFormatting sqref="BA36">
    <cfRule type="cellIs" dxfId="5686" priority="3413" operator="lessThan">
      <formula>$C$4</formula>
    </cfRule>
  </conditionalFormatting>
  <conditionalFormatting sqref="BA37">
    <cfRule type="cellIs" dxfId="5685" priority="3414" operator="lessThan">
      <formula>$C$4</formula>
    </cfRule>
  </conditionalFormatting>
  <conditionalFormatting sqref="BA37">
    <cfRule type="cellIs" dxfId="5684" priority="3415" operator="lessThan">
      <formula>$C$4</formula>
    </cfRule>
  </conditionalFormatting>
  <conditionalFormatting sqref="BA38">
    <cfRule type="cellIs" dxfId="5683" priority="3416" operator="lessThan">
      <formula>$C$4</formula>
    </cfRule>
  </conditionalFormatting>
  <conditionalFormatting sqref="BA38">
    <cfRule type="cellIs" dxfId="5682" priority="3417" operator="lessThan">
      <formula>$C$4</formula>
    </cfRule>
  </conditionalFormatting>
  <conditionalFormatting sqref="BA39">
    <cfRule type="cellIs" dxfId="5681" priority="3418" operator="lessThan">
      <formula>$C$4</formula>
    </cfRule>
  </conditionalFormatting>
  <conditionalFormatting sqref="BA39">
    <cfRule type="cellIs" dxfId="5680" priority="3419" operator="lessThan">
      <formula>$C$4</formula>
    </cfRule>
  </conditionalFormatting>
  <conditionalFormatting sqref="BA40">
    <cfRule type="cellIs" dxfId="5679" priority="3420" operator="lessThan">
      <formula>$C$4</formula>
    </cfRule>
  </conditionalFormatting>
  <conditionalFormatting sqref="BA40">
    <cfRule type="cellIs" dxfId="5678" priority="3421" operator="lessThan">
      <formula>$C$4</formula>
    </cfRule>
  </conditionalFormatting>
  <conditionalFormatting sqref="BA41">
    <cfRule type="cellIs" dxfId="5677" priority="3422" operator="lessThan">
      <formula>$C$4</formula>
    </cfRule>
  </conditionalFormatting>
  <conditionalFormatting sqref="BA41">
    <cfRule type="cellIs" dxfId="5676" priority="3423" operator="lessThan">
      <formula>$C$4</formula>
    </cfRule>
  </conditionalFormatting>
  <conditionalFormatting sqref="BA42">
    <cfRule type="cellIs" dxfId="5675" priority="3424" operator="lessThan">
      <formula>$C$4</formula>
    </cfRule>
  </conditionalFormatting>
  <conditionalFormatting sqref="BA42">
    <cfRule type="cellIs" dxfId="5674" priority="3425" operator="lessThan">
      <formula>$C$4</formula>
    </cfRule>
  </conditionalFormatting>
  <conditionalFormatting sqref="BA43">
    <cfRule type="cellIs" dxfId="5673" priority="3426" operator="lessThan">
      <formula>$C$4</formula>
    </cfRule>
  </conditionalFormatting>
  <conditionalFormatting sqref="BA43">
    <cfRule type="cellIs" dxfId="5672" priority="3427" operator="lessThan">
      <formula>$C$4</formula>
    </cfRule>
  </conditionalFormatting>
  <conditionalFormatting sqref="BA44">
    <cfRule type="cellIs" dxfId="5671" priority="3428" operator="lessThan">
      <formula>$C$4</formula>
    </cfRule>
  </conditionalFormatting>
  <conditionalFormatting sqref="BA44">
    <cfRule type="cellIs" dxfId="5670" priority="3429" operator="lessThan">
      <formula>$C$4</formula>
    </cfRule>
  </conditionalFormatting>
  <conditionalFormatting sqref="BA45">
    <cfRule type="cellIs" dxfId="5669" priority="3430" operator="lessThan">
      <formula>$C$4</formula>
    </cfRule>
  </conditionalFormatting>
  <conditionalFormatting sqref="BA45">
    <cfRule type="cellIs" dxfId="5668" priority="3431" operator="lessThan">
      <formula>$C$4</formula>
    </cfRule>
  </conditionalFormatting>
  <conditionalFormatting sqref="BA46">
    <cfRule type="cellIs" dxfId="5667" priority="3432" operator="lessThan">
      <formula>$C$4</formula>
    </cfRule>
  </conditionalFormatting>
  <conditionalFormatting sqref="BA46">
    <cfRule type="cellIs" dxfId="5666" priority="3433" operator="lessThan">
      <formula>$C$4</formula>
    </cfRule>
  </conditionalFormatting>
  <conditionalFormatting sqref="BA47">
    <cfRule type="cellIs" dxfId="5665" priority="3434" operator="lessThan">
      <formula>$C$4</formula>
    </cfRule>
  </conditionalFormatting>
  <conditionalFormatting sqref="BA47">
    <cfRule type="cellIs" dxfId="5664" priority="3435" operator="lessThan">
      <formula>$C$4</formula>
    </cfRule>
  </conditionalFormatting>
  <conditionalFormatting sqref="BA48">
    <cfRule type="cellIs" dxfId="5663" priority="3436" operator="lessThan">
      <formula>$C$4</formula>
    </cfRule>
  </conditionalFormatting>
  <conditionalFormatting sqref="BA48">
    <cfRule type="cellIs" dxfId="5662" priority="3437" operator="lessThan">
      <formula>$C$4</formula>
    </cfRule>
  </conditionalFormatting>
  <conditionalFormatting sqref="BA49">
    <cfRule type="cellIs" dxfId="5661" priority="3438" operator="lessThan">
      <formula>$C$4</formula>
    </cfRule>
  </conditionalFormatting>
  <conditionalFormatting sqref="BA49">
    <cfRule type="cellIs" dxfId="5660" priority="3439" operator="lessThan">
      <formula>$C$4</formula>
    </cfRule>
  </conditionalFormatting>
  <conditionalFormatting sqref="BA50">
    <cfRule type="cellIs" dxfId="5659" priority="3440" operator="lessThan">
      <formula>$C$4</formula>
    </cfRule>
  </conditionalFormatting>
  <conditionalFormatting sqref="BA50">
    <cfRule type="cellIs" dxfId="5658" priority="3441" operator="lessThan">
      <formula>$C$4</formula>
    </cfRule>
  </conditionalFormatting>
  <conditionalFormatting sqref="BA51">
    <cfRule type="cellIs" dxfId="5657" priority="3442" operator="lessThan">
      <formula>$C$4</formula>
    </cfRule>
  </conditionalFormatting>
  <conditionalFormatting sqref="BA51">
    <cfRule type="cellIs" dxfId="5656" priority="3443" operator="lessThan">
      <formula>$C$4</formula>
    </cfRule>
  </conditionalFormatting>
  <conditionalFormatting sqref="BA52">
    <cfRule type="cellIs" dxfId="5655" priority="3444" operator="lessThan">
      <formula>$C$4</formula>
    </cfRule>
  </conditionalFormatting>
  <conditionalFormatting sqref="BA52">
    <cfRule type="cellIs" dxfId="5654" priority="3445" operator="lessThan">
      <formula>$C$4</formula>
    </cfRule>
  </conditionalFormatting>
  <conditionalFormatting sqref="BA53">
    <cfRule type="cellIs" dxfId="5653" priority="3446" operator="lessThan">
      <formula>$C$4</formula>
    </cfRule>
  </conditionalFormatting>
  <conditionalFormatting sqref="BA53">
    <cfRule type="cellIs" dxfId="5652" priority="3447" operator="lessThan">
      <formula>$C$4</formula>
    </cfRule>
  </conditionalFormatting>
  <conditionalFormatting sqref="BA54">
    <cfRule type="cellIs" dxfId="5651" priority="3448" operator="lessThan">
      <formula>$C$4</formula>
    </cfRule>
  </conditionalFormatting>
  <conditionalFormatting sqref="BA54">
    <cfRule type="cellIs" dxfId="5650" priority="3449" operator="lessThan">
      <formula>$C$4</formula>
    </cfRule>
  </conditionalFormatting>
  <conditionalFormatting sqref="BA55">
    <cfRule type="cellIs" dxfId="5649" priority="3450" operator="lessThan">
      <formula>$C$4</formula>
    </cfRule>
  </conditionalFormatting>
  <conditionalFormatting sqref="BA55">
    <cfRule type="cellIs" dxfId="5648" priority="3451" operator="lessThan">
      <formula>$C$4</formula>
    </cfRule>
  </conditionalFormatting>
  <conditionalFormatting sqref="BA56">
    <cfRule type="cellIs" dxfId="5647" priority="3452" operator="lessThan">
      <formula>$C$4</formula>
    </cfRule>
  </conditionalFormatting>
  <conditionalFormatting sqref="BA56">
    <cfRule type="cellIs" dxfId="5646" priority="3453" operator="lessThan">
      <formula>$C$4</formula>
    </cfRule>
  </conditionalFormatting>
  <conditionalFormatting sqref="BA57">
    <cfRule type="cellIs" dxfId="5645" priority="3454" operator="lessThan">
      <formula>$C$4</formula>
    </cfRule>
  </conditionalFormatting>
  <conditionalFormatting sqref="BA57">
    <cfRule type="cellIs" dxfId="5644" priority="3455" operator="lessThan">
      <formula>$C$4</formula>
    </cfRule>
  </conditionalFormatting>
  <conditionalFormatting sqref="BA58">
    <cfRule type="cellIs" dxfId="5643" priority="3456" operator="lessThan">
      <formula>$C$4</formula>
    </cfRule>
  </conditionalFormatting>
  <conditionalFormatting sqref="BA58">
    <cfRule type="cellIs" dxfId="5642" priority="3457" operator="lessThan">
      <formula>$C$4</formula>
    </cfRule>
  </conditionalFormatting>
  <conditionalFormatting sqref="BA59">
    <cfRule type="cellIs" dxfId="5641" priority="3458" operator="lessThan">
      <formula>$C$4</formula>
    </cfRule>
  </conditionalFormatting>
  <conditionalFormatting sqref="BA59">
    <cfRule type="cellIs" dxfId="5640" priority="3459" operator="lessThan">
      <formula>$C$4</formula>
    </cfRule>
  </conditionalFormatting>
  <conditionalFormatting sqref="BA60">
    <cfRule type="cellIs" dxfId="5639" priority="3460" operator="lessThan">
      <formula>$C$4</formula>
    </cfRule>
  </conditionalFormatting>
  <conditionalFormatting sqref="BA60">
    <cfRule type="cellIs" dxfId="5638" priority="3461" operator="lessThan">
      <formula>$C$4</formula>
    </cfRule>
  </conditionalFormatting>
  <conditionalFormatting sqref="BB11">
    <cfRule type="cellIs" dxfId="5637" priority="3462" operator="lessThan">
      <formula>$C$4</formula>
    </cfRule>
  </conditionalFormatting>
  <conditionalFormatting sqref="BB11">
    <cfRule type="cellIs" dxfId="5636" priority="3463" operator="lessThan">
      <formula>$C$4</formula>
    </cfRule>
  </conditionalFormatting>
  <conditionalFormatting sqref="BB12">
    <cfRule type="cellIs" dxfId="5635" priority="3464" operator="lessThan">
      <formula>$C$4</formula>
    </cfRule>
  </conditionalFormatting>
  <conditionalFormatting sqref="BB12">
    <cfRule type="cellIs" dxfId="5634" priority="3465" operator="lessThan">
      <formula>$C$4</formula>
    </cfRule>
  </conditionalFormatting>
  <conditionalFormatting sqref="BB13">
    <cfRule type="cellIs" dxfId="5633" priority="3466" operator="lessThan">
      <formula>$C$4</formula>
    </cfRule>
  </conditionalFormatting>
  <conditionalFormatting sqref="BB13">
    <cfRule type="cellIs" dxfId="5632" priority="3467" operator="lessThan">
      <formula>$C$4</formula>
    </cfRule>
  </conditionalFormatting>
  <conditionalFormatting sqref="BB14">
    <cfRule type="cellIs" dxfId="5631" priority="3468" operator="lessThan">
      <formula>$C$4</formula>
    </cfRule>
  </conditionalFormatting>
  <conditionalFormatting sqref="BB14">
    <cfRule type="cellIs" dxfId="5630" priority="3469" operator="lessThan">
      <formula>$C$4</formula>
    </cfRule>
  </conditionalFormatting>
  <conditionalFormatting sqref="BB15">
    <cfRule type="cellIs" dxfId="5629" priority="3470" operator="lessThan">
      <formula>$C$4</formula>
    </cfRule>
  </conditionalFormatting>
  <conditionalFormatting sqref="BB15">
    <cfRule type="cellIs" dxfId="5628" priority="3471" operator="lessThan">
      <formula>$C$4</formula>
    </cfRule>
  </conditionalFormatting>
  <conditionalFormatting sqref="BB16">
    <cfRule type="cellIs" dxfId="5627" priority="3472" operator="lessThan">
      <formula>$C$4</formula>
    </cfRule>
  </conditionalFormatting>
  <conditionalFormatting sqref="BB16">
    <cfRule type="cellIs" dxfId="5626" priority="3473" operator="lessThan">
      <formula>$C$4</formula>
    </cfRule>
  </conditionalFormatting>
  <conditionalFormatting sqref="BB17">
    <cfRule type="cellIs" dxfId="5625" priority="3474" operator="lessThan">
      <formula>$C$4</formula>
    </cfRule>
  </conditionalFormatting>
  <conditionalFormatting sqref="BB17">
    <cfRule type="cellIs" dxfId="5624" priority="3475" operator="lessThan">
      <formula>$C$4</formula>
    </cfRule>
  </conditionalFormatting>
  <conditionalFormatting sqref="BB18">
    <cfRule type="cellIs" dxfId="5623" priority="3476" operator="lessThan">
      <formula>$C$4</formula>
    </cfRule>
  </conditionalFormatting>
  <conditionalFormatting sqref="BB18">
    <cfRule type="cellIs" dxfId="5622" priority="3477" operator="lessThan">
      <formula>$C$4</formula>
    </cfRule>
  </conditionalFormatting>
  <conditionalFormatting sqref="BB19">
    <cfRule type="cellIs" dxfId="5621" priority="3478" operator="lessThan">
      <formula>$C$4</formula>
    </cfRule>
  </conditionalFormatting>
  <conditionalFormatting sqref="BB19">
    <cfRule type="cellIs" dxfId="5620" priority="3479" operator="lessThan">
      <formula>$C$4</formula>
    </cfRule>
  </conditionalFormatting>
  <conditionalFormatting sqref="BB20">
    <cfRule type="cellIs" dxfId="5619" priority="3480" operator="lessThan">
      <formula>$C$4</formula>
    </cfRule>
  </conditionalFormatting>
  <conditionalFormatting sqref="BB20">
    <cfRule type="cellIs" dxfId="5618" priority="3481" operator="lessThan">
      <formula>$C$4</formula>
    </cfRule>
  </conditionalFormatting>
  <conditionalFormatting sqref="BB21">
    <cfRule type="cellIs" dxfId="5617" priority="3482" operator="lessThan">
      <formula>$C$4</formula>
    </cfRule>
  </conditionalFormatting>
  <conditionalFormatting sqref="BB21">
    <cfRule type="cellIs" dxfId="5616" priority="3483" operator="lessThan">
      <formula>$C$4</formula>
    </cfRule>
  </conditionalFormatting>
  <conditionalFormatting sqref="BB22">
    <cfRule type="cellIs" dxfId="5615" priority="3484" operator="lessThan">
      <formula>$C$4</formula>
    </cfRule>
  </conditionalFormatting>
  <conditionalFormatting sqref="BB22">
    <cfRule type="cellIs" dxfId="5614" priority="3485" operator="lessThan">
      <formula>$C$4</formula>
    </cfRule>
  </conditionalFormatting>
  <conditionalFormatting sqref="BB23">
    <cfRule type="cellIs" dxfId="5613" priority="3486" operator="lessThan">
      <formula>$C$4</formula>
    </cfRule>
  </conditionalFormatting>
  <conditionalFormatting sqref="BB23">
    <cfRule type="cellIs" dxfId="5612" priority="3487" operator="lessThan">
      <formula>$C$4</formula>
    </cfRule>
  </conditionalFormatting>
  <conditionalFormatting sqref="BB24">
    <cfRule type="cellIs" dxfId="5611" priority="3488" operator="lessThan">
      <formula>$C$4</formula>
    </cfRule>
  </conditionalFormatting>
  <conditionalFormatting sqref="BB24">
    <cfRule type="cellIs" dxfId="5610" priority="3489" operator="lessThan">
      <formula>$C$4</formula>
    </cfRule>
  </conditionalFormatting>
  <conditionalFormatting sqref="BB25">
    <cfRule type="cellIs" dxfId="5609" priority="3490" operator="lessThan">
      <formula>$C$4</formula>
    </cfRule>
  </conditionalFormatting>
  <conditionalFormatting sqref="BB25">
    <cfRule type="cellIs" dxfId="5608" priority="3491" operator="lessThan">
      <formula>$C$4</formula>
    </cfRule>
  </conditionalFormatting>
  <conditionalFormatting sqref="BB26">
    <cfRule type="cellIs" dxfId="5607" priority="3492" operator="lessThan">
      <formula>$C$4</formula>
    </cfRule>
  </conditionalFormatting>
  <conditionalFormatting sqref="BB26">
    <cfRule type="cellIs" dxfId="5606" priority="3493" operator="lessThan">
      <formula>$C$4</formula>
    </cfRule>
  </conditionalFormatting>
  <conditionalFormatting sqref="BB27">
    <cfRule type="cellIs" dxfId="5605" priority="3494" operator="lessThan">
      <formula>$C$4</formula>
    </cfRule>
  </conditionalFormatting>
  <conditionalFormatting sqref="BB27">
    <cfRule type="cellIs" dxfId="5604" priority="3495" operator="lessThan">
      <formula>$C$4</formula>
    </cfRule>
  </conditionalFormatting>
  <conditionalFormatting sqref="BB28">
    <cfRule type="cellIs" dxfId="5603" priority="3496" operator="lessThan">
      <formula>$C$4</formula>
    </cfRule>
  </conditionalFormatting>
  <conditionalFormatting sqref="BB28">
    <cfRule type="cellIs" dxfId="5602" priority="3497" operator="lessThan">
      <formula>$C$4</formula>
    </cfRule>
  </conditionalFormatting>
  <conditionalFormatting sqref="BB29">
    <cfRule type="cellIs" dxfId="5601" priority="3498" operator="lessThan">
      <formula>$C$4</formula>
    </cfRule>
  </conditionalFormatting>
  <conditionalFormatting sqref="BB29">
    <cfRule type="cellIs" dxfId="5600" priority="3499" operator="lessThan">
      <formula>$C$4</formula>
    </cfRule>
  </conditionalFormatting>
  <conditionalFormatting sqref="BB30">
    <cfRule type="cellIs" dxfId="5599" priority="3500" operator="lessThan">
      <formula>$C$4</formula>
    </cfRule>
  </conditionalFormatting>
  <conditionalFormatting sqref="BB30">
    <cfRule type="cellIs" dxfId="5598" priority="3501" operator="lessThan">
      <formula>$C$4</formula>
    </cfRule>
  </conditionalFormatting>
  <conditionalFormatting sqref="BB31">
    <cfRule type="cellIs" dxfId="5597" priority="3502" operator="lessThan">
      <formula>$C$4</formula>
    </cfRule>
  </conditionalFormatting>
  <conditionalFormatting sqref="BB31">
    <cfRule type="cellIs" dxfId="5596" priority="3503" operator="lessThan">
      <formula>$C$4</formula>
    </cfRule>
  </conditionalFormatting>
  <conditionalFormatting sqref="BB32">
    <cfRule type="cellIs" dxfId="5595" priority="3504" operator="lessThan">
      <formula>$C$4</formula>
    </cfRule>
  </conditionalFormatting>
  <conditionalFormatting sqref="BB32">
    <cfRule type="cellIs" dxfId="5594" priority="3505" operator="lessThan">
      <formula>$C$4</formula>
    </cfRule>
  </conditionalFormatting>
  <conditionalFormatting sqref="BB33">
    <cfRule type="cellIs" dxfId="5593" priority="3506" operator="lessThan">
      <formula>$C$4</formula>
    </cfRule>
  </conditionalFormatting>
  <conditionalFormatting sqref="BB33">
    <cfRule type="cellIs" dxfId="5592" priority="3507" operator="lessThan">
      <formula>$C$4</formula>
    </cfRule>
  </conditionalFormatting>
  <conditionalFormatting sqref="BB34">
    <cfRule type="cellIs" dxfId="5591" priority="3508" operator="lessThan">
      <formula>$C$4</formula>
    </cfRule>
  </conditionalFormatting>
  <conditionalFormatting sqref="BB34">
    <cfRule type="cellIs" dxfId="5590" priority="3509" operator="lessThan">
      <formula>$C$4</formula>
    </cfRule>
  </conditionalFormatting>
  <conditionalFormatting sqref="BB35">
    <cfRule type="cellIs" dxfId="5589" priority="3510" operator="lessThan">
      <formula>$C$4</formula>
    </cfRule>
  </conditionalFormatting>
  <conditionalFormatting sqref="BB35">
    <cfRule type="cellIs" dxfId="5588" priority="3511" operator="lessThan">
      <formula>$C$4</formula>
    </cfRule>
  </conditionalFormatting>
  <conditionalFormatting sqref="BB36">
    <cfRule type="cellIs" dxfId="5587" priority="3512" operator="lessThan">
      <formula>$C$4</formula>
    </cfRule>
  </conditionalFormatting>
  <conditionalFormatting sqref="BB36">
    <cfRule type="cellIs" dxfId="5586" priority="3513" operator="lessThan">
      <formula>$C$4</formula>
    </cfRule>
  </conditionalFormatting>
  <conditionalFormatting sqref="BB37">
    <cfRule type="cellIs" dxfId="5585" priority="3514" operator="lessThan">
      <formula>$C$4</formula>
    </cfRule>
  </conditionalFormatting>
  <conditionalFormatting sqref="BB37">
    <cfRule type="cellIs" dxfId="5584" priority="3515" operator="lessThan">
      <formula>$C$4</formula>
    </cfRule>
  </conditionalFormatting>
  <conditionalFormatting sqref="BB38">
    <cfRule type="cellIs" dxfId="5583" priority="3516" operator="lessThan">
      <formula>$C$4</formula>
    </cfRule>
  </conditionalFormatting>
  <conditionalFormatting sqref="BB38">
    <cfRule type="cellIs" dxfId="5582" priority="3517" operator="lessThan">
      <formula>$C$4</formula>
    </cfRule>
  </conditionalFormatting>
  <conditionalFormatting sqref="BB39">
    <cfRule type="cellIs" dxfId="5581" priority="3518" operator="lessThan">
      <formula>$C$4</formula>
    </cfRule>
  </conditionalFormatting>
  <conditionalFormatting sqref="BB39">
    <cfRule type="cellIs" dxfId="5580" priority="3519" operator="lessThan">
      <formula>$C$4</formula>
    </cfRule>
  </conditionalFormatting>
  <conditionalFormatting sqref="BB40">
    <cfRule type="cellIs" dxfId="5579" priority="3520" operator="lessThan">
      <formula>$C$4</formula>
    </cfRule>
  </conditionalFormatting>
  <conditionalFormatting sqref="BB40">
    <cfRule type="cellIs" dxfId="5578" priority="3521" operator="lessThan">
      <formula>$C$4</formula>
    </cfRule>
  </conditionalFormatting>
  <conditionalFormatting sqref="BB41">
    <cfRule type="cellIs" dxfId="5577" priority="3522" operator="lessThan">
      <formula>$C$4</formula>
    </cfRule>
  </conditionalFormatting>
  <conditionalFormatting sqref="BB41">
    <cfRule type="cellIs" dxfId="5576" priority="3523" operator="lessThan">
      <formula>$C$4</formula>
    </cfRule>
  </conditionalFormatting>
  <conditionalFormatting sqref="BB42">
    <cfRule type="cellIs" dxfId="5575" priority="3524" operator="lessThan">
      <formula>$C$4</formula>
    </cfRule>
  </conditionalFormatting>
  <conditionalFormatting sqref="BB42">
    <cfRule type="cellIs" dxfId="5574" priority="3525" operator="lessThan">
      <formula>$C$4</formula>
    </cfRule>
  </conditionalFormatting>
  <conditionalFormatting sqref="BB43">
    <cfRule type="cellIs" dxfId="5573" priority="3526" operator="lessThan">
      <formula>$C$4</formula>
    </cfRule>
  </conditionalFormatting>
  <conditionalFormatting sqref="BB43">
    <cfRule type="cellIs" dxfId="5572" priority="3527" operator="lessThan">
      <formula>$C$4</formula>
    </cfRule>
  </conditionalFormatting>
  <conditionalFormatting sqref="BB44">
    <cfRule type="cellIs" dxfId="5571" priority="3528" operator="lessThan">
      <formula>$C$4</formula>
    </cfRule>
  </conditionalFormatting>
  <conditionalFormatting sqref="BB44">
    <cfRule type="cellIs" dxfId="5570" priority="3529" operator="lessThan">
      <formula>$C$4</formula>
    </cfRule>
  </conditionalFormatting>
  <conditionalFormatting sqref="BB45">
    <cfRule type="cellIs" dxfId="5569" priority="3530" operator="lessThan">
      <formula>$C$4</formula>
    </cfRule>
  </conditionalFormatting>
  <conditionalFormatting sqref="BB45">
    <cfRule type="cellIs" dxfId="5568" priority="3531" operator="lessThan">
      <formula>$C$4</formula>
    </cfRule>
  </conditionalFormatting>
  <conditionalFormatting sqref="BB46">
    <cfRule type="cellIs" dxfId="5567" priority="3532" operator="lessThan">
      <formula>$C$4</formula>
    </cfRule>
  </conditionalFormatting>
  <conditionalFormatting sqref="BB46">
    <cfRule type="cellIs" dxfId="5566" priority="3533" operator="lessThan">
      <formula>$C$4</formula>
    </cfRule>
  </conditionalFormatting>
  <conditionalFormatting sqref="BB47">
    <cfRule type="cellIs" dxfId="5565" priority="3534" operator="lessThan">
      <formula>$C$4</formula>
    </cfRule>
  </conditionalFormatting>
  <conditionalFormatting sqref="BB47">
    <cfRule type="cellIs" dxfId="5564" priority="3535" operator="lessThan">
      <formula>$C$4</formula>
    </cfRule>
  </conditionalFormatting>
  <conditionalFormatting sqref="BB48">
    <cfRule type="cellIs" dxfId="5563" priority="3536" operator="lessThan">
      <formula>$C$4</formula>
    </cfRule>
  </conditionalFormatting>
  <conditionalFormatting sqref="BB48">
    <cfRule type="cellIs" dxfId="5562" priority="3537" operator="lessThan">
      <formula>$C$4</formula>
    </cfRule>
  </conditionalFormatting>
  <conditionalFormatting sqref="BB49">
    <cfRule type="cellIs" dxfId="5561" priority="3538" operator="lessThan">
      <formula>$C$4</formula>
    </cfRule>
  </conditionalFormatting>
  <conditionalFormatting sqref="BB49">
    <cfRule type="cellIs" dxfId="5560" priority="3539" operator="lessThan">
      <formula>$C$4</formula>
    </cfRule>
  </conditionalFormatting>
  <conditionalFormatting sqref="BB50">
    <cfRule type="cellIs" dxfId="5559" priority="3540" operator="lessThan">
      <formula>$C$4</formula>
    </cfRule>
  </conditionalFormatting>
  <conditionalFormatting sqref="BB50">
    <cfRule type="cellIs" dxfId="5558" priority="3541" operator="lessThan">
      <formula>$C$4</formula>
    </cfRule>
  </conditionalFormatting>
  <conditionalFormatting sqref="BB51">
    <cfRule type="cellIs" dxfId="5557" priority="3542" operator="lessThan">
      <formula>$C$4</formula>
    </cfRule>
  </conditionalFormatting>
  <conditionalFormatting sqref="BB51">
    <cfRule type="cellIs" dxfId="5556" priority="3543" operator="lessThan">
      <formula>$C$4</formula>
    </cfRule>
  </conditionalFormatting>
  <conditionalFormatting sqref="BB52">
    <cfRule type="cellIs" dxfId="5555" priority="3544" operator="lessThan">
      <formula>$C$4</formula>
    </cfRule>
  </conditionalFormatting>
  <conditionalFormatting sqref="BB52">
    <cfRule type="cellIs" dxfId="5554" priority="3545" operator="lessThan">
      <formula>$C$4</formula>
    </cfRule>
  </conditionalFormatting>
  <conditionalFormatting sqref="BB53">
    <cfRule type="cellIs" dxfId="5553" priority="3546" operator="lessThan">
      <formula>$C$4</formula>
    </cfRule>
  </conditionalFormatting>
  <conditionalFormatting sqref="BB53">
    <cfRule type="cellIs" dxfId="5552" priority="3547" operator="lessThan">
      <formula>$C$4</formula>
    </cfRule>
  </conditionalFormatting>
  <conditionalFormatting sqref="BB54">
    <cfRule type="cellIs" dxfId="5551" priority="3548" operator="lessThan">
      <formula>$C$4</formula>
    </cfRule>
  </conditionalFormatting>
  <conditionalFormatting sqref="BB54">
    <cfRule type="cellIs" dxfId="5550" priority="3549" operator="lessThan">
      <formula>$C$4</formula>
    </cfRule>
  </conditionalFormatting>
  <conditionalFormatting sqref="BB55">
    <cfRule type="cellIs" dxfId="5549" priority="3550" operator="lessThan">
      <formula>$C$4</formula>
    </cfRule>
  </conditionalFormatting>
  <conditionalFormatting sqref="BB55">
    <cfRule type="cellIs" dxfId="5548" priority="3551" operator="lessThan">
      <formula>$C$4</formula>
    </cfRule>
  </conditionalFormatting>
  <conditionalFormatting sqref="BB56">
    <cfRule type="cellIs" dxfId="5547" priority="3552" operator="lessThan">
      <formula>$C$4</formula>
    </cfRule>
  </conditionalFormatting>
  <conditionalFormatting sqref="BB56">
    <cfRule type="cellIs" dxfId="5546" priority="3553" operator="lessThan">
      <formula>$C$4</formula>
    </cfRule>
  </conditionalFormatting>
  <conditionalFormatting sqref="BB57">
    <cfRule type="cellIs" dxfId="5545" priority="3554" operator="lessThan">
      <formula>$C$4</formula>
    </cfRule>
  </conditionalFormatting>
  <conditionalFormatting sqref="BB57">
    <cfRule type="cellIs" dxfId="5544" priority="3555" operator="lessThan">
      <formula>$C$4</formula>
    </cfRule>
  </conditionalFormatting>
  <conditionalFormatting sqref="BB58">
    <cfRule type="cellIs" dxfId="5543" priority="3556" operator="lessThan">
      <formula>$C$4</formula>
    </cfRule>
  </conditionalFormatting>
  <conditionalFormatting sqref="BB58">
    <cfRule type="cellIs" dxfId="5542" priority="3557" operator="lessThan">
      <formula>$C$4</formula>
    </cfRule>
  </conditionalFormatting>
  <conditionalFormatting sqref="BB59">
    <cfRule type="cellIs" dxfId="5541" priority="3558" operator="lessThan">
      <formula>$C$4</formula>
    </cfRule>
  </conditionalFormatting>
  <conditionalFormatting sqref="BB59">
    <cfRule type="cellIs" dxfId="5540" priority="3559" operator="lessThan">
      <formula>$C$4</formula>
    </cfRule>
  </conditionalFormatting>
  <conditionalFormatting sqref="BB60">
    <cfRule type="cellIs" dxfId="5539" priority="3560" operator="lessThan">
      <formula>$C$4</formula>
    </cfRule>
  </conditionalFormatting>
  <conditionalFormatting sqref="BB60">
    <cfRule type="cellIs" dxfId="5538" priority="3561" operator="lessThan">
      <formula>$C$4</formula>
    </cfRule>
  </conditionalFormatting>
  <conditionalFormatting sqref="BC11">
    <cfRule type="cellIs" dxfId="5537" priority="3562" operator="lessThan">
      <formula>$C$4</formula>
    </cfRule>
  </conditionalFormatting>
  <conditionalFormatting sqref="BC11">
    <cfRule type="cellIs" dxfId="5536" priority="3563" operator="lessThan">
      <formula>$C$4</formula>
    </cfRule>
  </conditionalFormatting>
  <conditionalFormatting sqref="BC12">
    <cfRule type="cellIs" dxfId="5535" priority="3564" operator="lessThan">
      <formula>$C$4</formula>
    </cfRule>
  </conditionalFormatting>
  <conditionalFormatting sqref="BC12">
    <cfRule type="cellIs" dxfId="5534" priority="3565" operator="lessThan">
      <formula>$C$4</formula>
    </cfRule>
  </conditionalFormatting>
  <conditionalFormatting sqref="BC13">
    <cfRule type="cellIs" dxfId="5533" priority="3566" operator="lessThan">
      <formula>$C$4</formula>
    </cfRule>
  </conditionalFormatting>
  <conditionalFormatting sqref="BC13">
    <cfRule type="cellIs" dxfId="5532" priority="3567" operator="lessThan">
      <formula>$C$4</formula>
    </cfRule>
  </conditionalFormatting>
  <conditionalFormatting sqref="BC14">
    <cfRule type="cellIs" dxfId="5531" priority="3568" operator="lessThan">
      <formula>$C$4</formula>
    </cfRule>
  </conditionalFormatting>
  <conditionalFormatting sqref="BC14">
    <cfRule type="cellIs" dxfId="5530" priority="3569" operator="lessThan">
      <formula>$C$4</formula>
    </cfRule>
  </conditionalFormatting>
  <conditionalFormatting sqref="BC15">
    <cfRule type="cellIs" dxfId="5529" priority="3570" operator="lessThan">
      <formula>$C$4</formula>
    </cfRule>
  </conditionalFormatting>
  <conditionalFormatting sqref="BC15">
    <cfRule type="cellIs" dxfId="5528" priority="3571" operator="lessThan">
      <formula>$C$4</formula>
    </cfRule>
  </conditionalFormatting>
  <conditionalFormatting sqref="BC16">
    <cfRule type="cellIs" dxfId="5527" priority="3572" operator="lessThan">
      <formula>$C$4</formula>
    </cfRule>
  </conditionalFormatting>
  <conditionalFormatting sqref="BC16">
    <cfRule type="cellIs" dxfId="5526" priority="3573" operator="lessThan">
      <formula>$C$4</formula>
    </cfRule>
  </conditionalFormatting>
  <conditionalFormatting sqref="BC17">
    <cfRule type="cellIs" dxfId="5525" priority="3574" operator="lessThan">
      <formula>$C$4</formula>
    </cfRule>
  </conditionalFormatting>
  <conditionalFormatting sqref="BC17">
    <cfRule type="cellIs" dxfId="5524" priority="3575" operator="lessThan">
      <formula>$C$4</formula>
    </cfRule>
  </conditionalFormatting>
  <conditionalFormatting sqref="BC18">
    <cfRule type="cellIs" dxfId="5523" priority="3576" operator="lessThan">
      <formula>$C$4</formula>
    </cfRule>
  </conditionalFormatting>
  <conditionalFormatting sqref="BC18">
    <cfRule type="cellIs" dxfId="5522" priority="3577" operator="lessThan">
      <formula>$C$4</formula>
    </cfRule>
  </conditionalFormatting>
  <conditionalFormatting sqref="BC19">
    <cfRule type="cellIs" dxfId="5521" priority="3578" operator="lessThan">
      <formula>$C$4</formula>
    </cfRule>
  </conditionalFormatting>
  <conditionalFormatting sqref="BC19">
    <cfRule type="cellIs" dxfId="5520" priority="3579" operator="lessThan">
      <formula>$C$4</formula>
    </cfRule>
  </conditionalFormatting>
  <conditionalFormatting sqref="BC20">
    <cfRule type="cellIs" dxfId="5519" priority="3580" operator="lessThan">
      <formula>$C$4</formula>
    </cfRule>
  </conditionalFormatting>
  <conditionalFormatting sqref="BC20">
    <cfRule type="cellIs" dxfId="5518" priority="3581" operator="lessThan">
      <formula>$C$4</formula>
    </cfRule>
  </conditionalFormatting>
  <conditionalFormatting sqref="BC21">
    <cfRule type="cellIs" dxfId="5517" priority="3582" operator="lessThan">
      <formula>$C$4</formula>
    </cfRule>
  </conditionalFormatting>
  <conditionalFormatting sqref="BC21">
    <cfRule type="cellIs" dxfId="5516" priority="3583" operator="lessThan">
      <formula>$C$4</formula>
    </cfRule>
  </conditionalFormatting>
  <conditionalFormatting sqref="BC22">
    <cfRule type="cellIs" dxfId="5515" priority="3584" operator="lessThan">
      <formula>$C$4</formula>
    </cfRule>
  </conditionalFormatting>
  <conditionalFormatting sqref="BC22">
    <cfRule type="cellIs" dxfId="5514" priority="3585" operator="lessThan">
      <formula>$C$4</formula>
    </cfRule>
  </conditionalFormatting>
  <conditionalFormatting sqref="BC23">
    <cfRule type="cellIs" dxfId="5513" priority="3586" operator="lessThan">
      <formula>$C$4</formula>
    </cfRule>
  </conditionalFormatting>
  <conditionalFormatting sqref="BC23">
    <cfRule type="cellIs" dxfId="5512" priority="3587" operator="lessThan">
      <formula>$C$4</formula>
    </cfRule>
  </conditionalFormatting>
  <conditionalFormatting sqref="BC24">
    <cfRule type="cellIs" dxfId="5511" priority="3588" operator="lessThan">
      <formula>$C$4</formula>
    </cfRule>
  </conditionalFormatting>
  <conditionalFormatting sqref="BC24">
    <cfRule type="cellIs" dxfId="5510" priority="3589" operator="lessThan">
      <formula>$C$4</formula>
    </cfRule>
  </conditionalFormatting>
  <conditionalFormatting sqref="BC25">
    <cfRule type="cellIs" dxfId="5509" priority="3590" operator="lessThan">
      <formula>$C$4</formula>
    </cfRule>
  </conditionalFormatting>
  <conditionalFormatting sqref="BC25">
    <cfRule type="cellIs" dxfId="5508" priority="3591" operator="lessThan">
      <formula>$C$4</formula>
    </cfRule>
  </conditionalFormatting>
  <conditionalFormatting sqref="BC26">
    <cfRule type="cellIs" dxfId="5507" priority="3592" operator="lessThan">
      <formula>$C$4</formula>
    </cfRule>
  </conditionalFormatting>
  <conditionalFormatting sqref="BC26">
    <cfRule type="cellIs" dxfId="5506" priority="3593" operator="lessThan">
      <formula>$C$4</formula>
    </cfRule>
  </conditionalFormatting>
  <conditionalFormatting sqref="BC27">
    <cfRule type="cellIs" dxfId="5505" priority="3594" operator="lessThan">
      <formula>$C$4</formula>
    </cfRule>
  </conditionalFormatting>
  <conditionalFormatting sqref="BC27">
    <cfRule type="cellIs" dxfId="5504" priority="3595" operator="lessThan">
      <formula>$C$4</formula>
    </cfRule>
  </conditionalFormatting>
  <conditionalFormatting sqref="BC28">
    <cfRule type="cellIs" dxfId="5503" priority="3596" operator="lessThan">
      <formula>$C$4</formula>
    </cfRule>
  </conditionalFormatting>
  <conditionalFormatting sqref="BC28">
    <cfRule type="cellIs" dxfId="5502" priority="3597" operator="lessThan">
      <formula>$C$4</formula>
    </cfRule>
  </conditionalFormatting>
  <conditionalFormatting sqref="BC29">
    <cfRule type="cellIs" dxfId="5501" priority="3598" operator="lessThan">
      <formula>$C$4</formula>
    </cfRule>
  </conditionalFormatting>
  <conditionalFormatting sqref="BC29">
    <cfRule type="cellIs" dxfId="5500" priority="3599" operator="lessThan">
      <formula>$C$4</formula>
    </cfRule>
  </conditionalFormatting>
  <conditionalFormatting sqref="BC30">
    <cfRule type="cellIs" dxfId="5499" priority="3600" operator="lessThan">
      <formula>$C$4</formula>
    </cfRule>
  </conditionalFormatting>
  <conditionalFormatting sqref="BC30">
    <cfRule type="cellIs" dxfId="5498" priority="3601" operator="lessThan">
      <formula>$C$4</formula>
    </cfRule>
  </conditionalFormatting>
  <conditionalFormatting sqref="BC31">
    <cfRule type="cellIs" dxfId="5497" priority="3602" operator="lessThan">
      <formula>$C$4</formula>
    </cfRule>
  </conditionalFormatting>
  <conditionalFormatting sqref="BC31">
    <cfRule type="cellIs" dxfId="5496" priority="3603" operator="lessThan">
      <formula>$C$4</formula>
    </cfRule>
  </conditionalFormatting>
  <conditionalFormatting sqref="BC32">
    <cfRule type="cellIs" dxfId="5495" priority="3604" operator="lessThan">
      <formula>$C$4</formula>
    </cfRule>
  </conditionalFormatting>
  <conditionalFormatting sqref="BC32">
    <cfRule type="cellIs" dxfId="5494" priority="3605" operator="lessThan">
      <formula>$C$4</formula>
    </cfRule>
  </conditionalFormatting>
  <conditionalFormatting sqref="BC33">
    <cfRule type="cellIs" dxfId="5493" priority="3606" operator="lessThan">
      <formula>$C$4</formula>
    </cfRule>
  </conditionalFormatting>
  <conditionalFormatting sqref="BC33">
    <cfRule type="cellIs" dxfId="5492" priority="3607" operator="lessThan">
      <formula>$C$4</formula>
    </cfRule>
  </conditionalFormatting>
  <conditionalFormatting sqref="BC34">
    <cfRule type="cellIs" dxfId="5491" priority="3608" operator="lessThan">
      <formula>$C$4</formula>
    </cfRule>
  </conditionalFormatting>
  <conditionalFormatting sqref="BC34">
    <cfRule type="cellIs" dxfId="5490" priority="3609" operator="lessThan">
      <formula>$C$4</formula>
    </cfRule>
  </conditionalFormatting>
  <conditionalFormatting sqref="BC35">
    <cfRule type="cellIs" dxfId="5489" priority="3610" operator="lessThan">
      <formula>$C$4</formula>
    </cfRule>
  </conditionalFormatting>
  <conditionalFormatting sqref="BC35">
    <cfRule type="cellIs" dxfId="5488" priority="3611" operator="lessThan">
      <formula>$C$4</formula>
    </cfRule>
  </conditionalFormatting>
  <conditionalFormatting sqref="BC36">
    <cfRule type="cellIs" dxfId="5487" priority="3612" operator="lessThan">
      <formula>$C$4</formula>
    </cfRule>
  </conditionalFormatting>
  <conditionalFormatting sqref="BC36">
    <cfRule type="cellIs" dxfId="5486" priority="3613" operator="lessThan">
      <formula>$C$4</formula>
    </cfRule>
  </conditionalFormatting>
  <conditionalFormatting sqref="BC37">
    <cfRule type="cellIs" dxfId="5485" priority="3614" operator="lessThan">
      <formula>$C$4</formula>
    </cfRule>
  </conditionalFormatting>
  <conditionalFormatting sqref="BC37">
    <cfRule type="cellIs" dxfId="5484" priority="3615" operator="lessThan">
      <formula>$C$4</formula>
    </cfRule>
  </conditionalFormatting>
  <conditionalFormatting sqref="BC38">
    <cfRule type="cellIs" dxfId="5483" priority="3616" operator="lessThan">
      <formula>$C$4</formula>
    </cfRule>
  </conditionalFormatting>
  <conditionalFormatting sqref="BC38">
    <cfRule type="cellIs" dxfId="5482" priority="3617" operator="lessThan">
      <formula>$C$4</formula>
    </cfRule>
  </conditionalFormatting>
  <conditionalFormatting sqref="BC39">
    <cfRule type="cellIs" dxfId="5481" priority="3618" operator="lessThan">
      <formula>$C$4</formula>
    </cfRule>
  </conditionalFormatting>
  <conditionalFormatting sqref="BC39">
    <cfRule type="cellIs" dxfId="5480" priority="3619" operator="lessThan">
      <formula>$C$4</formula>
    </cfRule>
  </conditionalFormatting>
  <conditionalFormatting sqref="BC40">
    <cfRule type="cellIs" dxfId="5479" priority="3620" operator="lessThan">
      <formula>$C$4</formula>
    </cfRule>
  </conditionalFormatting>
  <conditionalFormatting sqref="BC40">
    <cfRule type="cellIs" dxfId="5478" priority="3621" operator="lessThan">
      <formula>$C$4</formula>
    </cfRule>
  </conditionalFormatting>
  <conditionalFormatting sqref="BC41">
    <cfRule type="cellIs" dxfId="5477" priority="3622" operator="lessThan">
      <formula>$C$4</formula>
    </cfRule>
  </conditionalFormatting>
  <conditionalFormatting sqref="BC41">
    <cfRule type="cellIs" dxfId="5476" priority="3623" operator="lessThan">
      <formula>$C$4</formula>
    </cfRule>
  </conditionalFormatting>
  <conditionalFormatting sqref="BC42">
    <cfRule type="cellIs" dxfId="5475" priority="3624" operator="lessThan">
      <formula>$C$4</formula>
    </cfRule>
  </conditionalFormatting>
  <conditionalFormatting sqref="BC42">
    <cfRule type="cellIs" dxfId="5474" priority="3625" operator="lessThan">
      <formula>$C$4</formula>
    </cfRule>
  </conditionalFormatting>
  <conditionalFormatting sqref="BC43">
    <cfRule type="cellIs" dxfId="5473" priority="3626" operator="lessThan">
      <formula>$C$4</formula>
    </cfRule>
  </conditionalFormatting>
  <conditionalFormatting sqref="BC43">
    <cfRule type="cellIs" dxfId="5472" priority="3627" operator="lessThan">
      <formula>$C$4</formula>
    </cfRule>
  </conditionalFormatting>
  <conditionalFormatting sqref="BC44">
    <cfRule type="cellIs" dxfId="5471" priority="3628" operator="lessThan">
      <formula>$C$4</formula>
    </cfRule>
  </conditionalFormatting>
  <conditionalFormatting sqref="BC44">
    <cfRule type="cellIs" dxfId="5470" priority="3629" operator="lessThan">
      <formula>$C$4</formula>
    </cfRule>
  </conditionalFormatting>
  <conditionalFormatting sqref="BC45">
    <cfRule type="cellIs" dxfId="5469" priority="3630" operator="lessThan">
      <formula>$C$4</formula>
    </cfRule>
  </conditionalFormatting>
  <conditionalFormatting sqref="BC45">
    <cfRule type="cellIs" dxfId="5468" priority="3631" operator="lessThan">
      <formula>$C$4</formula>
    </cfRule>
  </conditionalFormatting>
  <conditionalFormatting sqref="BC46">
    <cfRule type="cellIs" dxfId="5467" priority="3632" operator="lessThan">
      <formula>$C$4</formula>
    </cfRule>
  </conditionalFormatting>
  <conditionalFormatting sqref="BC46">
    <cfRule type="cellIs" dxfId="5466" priority="3633" operator="lessThan">
      <formula>$C$4</formula>
    </cfRule>
  </conditionalFormatting>
  <conditionalFormatting sqref="BC47">
    <cfRule type="cellIs" dxfId="5465" priority="3634" operator="lessThan">
      <formula>$C$4</formula>
    </cfRule>
  </conditionalFormatting>
  <conditionalFormatting sqref="BC47">
    <cfRule type="cellIs" dxfId="5464" priority="3635" operator="lessThan">
      <formula>$C$4</formula>
    </cfRule>
  </conditionalFormatting>
  <conditionalFormatting sqref="BC48">
    <cfRule type="cellIs" dxfId="5463" priority="3636" operator="lessThan">
      <formula>$C$4</formula>
    </cfRule>
  </conditionalFormatting>
  <conditionalFormatting sqref="BC48">
    <cfRule type="cellIs" dxfId="5462" priority="3637" operator="lessThan">
      <formula>$C$4</formula>
    </cfRule>
  </conditionalFormatting>
  <conditionalFormatting sqref="BC49">
    <cfRule type="cellIs" dxfId="5461" priority="3638" operator="lessThan">
      <formula>$C$4</formula>
    </cfRule>
  </conditionalFormatting>
  <conditionalFormatting sqref="BC49">
    <cfRule type="cellIs" dxfId="5460" priority="3639" operator="lessThan">
      <formula>$C$4</formula>
    </cfRule>
  </conditionalFormatting>
  <conditionalFormatting sqref="BC50">
    <cfRule type="cellIs" dxfId="5459" priority="3640" operator="lessThan">
      <formula>$C$4</formula>
    </cfRule>
  </conditionalFormatting>
  <conditionalFormatting sqref="BC50">
    <cfRule type="cellIs" dxfId="5458" priority="3641" operator="lessThan">
      <formula>$C$4</formula>
    </cfRule>
  </conditionalFormatting>
  <conditionalFormatting sqref="BC51">
    <cfRule type="cellIs" dxfId="5457" priority="3642" operator="lessThan">
      <formula>$C$4</formula>
    </cfRule>
  </conditionalFormatting>
  <conditionalFormatting sqref="BC51">
    <cfRule type="cellIs" dxfId="5456" priority="3643" operator="lessThan">
      <formula>$C$4</formula>
    </cfRule>
  </conditionalFormatting>
  <conditionalFormatting sqref="BC52">
    <cfRule type="cellIs" dxfId="5455" priority="3644" operator="lessThan">
      <formula>$C$4</formula>
    </cfRule>
  </conditionalFormatting>
  <conditionalFormatting sqref="BC52">
    <cfRule type="cellIs" dxfId="5454" priority="3645" operator="lessThan">
      <formula>$C$4</formula>
    </cfRule>
  </conditionalFormatting>
  <conditionalFormatting sqref="BC53">
    <cfRule type="cellIs" dxfId="5453" priority="3646" operator="lessThan">
      <formula>$C$4</formula>
    </cfRule>
  </conditionalFormatting>
  <conditionalFormatting sqref="BC53">
    <cfRule type="cellIs" dxfId="5452" priority="3647" operator="lessThan">
      <formula>$C$4</formula>
    </cfRule>
  </conditionalFormatting>
  <conditionalFormatting sqref="BC54">
    <cfRule type="cellIs" dxfId="5451" priority="3648" operator="lessThan">
      <formula>$C$4</formula>
    </cfRule>
  </conditionalFormatting>
  <conditionalFormatting sqref="BC54">
    <cfRule type="cellIs" dxfId="5450" priority="3649" operator="lessThan">
      <formula>$C$4</formula>
    </cfRule>
  </conditionalFormatting>
  <conditionalFormatting sqref="BC55">
    <cfRule type="cellIs" dxfId="5449" priority="3650" operator="lessThan">
      <formula>$C$4</formula>
    </cfRule>
  </conditionalFormatting>
  <conditionalFormatting sqref="BC55">
    <cfRule type="cellIs" dxfId="5448" priority="3651" operator="lessThan">
      <formula>$C$4</formula>
    </cfRule>
  </conditionalFormatting>
  <conditionalFormatting sqref="BC56">
    <cfRule type="cellIs" dxfId="5447" priority="3652" operator="lessThan">
      <formula>$C$4</formula>
    </cfRule>
  </conditionalFormatting>
  <conditionalFormatting sqref="BC56">
    <cfRule type="cellIs" dxfId="5446" priority="3653" operator="lessThan">
      <formula>$C$4</formula>
    </cfRule>
  </conditionalFormatting>
  <conditionalFormatting sqref="BC57">
    <cfRule type="cellIs" dxfId="5445" priority="3654" operator="lessThan">
      <formula>$C$4</formula>
    </cfRule>
  </conditionalFormatting>
  <conditionalFormatting sqref="BC57">
    <cfRule type="cellIs" dxfId="5444" priority="3655" operator="lessThan">
      <formula>$C$4</formula>
    </cfRule>
  </conditionalFormatting>
  <conditionalFormatting sqref="BC58">
    <cfRule type="cellIs" dxfId="5443" priority="3656" operator="lessThan">
      <formula>$C$4</formula>
    </cfRule>
  </conditionalFormatting>
  <conditionalFormatting sqref="BC58">
    <cfRule type="cellIs" dxfId="5442" priority="3657" operator="lessThan">
      <formula>$C$4</formula>
    </cfRule>
  </conditionalFormatting>
  <conditionalFormatting sqref="BC59">
    <cfRule type="cellIs" dxfId="5441" priority="3658" operator="lessThan">
      <formula>$C$4</formula>
    </cfRule>
  </conditionalFormatting>
  <conditionalFormatting sqref="BC59">
    <cfRule type="cellIs" dxfId="5440" priority="3659" operator="lessThan">
      <formula>$C$4</formula>
    </cfRule>
  </conditionalFormatting>
  <conditionalFormatting sqref="BC60">
    <cfRule type="cellIs" dxfId="5439" priority="3660" operator="lessThan">
      <formula>$C$4</formula>
    </cfRule>
  </conditionalFormatting>
  <conditionalFormatting sqref="BC60">
    <cfRule type="cellIs" dxfId="5438" priority="3661" operator="lessThan">
      <formula>$C$4</formula>
    </cfRule>
  </conditionalFormatting>
  <conditionalFormatting sqref="BD11">
    <cfRule type="cellIs" dxfId="5437" priority="3662" operator="lessThan">
      <formula>$C$4</formula>
    </cfRule>
  </conditionalFormatting>
  <conditionalFormatting sqref="BD11">
    <cfRule type="cellIs" dxfId="5436" priority="3663" operator="lessThan">
      <formula>$C$4</formula>
    </cfRule>
  </conditionalFormatting>
  <conditionalFormatting sqref="BD12">
    <cfRule type="cellIs" dxfId="5435" priority="3664" operator="lessThan">
      <formula>$C$4</formula>
    </cfRule>
  </conditionalFormatting>
  <conditionalFormatting sqref="BD12">
    <cfRule type="cellIs" dxfId="5434" priority="3665" operator="lessThan">
      <formula>$C$4</formula>
    </cfRule>
  </conditionalFormatting>
  <conditionalFormatting sqref="BD13">
    <cfRule type="cellIs" dxfId="5433" priority="3666" operator="lessThan">
      <formula>$C$4</formula>
    </cfRule>
  </conditionalFormatting>
  <conditionalFormatting sqref="BD13">
    <cfRule type="cellIs" dxfId="5432" priority="3667" operator="lessThan">
      <formula>$C$4</formula>
    </cfRule>
  </conditionalFormatting>
  <conditionalFormatting sqref="BD14">
    <cfRule type="cellIs" dxfId="5431" priority="3668" operator="lessThan">
      <formula>$C$4</formula>
    </cfRule>
  </conditionalFormatting>
  <conditionalFormatting sqref="BD14">
    <cfRule type="cellIs" dxfId="5430" priority="3669" operator="lessThan">
      <formula>$C$4</formula>
    </cfRule>
  </conditionalFormatting>
  <conditionalFormatting sqref="BD15">
    <cfRule type="cellIs" dxfId="5429" priority="3670" operator="lessThan">
      <formula>$C$4</formula>
    </cfRule>
  </conditionalFormatting>
  <conditionalFormatting sqref="BD15">
    <cfRule type="cellIs" dxfId="5428" priority="3671" operator="lessThan">
      <formula>$C$4</formula>
    </cfRule>
  </conditionalFormatting>
  <conditionalFormatting sqref="BD16">
    <cfRule type="cellIs" dxfId="5427" priority="3672" operator="lessThan">
      <formula>$C$4</formula>
    </cfRule>
  </conditionalFormatting>
  <conditionalFormatting sqref="BD16">
    <cfRule type="cellIs" dxfId="5426" priority="3673" operator="lessThan">
      <formula>$C$4</formula>
    </cfRule>
  </conditionalFormatting>
  <conditionalFormatting sqref="BD17">
    <cfRule type="cellIs" dxfId="5425" priority="3674" operator="lessThan">
      <formula>$C$4</formula>
    </cfRule>
  </conditionalFormatting>
  <conditionalFormatting sqref="BD17">
    <cfRule type="cellIs" dxfId="5424" priority="3675" operator="lessThan">
      <formula>$C$4</formula>
    </cfRule>
  </conditionalFormatting>
  <conditionalFormatting sqref="BD18">
    <cfRule type="cellIs" dxfId="5423" priority="3676" operator="lessThan">
      <formula>$C$4</formula>
    </cfRule>
  </conditionalFormatting>
  <conditionalFormatting sqref="BD18">
    <cfRule type="cellIs" dxfId="5422" priority="3677" operator="lessThan">
      <formula>$C$4</formula>
    </cfRule>
  </conditionalFormatting>
  <conditionalFormatting sqref="BD19">
    <cfRule type="cellIs" dxfId="5421" priority="3678" operator="lessThan">
      <formula>$C$4</formula>
    </cfRule>
  </conditionalFormatting>
  <conditionalFormatting sqref="BD19">
    <cfRule type="cellIs" dxfId="5420" priority="3679" operator="lessThan">
      <formula>$C$4</formula>
    </cfRule>
  </conditionalFormatting>
  <conditionalFormatting sqref="BD20">
    <cfRule type="cellIs" dxfId="5419" priority="3680" operator="lessThan">
      <formula>$C$4</formula>
    </cfRule>
  </conditionalFormatting>
  <conditionalFormatting sqref="BD20">
    <cfRule type="cellIs" dxfId="5418" priority="3681" operator="lessThan">
      <formula>$C$4</formula>
    </cfRule>
  </conditionalFormatting>
  <conditionalFormatting sqref="BD21">
    <cfRule type="cellIs" dxfId="5417" priority="3682" operator="lessThan">
      <formula>$C$4</formula>
    </cfRule>
  </conditionalFormatting>
  <conditionalFormatting sqref="BD21">
    <cfRule type="cellIs" dxfId="5416" priority="3683" operator="lessThan">
      <formula>$C$4</formula>
    </cfRule>
  </conditionalFormatting>
  <conditionalFormatting sqref="BD22">
    <cfRule type="cellIs" dxfId="5415" priority="3684" operator="lessThan">
      <formula>$C$4</formula>
    </cfRule>
  </conditionalFormatting>
  <conditionalFormatting sqref="BD22">
    <cfRule type="cellIs" dxfId="5414" priority="3685" operator="lessThan">
      <formula>$C$4</formula>
    </cfRule>
  </conditionalFormatting>
  <conditionalFormatting sqref="BD23">
    <cfRule type="cellIs" dxfId="5413" priority="3686" operator="lessThan">
      <formula>$C$4</formula>
    </cfRule>
  </conditionalFormatting>
  <conditionalFormatting sqref="BD23">
    <cfRule type="cellIs" dxfId="5412" priority="3687" operator="lessThan">
      <formula>$C$4</formula>
    </cfRule>
  </conditionalFormatting>
  <conditionalFormatting sqref="BD24">
    <cfRule type="cellIs" dxfId="5411" priority="3688" operator="lessThan">
      <formula>$C$4</formula>
    </cfRule>
  </conditionalFormatting>
  <conditionalFormatting sqref="BD24">
    <cfRule type="cellIs" dxfId="5410" priority="3689" operator="lessThan">
      <formula>$C$4</formula>
    </cfRule>
  </conditionalFormatting>
  <conditionalFormatting sqref="BD25">
    <cfRule type="cellIs" dxfId="5409" priority="3690" operator="lessThan">
      <formula>$C$4</formula>
    </cfRule>
  </conditionalFormatting>
  <conditionalFormatting sqref="BD25">
    <cfRule type="cellIs" dxfId="5408" priority="3691" operator="lessThan">
      <formula>$C$4</formula>
    </cfRule>
  </conditionalFormatting>
  <conditionalFormatting sqref="BD26">
    <cfRule type="cellIs" dxfId="5407" priority="3692" operator="lessThan">
      <formula>$C$4</formula>
    </cfRule>
  </conditionalFormatting>
  <conditionalFormatting sqref="BD26">
    <cfRule type="cellIs" dxfId="5406" priority="3693" operator="lessThan">
      <formula>$C$4</formula>
    </cfRule>
  </conditionalFormatting>
  <conditionalFormatting sqref="BD27">
    <cfRule type="cellIs" dxfId="5405" priority="3694" operator="lessThan">
      <formula>$C$4</formula>
    </cfRule>
  </conditionalFormatting>
  <conditionalFormatting sqref="BD27">
    <cfRule type="cellIs" dxfId="5404" priority="3695" operator="lessThan">
      <formula>$C$4</formula>
    </cfRule>
  </conditionalFormatting>
  <conditionalFormatting sqref="BD28">
    <cfRule type="cellIs" dxfId="5403" priority="3696" operator="lessThan">
      <formula>$C$4</formula>
    </cfRule>
  </conditionalFormatting>
  <conditionalFormatting sqref="BD28">
    <cfRule type="cellIs" dxfId="5402" priority="3697" operator="lessThan">
      <formula>$C$4</formula>
    </cfRule>
  </conditionalFormatting>
  <conditionalFormatting sqref="BD29">
    <cfRule type="cellIs" dxfId="5401" priority="3698" operator="lessThan">
      <formula>$C$4</formula>
    </cfRule>
  </conditionalFormatting>
  <conditionalFormatting sqref="BD29">
    <cfRule type="cellIs" dxfId="5400" priority="3699" operator="lessThan">
      <formula>$C$4</formula>
    </cfRule>
  </conditionalFormatting>
  <conditionalFormatting sqref="BD30">
    <cfRule type="cellIs" dxfId="5399" priority="3700" operator="lessThan">
      <formula>$C$4</formula>
    </cfRule>
  </conditionalFormatting>
  <conditionalFormatting sqref="BD30">
    <cfRule type="cellIs" dxfId="5398" priority="3701" operator="lessThan">
      <formula>$C$4</formula>
    </cfRule>
  </conditionalFormatting>
  <conditionalFormatting sqref="BD31">
    <cfRule type="cellIs" dxfId="5397" priority="3702" operator="lessThan">
      <formula>$C$4</formula>
    </cfRule>
  </conditionalFormatting>
  <conditionalFormatting sqref="BD31">
    <cfRule type="cellIs" dxfId="5396" priority="3703" operator="lessThan">
      <formula>$C$4</formula>
    </cfRule>
  </conditionalFormatting>
  <conditionalFormatting sqref="BD32">
    <cfRule type="cellIs" dxfId="5395" priority="3704" operator="lessThan">
      <formula>$C$4</formula>
    </cfRule>
  </conditionalFormatting>
  <conditionalFormatting sqref="BD32">
    <cfRule type="cellIs" dxfId="5394" priority="3705" operator="lessThan">
      <formula>$C$4</formula>
    </cfRule>
  </conditionalFormatting>
  <conditionalFormatting sqref="BD33">
    <cfRule type="cellIs" dxfId="5393" priority="3706" operator="lessThan">
      <formula>$C$4</formula>
    </cfRule>
  </conditionalFormatting>
  <conditionalFormatting sqref="BD33">
    <cfRule type="cellIs" dxfId="5392" priority="3707" operator="lessThan">
      <formula>$C$4</formula>
    </cfRule>
  </conditionalFormatting>
  <conditionalFormatting sqref="BD34">
    <cfRule type="cellIs" dxfId="5391" priority="3708" operator="lessThan">
      <formula>$C$4</formula>
    </cfRule>
  </conditionalFormatting>
  <conditionalFormatting sqref="BD34">
    <cfRule type="cellIs" dxfId="5390" priority="3709" operator="lessThan">
      <formula>$C$4</formula>
    </cfRule>
  </conditionalFormatting>
  <conditionalFormatting sqref="BD35">
    <cfRule type="cellIs" dxfId="5389" priority="3710" operator="lessThan">
      <formula>$C$4</formula>
    </cfRule>
  </conditionalFormatting>
  <conditionalFormatting sqref="BD35">
    <cfRule type="cellIs" dxfId="5388" priority="3711" operator="lessThan">
      <formula>$C$4</formula>
    </cfRule>
  </conditionalFormatting>
  <conditionalFormatting sqref="BD36">
    <cfRule type="cellIs" dxfId="5387" priority="3712" operator="lessThan">
      <formula>$C$4</formula>
    </cfRule>
  </conditionalFormatting>
  <conditionalFormatting sqref="BD36">
    <cfRule type="cellIs" dxfId="5386" priority="3713" operator="lessThan">
      <formula>$C$4</formula>
    </cfRule>
  </conditionalFormatting>
  <conditionalFormatting sqref="BD37">
    <cfRule type="cellIs" dxfId="5385" priority="3714" operator="lessThan">
      <formula>$C$4</formula>
    </cfRule>
  </conditionalFormatting>
  <conditionalFormatting sqref="BD37">
    <cfRule type="cellIs" dxfId="5384" priority="3715" operator="lessThan">
      <formula>$C$4</formula>
    </cfRule>
  </conditionalFormatting>
  <conditionalFormatting sqref="BD38">
    <cfRule type="cellIs" dxfId="5383" priority="3716" operator="lessThan">
      <formula>$C$4</formula>
    </cfRule>
  </conditionalFormatting>
  <conditionalFormatting sqref="BD38">
    <cfRule type="cellIs" dxfId="5382" priority="3717" operator="lessThan">
      <formula>$C$4</formula>
    </cfRule>
  </conditionalFormatting>
  <conditionalFormatting sqref="BD39">
    <cfRule type="cellIs" dxfId="5381" priority="3718" operator="lessThan">
      <formula>$C$4</formula>
    </cfRule>
  </conditionalFormatting>
  <conditionalFormatting sqref="BD39">
    <cfRule type="cellIs" dxfId="5380" priority="3719" operator="lessThan">
      <formula>$C$4</formula>
    </cfRule>
  </conditionalFormatting>
  <conditionalFormatting sqref="BD40">
    <cfRule type="cellIs" dxfId="5379" priority="3720" operator="lessThan">
      <formula>$C$4</formula>
    </cfRule>
  </conditionalFormatting>
  <conditionalFormatting sqref="BD40">
    <cfRule type="cellIs" dxfId="5378" priority="3721" operator="lessThan">
      <formula>$C$4</formula>
    </cfRule>
  </conditionalFormatting>
  <conditionalFormatting sqref="BD41">
    <cfRule type="cellIs" dxfId="5377" priority="3722" operator="lessThan">
      <formula>$C$4</formula>
    </cfRule>
  </conditionalFormatting>
  <conditionalFormatting sqref="BD41">
    <cfRule type="cellIs" dxfId="5376" priority="3723" operator="lessThan">
      <formula>$C$4</formula>
    </cfRule>
  </conditionalFormatting>
  <conditionalFormatting sqref="BD42">
    <cfRule type="cellIs" dxfId="5375" priority="3724" operator="lessThan">
      <formula>$C$4</formula>
    </cfRule>
  </conditionalFormatting>
  <conditionalFormatting sqref="BD42">
    <cfRule type="cellIs" dxfId="5374" priority="3725" operator="lessThan">
      <formula>$C$4</formula>
    </cfRule>
  </conditionalFormatting>
  <conditionalFormatting sqref="BD43">
    <cfRule type="cellIs" dxfId="5373" priority="3726" operator="lessThan">
      <formula>$C$4</formula>
    </cfRule>
  </conditionalFormatting>
  <conditionalFormatting sqref="BD43">
    <cfRule type="cellIs" dxfId="5372" priority="3727" operator="lessThan">
      <formula>$C$4</formula>
    </cfRule>
  </conditionalFormatting>
  <conditionalFormatting sqref="BD44">
    <cfRule type="cellIs" dxfId="5371" priority="3728" operator="lessThan">
      <formula>$C$4</formula>
    </cfRule>
  </conditionalFormatting>
  <conditionalFormatting sqref="BD44">
    <cfRule type="cellIs" dxfId="5370" priority="3729" operator="lessThan">
      <formula>$C$4</formula>
    </cfRule>
  </conditionalFormatting>
  <conditionalFormatting sqref="BD45">
    <cfRule type="cellIs" dxfId="5369" priority="3730" operator="lessThan">
      <formula>$C$4</formula>
    </cfRule>
  </conditionalFormatting>
  <conditionalFormatting sqref="BD45">
    <cfRule type="cellIs" dxfId="5368" priority="3731" operator="lessThan">
      <formula>$C$4</formula>
    </cfRule>
  </conditionalFormatting>
  <conditionalFormatting sqref="BD46">
    <cfRule type="cellIs" dxfId="5367" priority="3732" operator="lessThan">
      <formula>$C$4</formula>
    </cfRule>
  </conditionalFormatting>
  <conditionalFormatting sqref="BD46">
    <cfRule type="cellIs" dxfId="5366" priority="3733" operator="lessThan">
      <formula>$C$4</formula>
    </cfRule>
  </conditionalFormatting>
  <conditionalFormatting sqref="BD47">
    <cfRule type="cellIs" dxfId="5365" priority="3734" operator="lessThan">
      <formula>$C$4</formula>
    </cfRule>
  </conditionalFormatting>
  <conditionalFormatting sqref="BD47">
    <cfRule type="cellIs" dxfId="5364" priority="3735" operator="lessThan">
      <formula>$C$4</formula>
    </cfRule>
  </conditionalFormatting>
  <conditionalFormatting sqref="BD48">
    <cfRule type="cellIs" dxfId="5363" priority="3736" operator="lessThan">
      <formula>$C$4</formula>
    </cfRule>
  </conditionalFormatting>
  <conditionalFormatting sqref="BD48">
    <cfRule type="cellIs" dxfId="5362" priority="3737" operator="lessThan">
      <formula>$C$4</formula>
    </cfRule>
  </conditionalFormatting>
  <conditionalFormatting sqref="BD49">
    <cfRule type="cellIs" dxfId="5361" priority="3738" operator="lessThan">
      <formula>$C$4</formula>
    </cfRule>
  </conditionalFormatting>
  <conditionalFormatting sqref="BD49">
    <cfRule type="cellIs" dxfId="5360" priority="3739" operator="lessThan">
      <formula>$C$4</formula>
    </cfRule>
  </conditionalFormatting>
  <conditionalFormatting sqref="BD50">
    <cfRule type="cellIs" dxfId="5359" priority="3740" operator="lessThan">
      <formula>$C$4</formula>
    </cfRule>
  </conditionalFormatting>
  <conditionalFormatting sqref="BD50">
    <cfRule type="cellIs" dxfId="5358" priority="3741" operator="lessThan">
      <formula>$C$4</formula>
    </cfRule>
  </conditionalFormatting>
  <conditionalFormatting sqref="BD51">
    <cfRule type="cellIs" dxfId="5357" priority="3742" operator="lessThan">
      <formula>$C$4</formula>
    </cfRule>
  </conditionalFormatting>
  <conditionalFormatting sqref="BD51">
    <cfRule type="cellIs" dxfId="5356" priority="3743" operator="lessThan">
      <formula>$C$4</formula>
    </cfRule>
  </conditionalFormatting>
  <conditionalFormatting sqref="BD52">
    <cfRule type="cellIs" dxfId="5355" priority="3744" operator="lessThan">
      <formula>$C$4</formula>
    </cfRule>
  </conditionalFormatting>
  <conditionalFormatting sqref="BD52">
    <cfRule type="cellIs" dxfId="5354" priority="3745" operator="lessThan">
      <formula>$C$4</formula>
    </cfRule>
  </conditionalFormatting>
  <conditionalFormatting sqref="BD53">
    <cfRule type="cellIs" dxfId="5353" priority="3746" operator="lessThan">
      <formula>$C$4</formula>
    </cfRule>
  </conditionalFormatting>
  <conditionalFormatting sqref="BD53">
    <cfRule type="cellIs" dxfId="5352" priority="3747" operator="lessThan">
      <formula>$C$4</formula>
    </cfRule>
  </conditionalFormatting>
  <conditionalFormatting sqref="BD54">
    <cfRule type="cellIs" dxfId="5351" priority="3748" operator="lessThan">
      <formula>$C$4</formula>
    </cfRule>
  </conditionalFormatting>
  <conditionalFormatting sqref="BD54">
    <cfRule type="cellIs" dxfId="5350" priority="3749" operator="lessThan">
      <formula>$C$4</formula>
    </cfRule>
  </conditionalFormatting>
  <conditionalFormatting sqref="BD55">
    <cfRule type="cellIs" dxfId="5349" priority="3750" operator="lessThan">
      <formula>$C$4</formula>
    </cfRule>
  </conditionalFormatting>
  <conditionalFormatting sqref="BD55">
    <cfRule type="cellIs" dxfId="5348" priority="3751" operator="lessThan">
      <formula>$C$4</formula>
    </cfRule>
  </conditionalFormatting>
  <conditionalFormatting sqref="BD56">
    <cfRule type="cellIs" dxfId="5347" priority="3752" operator="lessThan">
      <formula>$C$4</formula>
    </cfRule>
  </conditionalFormatting>
  <conditionalFormatting sqref="BD56">
    <cfRule type="cellIs" dxfId="5346" priority="3753" operator="lessThan">
      <formula>$C$4</formula>
    </cfRule>
  </conditionalFormatting>
  <conditionalFormatting sqref="BD57">
    <cfRule type="cellIs" dxfId="5345" priority="3754" operator="lessThan">
      <formula>$C$4</formula>
    </cfRule>
  </conditionalFormatting>
  <conditionalFormatting sqref="BD57">
    <cfRule type="cellIs" dxfId="5344" priority="3755" operator="lessThan">
      <formula>$C$4</formula>
    </cfRule>
  </conditionalFormatting>
  <conditionalFormatting sqref="BD58">
    <cfRule type="cellIs" dxfId="5343" priority="3756" operator="lessThan">
      <formula>$C$4</formula>
    </cfRule>
  </conditionalFormatting>
  <conditionalFormatting sqref="BD58">
    <cfRule type="cellIs" dxfId="5342" priority="3757" operator="lessThan">
      <formula>$C$4</formula>
    </cfRule>
  </conditionalFormatting>
  <conditionalFormatting sqref="BD59">
    <cfRule type="cellIs" dxfId="5341" priority="3758" operator="lessThan">
      <formula>$C$4</formula>
    </cfRule>
  </conditionalFormatting>
  <conditionalFormatting sqref="BD59">
    <cfRule type="cellIs" dxfId="5340" priority="3759" operator="lessThan">
      <formula>$C$4</formula>
    </cfRule>
  </conditionalFormatting>
  <conditionalFormatting sqref="BD60">
    <cfRule type="cellIs" dxfId="5339" priority="3760" operator="lessThan">
      <formula>$C$4</formula>
    </cfRule>
  </conditionalFormatting>
  <conditionalFormatting sqref="BD60">
    <cfRule type="cellIs" dxfId="5338" priority="3761" operator="lessThan">
      <formula>$C$4</formula>
    </cfRule>
  </conditionalFormatting>
  <conditionalFormatting sqref="BE11">
    <cfRule type="cellIs" dxfId="5337" priority="3762" operator="lessThan">
      <formula>$C$4</formula>
    </cfRule>
  </conditionalFormatting>
  <conditionalFormatting sqref="BE11">
    <cfRule type="cellIs" dxfId="5336" priority="3763" operator="lessThan">
      <formula>$C$4</formula>
    </cfRule>
  </conditionalFormatting>
  <conditionalFormatting sqref="BE12">
    <cfRule type="cellIs" dxfId="5335" priority="3764" operator="lessThan">
      <formula>$C$4</formula>
    </cfRule>
  </conditionalFormatting>
  <conditionalFormatting sqref="BE12">
    <cfRule type="cellIs" dxfId="5334" priority="3765" operator="lessThan">
      <formula>$C$4</formula>
    </cfRule>
  </conditionalFormatting>
  <conditionalFormatting sqref="BE13">
    <cfRule type="cellIs" dxfId="5333" priority="3766" operator="lessThan">
      <formula>$C$4</formula>
    </cfRule>
  </conditionalFormatting>
  <conditionalFormatting sqref="BE13">
    <cfRule type="cellIs" dxfId="5332" priority="3767" operator="lessThan">
      <formula>$C$4</formula>
    </cfRule>
  </conditionalFormatting>
  <conditionalFormatting sqref="BE14">
    <cfRule type="cellIs" dxfId="5331" priority="3768" operator="lessThan">
      <formula>$C$4</formula>
    </cfRule>
  </conditionalFormatting>
  <conditionalFormatting sqref="BE14">
    <cfRule type="cellIs" dxfId="5330" priority="3769" operator="lessThan">
      <formula>$C$4</formula>
    </cfRule>
  </conditionalFormatting>
  <conditionalFormatting sqref="BE15">
    <cfRule type="cellIs" dxfId="5329" priority="3770" operator="lessThan">
      <formula>$C$4</formula>
    </cfRule>
  </conditionalFormatting>
  <conditionalFormatting sqref="BE15">
    <cfRule type="cellIs" dxfId="5328" priority="3771" operator="lessThan">
      <formula>$C$4</formula>
    </cfRule>
  </conditionalFormatting>
  <conditionalFormatting sqref="BE16">
    <cfRule type="cellIs" dxfId="5327" priority="3772" operator="lessThan">
      <formula>$C$4</formula>
    </cfRule>
  </conditionalFormatting>
  <conditionalFormatting sqref="BE16">
    <cfRule type="cellIs" dxfId="5326" priority="3773" operator="lessThan">
      <formula>$C$4</formula>
    </cfRule>
  </conditionalFormatting>
  <conditionalFormatting sqref="BE17">
    <cfRule type="cellIs" dxfId="5325" priority="3774" operator="lessThan">
      <formula>$C$4</formula>
    </cfRule>
  </conditionalFormatting>
  <conditionalFormatting sqref="BE17">
    <cfRule type="cellIs" dxfId="5324" priority="3775" operator="lessThan">
      <formula>$C$4</formula>
    </cfRule>
  </conditionalFormatting>
  <conditionalFormatting sqref="BE18">
    <cfRule type="cellIs" dxfId="5323" priority="3776" operator="lessThan">
      <formula>$C$4</formula>
    </cfRule>
  </conditionalFormatting>
  <conditionalFormatting sqref="BE18">
    <cfRule type="cellIs" dxfId="5322" priority="3777" operator="lessThan">
      <formula>$C$4</formula>
    </cfRule>
  </conditionalFormatting>
  <conditionalFormatting sqref="BE19">
    <cfRule type="cellIs" dxfId="5321" priority="3778" operator="lessThan">
      <formula>$C$4</formula>
    </cfRule>
  </conditionalFormatting>
  <conditionalFormatting sqref="BE19">
    <cfRule type="cellIs" dxfId="5320" priority="3779" operator="lessThan">
      <formula>$C$4</formula>
    </cfRule>
  </conditionalFormatting>
  <conditionalFormatting sqref="BE20">
    <cfRule type="cellIs" dxfId="5319" priority="3780" operator="lessThan">
      <formula>$C$4</formula>
    </cfRule>
  </conditionalFormatting>
  <conditionalFormatting sqref="BE20">
    <cfRule type="cellIs" dxfId="5318" priority="3781" operator="lessThan">
      <formula>$C$4</formula>
    </cfRule>
  </conditionalFormatting>
  <conditionalFormatting sqref="BE21">
    <cfRule type="cellIs" dxfId="5317" priority="3782" operator="lessThan">
      <formula>$C$4</formula>
    </cfRule>
  </conditionalFormatting>
  <conditionalFormatting sqref="BE21">
    <cfRule type="cellIs" dxfId="5316" priority="3783" operator="lessThan">
      <formula>$C$4</formula>
    </cfRule>
  </conditionalFormatting>
  <conditionalFormatting sqref="BE22">
    <cfRule type="cellIs" dxfId="5315" priority="3784" operator="lessThan">
      <formula>$C$4</formula>
    </cfRule>
  </conditionalFormatting>
  <conditionalFormatting sqref="BE22">
    <cfRule type="cellIs" dxfId="5314" priority="3785" operator="lessThan">
      <formula>$C$4</formula>
    </cfRule>
  </conditionalFormatting>
  <conditionalFormatting sqref="BE23">
    <cfRule type="cellIs" dxfId="5313" priority="3786" operator="lessThan">
      <formula>$C$4</formula>
    </cfRule>
  </conditionalFormatting>
  <conditionalFormatting sqref="BE23">
    <cfRule type="cellIs" dxfId="5312" priority="3787" operator="lessThan">
      <formula>$C$4</formula>
    </cfRule>
  </conditionalFormatting>
  <conditionalFormatting sqref="BE24">
    <cfRule type="cellIs" dxfId="5311" priority="3788" operator="lessThan">
      <formula>$C$4</formula>
    </cfRule>
  </conditionalFormatting>
  <conditionalFormatting sqref="BE24">
    <cfRule type="cellIs" dxfId="5310" priority="3789" operator="lessThan">
      <formula>$C$4</formula>
    </cfRule>
  </conditionalFormatting>
  <conditionalFormatting sqref="BE25">
    <cfRule type="cellIs" dxfId="5309" priority="3790" operator="lessThan">
      <formula>$C$4</formula>
    </cfRule>
  </conditionalFormatting>
  <conditionalFormatting sqref="BE25">
    <cfRule type="cellIs" dxfId="5308" priority="3791" operator="lessThan">
      <formula>$C$4</formula>
    </cfRule>
  </conditionalFormatting>
  <conditionalFormatting sqref="BE26">
    <cfRule type="cellIs" dxfId="5307" priority="3792" operator="lessThan">
      <formula>$C$4</formula>
    </cfRule>
  </conditionalFormatting>
  <conditionalFormatting sqref="BE26">
    <cfRule type="cellIs" dxfId="5306" priority="3793" operator="lessThan">
      <formula>$C$4</formula>
    </cfRule>
  </conditionalFormatting>
  <conditionalFormatting sqref="BE27">
    <cfRule type="cellIs" dxfId="5305" priority="3794" operator="lessThan">
      <formula>$C$4</formula>
    </cfRule>
  </conditionalFormatting>
  <conditionalFormatting sqref="BE27">
    <cfRule type="cellIs" dxfId="5304" priority="3795" operator="lessThan">
      <formula>$C$4</formula>
    </cfRule>
  </conditionalFormatting>
  <conditionalFormatting sqref="BE28">
    <cfRule type="cellIs" dxfId="5303" priority="3796" operator="lessThan">
      <formula>$C$4</formula>
    </cfRule>
  </conditionalFormatting>
  <conditionalFormatting sqref="BE28">
    <cfRule type="cellIs" dxfId="5302" priority="3797" operator="lessThan">
      <formula>$C$4</formula>
    </cfRule>
  </conditionalFormatting>
  <conditionalFormatting sqref="BE29">
    <cfRule type="cellIs" dxfId="5301" priority="3798" operator="lessThan">
      <formula>$C$4</formula>
    </cfRule>
  </conditionalFormatting>
  <conditionalFormatting sqref="BE29">
    <cfRule type="cellIs" dxfId="5300" priority="3799" operator="lessThan">
      <formula>$C$4</formula>
    </cfRule>
  </conditionalFormatting>
  <conditionalFormatting sqref="BE30">
    <cfRule type="cellIs" dxfId="5299" priority="3800" operator="lessThan">
      <formula>$C$4</formula>
    </cfRule>
  </conditionalFormatting>
  <conditionalFormatting sqref="BE30">
    <cfRule type="cellIs" dxfId="5298" priority="3801" operator="lessThan">
      <formula>$C$4</formula>
    </cfRule>
  </conditionalFormatting>
  <conditionalFormatting sqref="BE31">
    <cfRule type="cellIs" dxfId="5297" priority="3802" operator="lessThan">
      <formula>$C$4</formula>
    </cfRule>
  </conditionalFormatting>
  <conditionalFormatting sqref="BE31">
    <cfRule type="cellIs" dxfId="5296" priority="3803" operator="lessThan">
      <formula>$C$4</formula>
    </cfRule>
  </conditionalFormatting>
  <conditionalFormatting sqref="BE32">
    <cfRule type="cellIs" dxfId="5295" priority="3804" operator="lessThan">
      <formula>$C$4</formula>
    </cfRule>
  </conditionalFormatting>
  <conditionalFormatting sqref="BE32">
    <cfRule type="cellIs" dxfId="5294" priority="3805" operator="lessThan">
      <formula>$C$4</formula>
    </cfRule>
  </conditionalFormatting>
  <conditionalFormatting sqref="BE33">
    <cfRule type="cellIs" dxfId="5293" priority="3806" operator="lessThan">
      <formula>$C$4</formula>
    </cfRule>
  </conditionalFormatting>
  <conditionalFormatting sqref="BE33">
    <cfRule type="cellIs" dxfId="5292" priority="3807" operator="lessThan">
      <formula>$C$4</formula>
    </cfRule>
  </conditionalFormatting>
  <conditionalFormatting sqref="BE34">
    <cfRule type="cellIs" dxfId="5291" priority="3808" operator="lessThan">
      <formula>$C$4</formula>
    </cfRule>
  </conditionalFormatting>
  <conditionalFormatting sqref="BE34">
    <cfRule type="cellIs" dxfId="5290" priority="3809" operator="lessThan">
      <formula>$C$4</formula>
    </cfRule>
  </conditionalFormatting>
  <conditionalFormatting sqref="BE35">
    <cfRule type="cellIs" dxfId="5289" priority="3810" operator="lessThan">
      <formula>$C$4</formula>
    </cfRule>
  </conditionalFormatting>
  <conditionalFormatting sqref="BE35">
    <cfRule type="cellIs" dxfId="5288" priority="3811" operator="lessThan">
      <formula>$C$4</formula>
    </cfRule>
  </conditionalFormatting>
  <conditionalFormatting sqref="BE36">
    <cfRule type="cellIs" dxfId="5287" priority="3812" operator="lessThan">
      <formula>$C$4</formula>
    </cfRule>
  </conditionalFormatting>
  <conditionalFormatting sqref="BE36">
    <cfRule type="cellIs" dxfId="5286" priority="3813" operator="lessThan">
      <formula>$C$4</formula>
    </cfRule>
  </conditionalFormatting>
  <conditionalFormatting sqref="BE37">
    <cfRule type="cellIs" dxfId="5285" priority="3814" operator="lessThan">
      <formula>$C$4</formula>
    </cfRule>
  </conditionalFormatting>
  <conditionalFormatting sqref="BE37">
    <cfRule type="cellIs" dxfId="5284" priority="3815" operator="lessThan">
      <formula>$C$4</formula>
    </cfRule>
  </conditionalFormatting>
  <conditionalFormatting sqref="BE38">
    <cfRule type="cellIs" dxfId="5283" priority="3816" operator="lessThan">
      <formula>$C$4</formula>
    </cfRule>
  </conditionalFormatting>
  <conditionalFormatting sqref="BE38">
    <cfRule type="cellIs" dxfId="5282" priority="3817" operator="lessThan">
      <formula>$C$4</formula>
    </cfRule>
  </conditionalFormatting>
  <conditionalFormatting sqref="BE39">
    <cfRule type="cellIs" dxfId="5281" priority="3818" operator="lessThan">
      <formula>$C$4</formula>
    </cfRule>
  </conditionalFormatting>
  <conditionalFormatting sqref="BE39">
    <cfRule type="cellIs" dxfId="5280" priority="3819" operator="lessThan">
      <formula>$C$4</formula>
    </cfRule>
  </conditionalFormatting>
  <conditionalFormatting sqref="BE40">
    <cfRule type="cellIs" dxfId="5279" priority="3820" operator="lessThan">
      <formula>$C$4</formula>
    </cfRule>
  </conditionalFormatting>
  <conditionalFormatting sqref="BE40">
    <cfRule type="cellIs" dxfId="5278" priority="3821" operator="lessThan">
      <formula>$C$4</formula>
    </cfRule>
  </conditionalFormatting>
  <conditionalFormatting sqref="BE41">
    <cfRule type="cellIs" dxfId="5277" priority="3822" operator="lessThan">
      <formula>$C$4</formula>
    </cfRule>
  </conditionalFormatting>
  <conditionalFormatting sqref="BE41">
    <cfRule type="cellIs" dxfId="5276" priority="3823" operator="lessThan">
      <formula>$C$4</formula>
    </cfRule>
  </conditionalFormatting>
  <conditionalFormatting sqref="BE42">
    <cfRule type="cellIs" dxfId="5275" priority="3824" operator="lessThan">
      <formula>$C$4</formula>
    </cfRule>
  </conditionalFormatting>
  <conditionalFormatting sqref="BE42">
    <cfRule type="cellIs" dxfId="5274" priority="3825" operator="lessThan">
      <formula>$C$4</formula>
    </cfRule>
  </conditionalFormatting>
  <conditionalFormatting sqref="BE43">
    <cfRule type="cellIs" dxfId="5273" priority="3826" operator="lessThan">
      <formula>$C$4</formula>
    </cfRule>
  </conditionalFormatting>
  <conditionalFormatting sqref="BE43">
    <cfRule type="cellIs" dxfId="5272" priority="3827" operator="lessThan">
      <formula>$C$4</formula>
    </cfRule>
  </conditionalFormatting>
  <conditionalFormatting sqref="BE44">
    <cfRule type="cellIs" dxfId="5271" priority="3828" operator="lessThan">
      <formula>$C$4</formula>
    </cfRule>
  </conditionalFormatting>
  <conditionalFormatting sqref="BE44">
    <cfRule type="cellIs" dxfId="5270" priority="3829" operator="lessThan">
      <formula>$C$4</formula>
    </cfRule>
  </conditionalFormatting>
  <conditionalFormatting sqref="BE45">
    <cfRule type="cellIs" dxfId="5269" priority="3830" operator="lessThan">
      <formula>$C$4</formula>
    </cfRule>
  </conditionalFormatting>
  <conditionalFormatting sqref="BE45">
    <cfRule type="cellIs" dxfId="5268" priority="3831" operator="lessThan">
      <formula>$C$4</formula>
    </cfRule>
  </conditionalFormatting>
  <conditionalFormatting sqref="BE46">
    <cfRule type="cellIs" dxfId="5267" priority="3832" operator="lessThan">
      <formula>$C$4</formula>
    </cfRule>
  </conditionalFormatting>
  <conditionalFormatting sqref="BE46">
    <cfRule type="cellIs" dxfId="5266" priority="3833" operator="lessThan">
      <formula>$C$4</formula>
    </cfRule>
  </conditionalFormatting>
  <conditionalFormatting sqref="BE47">
    <cfRule type="cellIs" dxfId="5265" priority="3834" operator="lessThan">
      <formula>$C$4</formula>
    </cfRule>
  </conditionalFormatting>
  <conditionalFormatting sqref="BE47">
    <cfRule type="cellIs" dxfId="5264" priority="3835" operator="lessThan">
      <formula>$C$4</formula>
    </cfRule>
  </conditionalFormatting>
  <conditionalFormatting sqref="BE48">
    <cfRule type="cellIs" dxfId="5263" priority="3836" operator="lessThan">
      <formula>$C$4</formula>
    </cfRule>
  </conditionalFormatting>
  <conditionalFormatting sqref="BE48">
    <cfRule type="cellIs" dxfId="5262" priority="3837" operator="lessThan">
      <formula>$C$4</formula>
    </cfRule>
  </conditionalFormatting>
  <conditionalFormatting sqref="BE49">
    <cfRule type="cellIs" dxfId="5261" priority="3838" operator="lessThan">
      <formula>$C$4</formula>
    </cfRule>
  </conditionalFormatting>
  <conditionalFormatting sqref="BE49">
    <cfRule type="cellIs" dxfId="5260" priority="3839" operator="lessThan">
      <formula>$C$4</formula>
    </cfRule>
  </conditionalFormatting>
  <conditionalFormatting sqref="BE50">
    <cfRule type="cellIs" dxfId="5259" priority="3840" operator="lessThan">
      <formula>$C$4</formula>
    </cfRule>
  </conditionalFormatting>
  <conditionalFormatting sqref="BE50">
    <cfRule type="cellIs" dxfId="5258" priority="3841" operator="lessThan">
      <formula>$C$4</formula>
    </cfRule>
  </conditionalFormatting>
  <conditionalFormatting sqref="BE51">
    <cfRule type="cellIs" dxfId="5257" priority="3842" operator="lessThan">
      <formula>$C$4</formula>
    </cfRule>
  </conditionalFormatting>
  <conditionalFormatting sqref="BE51">
    <cfRule type="cellIs" dxfId="5256" priority="3843" operator="lessThan">
      <formula>$C$4</formula>
    </cfRule>
  </conditionalFormatting>
  <conditionalFormatting sqref="BE52">
    <cfRule type="cellIs" dxfId="5255" priority="3844" operator="lessThan">
      <formula>$C$4</formula>
    </cfRule>
  </conditionalFormatting>
  <conditionalFormatting sqref="BE52">
    <cfRule type="cellIs" dxfId="5254" priority="3845" operator="lessThan">
      <formula>$C$4</formula>
    </cfRule>
  </conditionalFormatting>
  <conditionalFormatting sqref="BE53">
    <cfRule type="cellIs" dxfId="5253" priority="3846" operator="lessThan">
      <formula>$C$4</formula>
    </cfRule>
  </conditionalFormatting>
  <conditionalFormatting sqref="BE53">
    <cfRule type="cellIs" dxfId="5252" priority="3847" operator="lessThan">
      <formula>$C$4</formula>
    </cfRule>
  </conditionalFormatting>
  <conditionalFormatting sqref="BE54">
    <cfRule type="cellIs" dxfId="5251" priority="3848" operator="lessThan">
      <formula>$C$4</formula>
    </cfRule>
  </conditionalFormatting>
  <conditionalFormatting sqref="BE54">
    <cfRule type="cellIs" dxfId="5250" priority="3849" operator="lessThan">
      <formula>$C$4</formula>
    </cfRule>
  </conditionalFormatting>
  <conditionalFormatting sqref="BE55">
    <cfRule type="cellIs" dxfId="5249" priority="3850" operator="lessThan">
      <formula>$C$4</formula>
    </cfRule>
  </conditionalFormatting>
  <conditionalFormatting sqref="BE55">
    <cfRule type="cellIs" dxfId="5248" priority="3851" operator="lessThan">
      <formula>$C$4</formula>
    </cfRule>
  </conditionalFormatting>
  <conditionalFormatting sqref="BE56">
    <cfRule type="cellIs" dxfId="5247" priority="3852" operator="lessThan">
      <formula>$C$4</formula>
    </cfRule>
  </conditionalFormatting>
  <conditionalFormatting sqref="BE56">
    <cfRule type="cellIs" dxfId="5246" priority="3853" operator="lessThan">
      <formula>$C$4</formula>
    </cfRule>
  </conditionalFormatting>
  <conditionalFormatting sqref="BE57">
    <cfRule type="cellIs" dxfId="5245" priority="3854" operator="lessThan">
      <formula>$C$4</formula>
    </cfRule>
  </conditionalFormatting>
  <conditionalFormatting sqref="BE57">
    <cfRule type="cellIs" dxfId="5244" priority="3855" operator="lessThan">
      <formula>$C$4</formula>
    </cfRule>
  </conditionalFormatting>
  <conditionalFormatting sqref="BE58">
    <cfRule type="cellIs" dxfId="5243" priority="3856" operator="lessThan">
      <formula>$C$4</formula>
    </cfRule>
  </conditionalFormatting>
  <conditionalFormatting sqref="BE58">
    <cfRule type="cellIs" dxfId="5242" priority="3857" operator="lessThan">
      <formula>$C$4</formula>
    </cfRule>
  </conditionalFormatting>
  <conditionalFormatting sqref="BE59">
    <cfRule type="cellIs" dxfId="5241" priority="3858" operator="lessThan">
      <formula>$C$4</formula>
    </cfRule>
  </conditionalFormatting>
  <conditionalFormatting sqref="BE59">
    <cfRule type="cellIs" dxfId="5240" priority="3859" operator="lessThan">
      <formula>$C$4</formula>
    </cfRule>
  </conditionalFormatting>
  <conditionalFormatting sqref="BE60">
    <cfRule type="cellIs" dxfId="5239" priority="3860" operator="lessThan">
      <formula>$C$4</formula>
    </cfRule>
  </conditionalFormatting>
  <conditionalFormatting sqref="BE60">
    <cfRule type="cellIs" dxfId="5238" priority="3861" operator="lessThan">
      <formula>$C$4</formula>
    </cfRule>
  </conditionalFormatting>
  <conditionalFormatting sqref="BF11">
    <cfRule type="cellIs" dxfId="5237" priority="3862" operator="lessThan">
      <formula>$C$4</formula>
    </cfRule>
  </conditionalFormatting>
  <conditionalFormatting sqref="BF11">
    <cfRule type="cellIs" dxfId="5236" priority="3863" operator="lessThan">
      <formula>$C$4</formula>
    </cfRule>
  </conditionalFormatting>
  <conditionalFormatting sqref="BF12">
    <cfRule type="cellIs" dxfId="5235" priority="3864" operator="lessThan">
      <formula>$C$4</formula>
    </cfRule>
  </conditionalFormatting>
  <conditionalFormatting sqref="BF12">
    <cfRule type="cellIs" dxfId="5234" priority="3865" operator="lessThan">
      <formula>$C$4</formula>
    </cfRule>
  </conditionalFormatting>
  <conditionalFormatting sqref="BF13">
    <cfRule type="cellIs" dxfId="5233" priority="3866" operator="lessThan">
      <formula>$C$4</formula>
    </cfRule>
  </conditionalFormatting>
  <conditionalFormatting sqref="BF13">
    <cfRule type="cellIs" dxfId="5232" priority="3867" operator="lessThan">
      <formula>$C$4</formula>
    </cfRule>
  </conditionalFormatting>
  <conditionalFormatting sqref="BF14">
    <cfRule type="cellIs" dxfId="5231" priority="3868" operator="lessThan">
      <formula>$C$4</formula>
    </cfRule>
  </conditionalFormatting>
  <conditionalFormatting sqref="BF14">
    <cfRule type="cellIs" dxfId="5230" priority="3869" operator="lessThan">
      <formula>$C$4</formula>
    </cfRule>
  </conditionalFormatting>
  <conditionalFormatting sqref="BF15">
    <cfRule type="cellIs" dxfId="5229" priority="3870" operator="lessThan">
      <formula>$C$4</formula>
    </cfRule>
  </conditionalFormatting>
  <conditionalFormatting sqref="BF15">
    <cfRule type="cellIs" dxfId="5228" priority="3871" operator="lessThan">
      <formula>$C$4</formula>
    </cfRule>
  </conditionalFormatting>
  <conditionalFormatting sqref="BF16">
    <cfRule type="cellIs" dxfId="5227" priority="3872" operator="lessThan">
      <formula>$C$4</formula>
    </cfRule>
  </conditionalFormatting>
  <conditionalFormatting sqref="BF16">
    <cfRule type="cellIs" dxfId="5226" priority="3873" operator="lessThan">
      <formula>$C$4</formula>
    </cfRule>
  </conditionalFormatting>
  <conditionalFormatting sqref="BF17">
    <cfRule type="cellIs" dxfId="5225" priority="3874" operator="lessThan">
      <formula>$C$4</formula>
    </cfRule>
  </conditionalFormatting>
  <conditionalFormatting sqref="BF17">
    <cfRule type="cellIs" dxfId="5224" priority="3875" operator="lessThan">
      <formula>$C$4</formula>
    </cfRule>
  </conditionalFormatting>
  <conditionalFormatting sqref="BF18">
    <cfRule type="cellIs" dxfId="5223" priority="3876" operator="lessThan">
      <formula>$C$4</formula>
    </cfRule>
  </conditionalFormatting>
  <conditionalFormatting sqref="BF18">
    <cfRule type="cellIs" dxfId="5222" priority="3877" operator="lessThan">
      <formula>$C$4</formula>
    </cfRule>
  </conditionalFormatting>
  <conditionalFormatting sqref="BF19">
    <cfRule type="cellIs" dxfId="5221" priority="3878" operator="lessThan">
      <formula>$C$4</formula>
    </cfRule>
  </conditionalFormatting>
  <conditionalFormatting sqref="BF19">
    <cfRule type="cellIs" dxfId="5220" priority="3879" operator="lessThan">
      <formula>$C$4</formula>
    </cfRule>
  </conditionalFormatting>
  <conditionalFormatting sqref="BF20">
    <cfRule type="cellIs" dxfId="5219" priority="3880" operator="lessThan">
      <formula>$C$4</formula>
    </cfRule>
  </conditionalFormatting>
  <conditionalFormatting sqref="BF20">
    <cfRule type="cellIs" dxfId="5218" priority="3881" operator="lessThan">
      <formula>$C$4</formula>
    </cfRule>
  </conditionalFormatting>
  <conditionalFormatting sqref="BF21">
    <cfRule type="cellIs" dxfId="5217" priority="3882" operator="lessThan">
      <formula>$C$4</formula>
    </cfRule>
  </conditionalFormatting>
  <conditionalFormatting sqref="BF21">
    <cfRule type="cellIs" dxfId="5216" priority="3883" operator="lessThan">
      <formula>$C$4</formula>
    </cfRule>
  </conditionalFormatting>
  <conditionalFormatting sqref="BF22">
    <cfRule type="cellIs" dxfId="5215" priority="3884" operator="lessThan">
      <formula>$C$4</formula>
    </cfRule>
  </conditionalFormatting>
  <conditionalFormatting sqref="BF22">
    <cfRule type="cellIs" dxfId="5214" priority="3885" operator="lessThan">
      <formula>$C$4</formula>
    </cfRule>
  </conditionalFormatting>
  <conditionalFormatting sqref="BF23">
    <cfRule type="cellIs" dxfId="5213" priority="3886" operator="lessThan">
      <formula>$C$4</formula>
    </cfRule>
  </conditionalFormatting>
  <conditionalFormatting sqref="BF23">
    <cfRule type="cellIs" dxfId="5212" priority="3887" operator="lessThan">
      <formula>$C$4</formula>
    </cfRule>
  </conditionalFormatting>
  <conditionalFormatting sqref="BF24">
    <cfRule type="cellIs" dxfId="5211" priority="3888" operator="lessThan">
      <formula>$C$4</formula>
    </cfRule>
  </conditionalFormatting>
  <conditionalFormatting sqref="BF24">
    <cfRule type="cellIs" dxfId="5210" priority="3889" operator="lessThan">
      <formula>$C$4</formula>
    </cfRule>
  </conditionalFormatting>
  <conditionalFormatting sqref="BF25">
    <cfRule type="cellIs" dxfId="5209" priority="3890" operator="lessThan">
      <formula>$C$4</formula>
    </cfRule>
  </conditionalFormatting>
  <conditionalFormatting sqref="BF25">
    <cfRule type="cellIs" dxfId="5208" priority="3891" operator="lessThan">
      <formula>$C$4</formula>
    </cfRule>
  </conditionalFormatting>
  <conditionalFormatting sqref="BF26">
    <cfRule type="cellIs" dxfId="5207" priority="3892" operator="lessThan">
      <formula>$C$4</formula>
    </cfRule>
  </conditionalFormatting>
  <conditionalFormatting sqref="BF26">
    <cfRule type="cellIs" dxfId="5206" priority="3893" operator="lessThan">
      <formula>$C$4</formula>
    </cfRule>
  </conditionalFormatting>
  <conditionalFormatting sqref="BF27">
    <cfRule type="cellIs" dxfId="5205" priority="3894" operator="lessThan">
      <formula>$C$4</formula>
    </cfRule>
  </conditionalFormatting>
  <conditionalFormatting sqref="BF27">
    <cfRule type="cellIs" dxfId="5204" priority="3895" operator="lessThan">
      <formula>$C$4</formula>
    </cfRule>
  </conditionalFormatting>
  <conditionalFormatting sqref="BF28">
    <cfRule type="cellIs" dxfId="5203" priority="3896" operator="lessThan">
      <formula>$C$4</formula>
    </cfRule>
  </conditionalFormatting>
  <conditionalFormatting sqref="BF28">
    <cfRule type="cellIs" dxfId="5202" priority="3897" operator="lessThan">
      <formula>$C$4</formula>
    </cfRule>
  </conditionalFormatting>
  <conditionalFormatting sqref="BF29">
    <cfRule type="cellIs" dxfId="5201" priority="3898" operator="lessThan">
      <formula>$C$4</formula>
    </cfRule>
  </conditionalFormatting>
  <conditionalFormatting sqref="BF29">
    <cfRule type="cellIs" dxfId="5200" priority="3899" operator="lessThan">
      <formula>$C$4</formula>
    </cfRule>
  </conditionalFormatting>
  <conditionalFormatting sqref="BF30">
    <cfRule type="cellIs" dxfId="5199" priority="3900" operator="lessThan">
      <formula>$C$4</formula>
    </cfRule>
  </conditionalFormatting>
  <conditionalFormatting sqref="BF30">
    <cfRule type="cellIs" dxfId="5198" priority="3901" operator="lessThan">
      <formula>$C$4</formula>
    </cfRule>
  </conditionalFormatting>
  <conditionalFormatting sqref="BF31">
    <cfRule type="cellIs" dxfId="5197" priority="3902" operator="lessThan">
      <formula>$C$4</formula>
    </cfRule>
  </conditionalFormatting>
  <conditionalFormatting sqref="BF31">
    <cfRule type="cellIs" dxfId="5196" priority="3903" operator="lessThan">
      <formula>$C$4</formula>
    </cfRule>
  </conditionalFormatting>
  <conditionalFormatting sqref="BF32">
    <cfRule type="cellIs" dxfId="5195" priority="3904" operator="lessThan">
      <formula>$C$4</formula>
    </cfRule>
  </conditionalFormatting>
  <conditionalFormatting sqref="BF32">
    <cfRule type="cellIs" dxfId="5194" priority="3905" operator="lessThan">
      <formula>$C$4</formula>
    </cfRule>
  </conditionalFormatting>
  <conditionalFormatting sqref="BF33">
    <cfRule type="cellIs" dxfId="5193" priority="3906" operator="lessThan">
      <formula>$C$4</formula>
    </cfRule>
  </conditionalFormatting>
  <conditionalFormatting sqref="BF33">
    <cfRule type="cellIs" dxfId="5192" priority="3907" operator="lessThan">
      <formula>$C$4</formula>
    </cfRule>
  </conditionalFormatting>
  <conditionalFormatting sqref="BF34">
    <cfRule type="cellIs" dxfId="5191" priority="3908" operator="lessThan">
      <formula>$C$4</formula>
    </cfRule>
  </conditionalFormatting>
  <conditionalFormatting sqref="BF34">
    <cfRule type="cellIs" dxfId="5190" priority="3909" operator="lessThan">
      <formula>$C$4</formula>
    </cfRule>
  </conditionalFormatting>
  <conditionalFormatting sqref="BF35">
    <cfRule type="cellIs" dxfId="5189" priority="3910" operator="lessThan">
      <formula>$C$4</formula>
    </cfRule>
  </conditionalFormatting>
  <conditionalFormatting sqref="BF35">
    <cfRule type="cellIs" dxfId="5188" priority="3911" operator="lessThan">
      <formula>$C$4</formula>
    </cfRule>
  </conditionalFormatting>
  <conditionalFormatting sqref="BF36">
    <cfRule type="cellIs" dxfId="5187" priority="3912" operator="lessThan">
      <formula>$C$4</formula>
    </cfRule>
  </conditionalFormatting>
  <conditionalFormatting sqref="BF36">
    <cfRule type="cellIs" dxfId="5186" priority="3913" operator="lessThan">
      <formula>$C$4</formula>
    </cfRule>
  </conditionalFormatting>
  <conditionalFormatting sqref="BF37">
    <cfRule type="cellIs" dxfId="5185" priority="3914" operator="lessThan">
      <formula>$C$4</formula>
    </cfRule>
  </conditionalFormatting>
  <conditionalFormatting sqref="BF37">
    <cfRule type="cellIs" dxfId="5184" priority="3915" operator="lessThan">
      <formula>$C$4</formula>
    </cfRule>
  </conditionalFormatting>
  <conditionalFormatting sqref="BF38">
    <cfRule type="cellIs" dxfId="5183" priority="3916" operator="lessThan">
      <formula>$C$4</formula>
    </cfRule>
  </conditionalFormatting>
  <conditionalFormatting sqref="BF38">
    <cfRule type="cellIs" dxfId="5182" priority="3917" operator="lessThan">
      <formula>$C$4</formula>
    </cfRule>
  </conditionalFormatting>
  <conditionalFormatting sqref="BF39">
    <cfRule type="cellIs" dxfId="5181" priority="3918" operator="lessThan">
      <formula>$C$4</formula>
    </cfRule>
  </conditionalFormatting>
  <conditionalFormatting sqref="BF39">
    <cfRule type="cellIs" dxfId="5180" priority="3919" operator="lessThan">
      <formula>$C$4</formula>
    </cfRule>
  </conditionalFormatting>
  <conditionalFormatting sqref="BF40">
    <cfRule type="cellIs" dxfId="5179" priority="3920" operator="lessThan">
      <formula>$C$4</formula>
    </cfRule>
  </conditionalFormatting>
  <conditionalFormatting sqref="BF40">
    <cfRule type="cellIs" dxfId="5178" priority="3921" operator="lessThan">
      <formula>$C$4</formula>
    </cfRule>
  </conditionalFormatting>
  <conditionalFormatting sqref="BF41">
    <cfRule type="cellIs" dxfId="5177" priority="3922" operator="lessThan">
      <formula>$C$4</formula>
    </cfRule>
  </conditionalFormatting>
  <conditionalFormatting sqref="BF41">
    <cfRule type="cellIs" dxfId="5176" priority="3923" operator="lessThan">
      <formula>$C$4</formula>
    </cfRule>
  </conditionalFormatting>
  <conditionalFormatting sqref="BF42">
    <cfRule type="cellIs" dxfId="5175" priority="3924" operator="lessThan">
      <formula>$C$4</formula>
    </cfRule>
  </conditionalFormatting>
  <conditionalFormatting sqref="BF42">
    <cfRule type="cellIs" dxfId="5174" priority="3925" operator="lessThan">
      <formula>$C$4</formula>
    </cfRule>
  </conditionalFormatting>
  <conditionalFormatting sqref="BF43">
    <cfRule type="cellIs" dxfId="5173" priority="3926" operator="lessThan">
      <formula>$C$4</formula>
    </cfRule>
  </conditionalFormatting>
  <conditionalFormatting sqref="BF43">
    <cfRule type="cellIs" dxfId="5172" priority="3927" operator="lessThan">
      <formula>$C$4</formula>
    </cfRule>
  </conditionalFormatting>
  <conditionalFormatting sqref="BF44">
    <cfRule type="cellIs" dxfId="5171" priority="3928" operator="lessThan">
      <formula>$C$4</formula>
    </cfRule>
  </conditionalFormatting>
  <conditionalFormatting sqref="BF44">
    <cfRule type="cellIs" dxfId="5170" priority="3929" operator="lessThan">
      <formula>$C$4</formula>
    </cfRule>
  </conditionalFormatting>
  <conditionalFormatting sqref="BF45">
    <cfRule type="cellIs" dxfId="5169" priority="3930" operator="lessThan">
      <formula>$C$4</formula>
    </cfRule>
  </conditionalFormatting>
  <conditionalFormatting sqref="BF45">
    <cfRule type="cellIs" dxfId="5168" priority="3931" operator="lessThan">
      <formula>$C$4</formula>
    </cfRule>
  </conditionalFormatting>
  <conditionalFormatting sqref="BF46">
    <cfRule type="cellIs" dxfId="5167" priority="3932" operator="lessThan">
      <formula>$C$4</formula>
    </cfRule>
  </conditionalFormatting>
  <conditionalFormatting sqref="BF46">
    <cfRule type="cellIs" dxfId="5166" priority="3933" operator="lessThan">
      <formula>$C$4</formula>
    </cfRule>
  </conditionalFormatting>
  <conditionalFormatting sqref="BF47">
    <cfRule type="cellIs" dxfId="5165" priority="3934" operator="lessThan">
      <formula>$C$4</formula>
    </cfRule>
  </conditionalFormatting>
  <conditionalFormatting sqref="BF47">
    <cfRule type="cellIs" dxfId="5164" priority="3935" operator="lessThan">
      <formula>$C$4</formula>
    </cfRule>
  </conditionalFormatting>
  <conditionalFormatting sqref="BF48">
    <cfRule type="cellIs" dxfId="5163" priority="3936" operator="lessThan">
      <formula>$C$4</formula>
    </cfRule>
  </conditionalFormatting>
  <conditionalFormatting sqref="BF48">
    <cfRule type="cellIs" dxfId="5162" priority="3937" operator="lessThan">
      <formula>$C$4</formula>
    </cfRule>
  </conditionalFormatting>
  <conditionalFormatting sqref="BF49">
    <cfRule type="cellIs" dxfId="5161" priority="3938" operator="lessThan">
      <formula>$C$4</formula>
    </cfRule>
  </conditionalFormatting>
  <conditionalFormatting sqref="BF49">
    <cfRule type="cellIs" dxfId="5160" priority="3939" operator="lessThan">
      <formula>$C$4</formula>
    </cfRule>
  </conditionalFormatting>
  <conditionalFormatting sqref="BF50">
    <cfRule type="cellIs" dxfId="5159" priority="3940" operator="lessThan">
      <formula>$C$4</formula>
    </cfRule>
  </conditionalFormatting>
  <conditionalFormatting sqref="BF50">
    <cfRule type="cellIs" dxfId="5158" priority="3941" operator="lessThan">
      <formula>$C$4</formula>
    </cfRule>
  </conditionalFormatting>
  <conditionalFormatting sqref="BF51">
    <cfRule type="cellIs" dxfId="5157" priority="3942" operator="lessThan">
      <formula>$C$4</formula>
    </cfRule>
  </conditionalFormatting>
  <conditionalFormatting sqref="BF51">
    <cfRule type="cellIs" dxfId="5156" priority="3943" operator="lessThan">
      <formula>$C$4</formula>
    </cfRule>
  </conditionalFormatting>
  <conditionalFormatting sqref="BF52">
    <cfRule type="cellIs" dxfId="5155" priority="3944" operator="lessThan">
      <formula>$C$4</formula>
    </cfRule>
  </conditionalFormatting>
  <conditionalFormatting sqref="BF52">
    <cfRule type="cellIs" dxfId="5154" priority="3945" operator="lessThan">
      <formula>$C$4</formula>
    </cfRule>
  </conditionalFormatting>
  <conditionalFormatting sqref="BF53">
    <cfRule type="cellIs" dxfId="5153" priority="3946" operator="lessThan">
      <formula>$C$4</formula>
    </cfRule>
  </conditionalFormatting>
  <conditionalFormatting sqref="BF53">
    <cfRule type="cellIs" dxfId="5152" priority="3947" operator="lessThan">
      <formula>$C$4</formula>
    </cfRule>
  </conditionalFormatting>
  <conditionalFormatting sqref="BF54">
    <cfRule type="cellIs" dxfId="5151" priority="3948" operator="lessThan">
      <formula>$C$4</formula>
    </cfRule>
  </conditionalFormatting>
  <conditionalFormatting sqref="BF54">
    <cfRule type="cellIs" dxfId="5150" priority="3949" operator="lessThan">
      <formula>$C$4</formula>
    </cfRule>
  </conditionalFormatting>
  <conditionalFormatting sqref="BF55">
    <cfRule type="cellIs" dxfId="5149" priority="3950" operator="lessThan">
      <formula>$C$4</formula>
    </cfRule>
  </conditionalFormatting>
  <conditionalFormatting sqref="BF55">
    <cfRule type="cellIs" dxfId="5148" priority="3951" operator="lessThan">
      <formula>$C$4</formula>
    </cfRule>
  </conditionalFormatting>
  <conditionalFormatting sqref="BF56">
    <cfRule type="cellIs" dxfId="5147" priority="3952" operator="lessThan">
      <formula>$C$4</formula>
    </cfRule>
  </conditionalFormatting>
  <conditionalFormatting sqref="BF56">
    <cfRule type="cellIs" dxfId="5146" priority="3953" operator="lessThan">
      <formula>$C$4</formula>
    </cfRule>
  </conditionalFormatting>
  <conditionalFormatting sqref="BF57">
    <cfRule type="cellIs" dxfId="5145" priority="3954" operator="lessThan">
      <formula>$C$4</formula>
    </cfRule>
  </conditionalFormatting>
  <conditionalFormatting sqref="BF57">
    <cfRule type="cellIs" dxfId="5144" priority="3955" operator="lessThan">
      <formula>$C$4</formula>
    </cfRule>
  </conditionalFormatting>
  <conditionalFormatting sqref="BF58">
    <cfRule type="cellIs" dxfId="5143" priority="3956" operator="lessThan">
      <formula>$C$4</formula>
    </cfRule>
  </conditionalFormatting>
  <conditionalFormatting sqref="BF58">
    <cfRule type="cellIs" dxfId="5142" priority="3957" operator="lessThan">
      <formula>$C$4</formula>
    </cfRule>
  </conditionalFormatting>
  <conditionalFormatting sqref="BF59">
    <cfRule type="cellIs" dxfId="5141" priority="3958" operator="lessThan">
      <formula>$C$4</formula>
    </cfRule>
  </conditionalFormatting>
  <conditionalFormatting sqref="BF59">
    <cfRule type="cellIs" dxfId="5140" priority="3959" operator="lessThan">
      <formula>$C$4</formula>
    </cfRule>
  </conditionalFormatting>
  <conditionalFormatting sqref="BF60">
    <cfRule type="cellIs" dxfId="5139" priority="3960" operator="lessThan">
      <formula>$C$4</formula>
    </cfRule>
  </conditionalFormatting>
  <conditionalFormatting sqref="BF60">
    <cfRule type="cellIs" dxfId="5138" priority="3961" operator="lessThan">
      <formula>$C$4</formula>
    </cfRule>
  </conditionalFormatting>
  <conditionalFormatting sqref="BG11">
    <cfRule type="cellIs" dxfId="5137" priority="3962" operator="lessThan">
      <formula>$C$4</formula>
    </cfRule>
  </conditionalFormatting>
  <conditionalFormatting sqref="BG11">
    <cfRule type="cellIs" dxfId="5136" priority="3963" operator="lessThan">
      <formula>$C$4</formula>
    </cfRule>
  </conditionalFormatting>
  <conditionalFormatting sqref="BG12">
    <cfRule type="cellIs" dxfId="5135" priority="3964" operator="lessThan">
      <formula>$C$4</formula>
    </cfRule>
  </conditionalFormatting>
  <conditionalFormatting sqref="BG12">
    <cfRule type="cellIs" dxfId="5134" priority="3965" operator="lessThan">
      <formula>$C$4</formula>
    </cfRule>
  </conditionalFormatting>
  <conditionalFormatting sqref="BG13">
    <cfRule type="cellIs" dxfId="5133" priority="3966" operator="lessThan">
      <formula>$C$4</formula>
    </cfRule>
  </conditionalFormatting>
  <conditionalFormatting sqref="BG13">
    <cfRule type="cellIs" dxfId="5132" priority="3967" operator="lessThan">
      <formula>$C$4</formula>
    </cfRule>
  </conditionalFormatting>
  <conditionalFormatting sqref="BG14">
    <cfRule type="cellIs" dxfId="5131" priority="3968" operator="lessThan">
      <formula>$C$4</formula>
    </cfRule>
  </conditionalFormatting>
  <conditionalFormatting sqref="BG14">
    <cfRule type="cellIs" dxfId="5130" priority="3969" operator="lessThan">
      <formula>$C$4</formula>
    </cfRule>
  </conditionalFormatting>
  <conditionalFormatting sqref="BG15">
    <cfRule type="cellIs" dxfId="5129" priority="3970" operator="lessThan">
      <formula>$C$4</formula>
    </cfRule>
  </conditionalFormatting>
  <conditionalFormatting sqref="BG15">
    <cfRule type="cellIs" dxfId="5128" priority="3971" operator="lessThan">
      <formula>$C$4</formula>
    </cfRule>
  </conditionalFormatting>
  <conditionalFormatting sqref="BG16">
    <cfRule type="cellIs" dxfId="5127" priority="3972" operator="lessThan">
      <formula>$C$4</formula>
    </cfRule>
  </conditionalFormatting>
  <conditionalFormatting sqref="BG16">
    <cfRule type="cellIs" dxfId="5126" priority="3973" operator="lessThan">
      <formula>$C$4</formula>
    </cfRule>
  </conditionalFormatting>
  <conditionalFormatting sqref="BG17">
    <cfRule type="cellIs" dxfId="5125" priority="3974" operator="lessThan">
      <formula>$C$4</formula>
    </cfRule>
  </conditionalFormatting>
  <conditionalFormatting sqref="BG17">
    <cfRule type="cellIs" dxfId="5124" priority="3975" operator="lessThan">
      <formula>$C$4</formula>
    </cfRule>
  </conditionalFormatting>
  <conditionalFormatting sqref="BG18">
    <cfRule type="cellIs" dxfId="5123" priority="3976" operator="lessThan">
      <formula>$C$4</formula>
    </cfRule>
  </conditionalFormatting>
  <conditionalFormatting sqref="BG18">
    <cfRule type="cellIs" dxfId="5122" priority="3977" operator="lessThan">
      <formula>$C$4</formula>
    </cfRule>
  </conditionalFormatting>
  <conditionalFormatting sqref="BG19">
    <cfRule type="cellIs" dxfId="5121" priority="3978" operator="lessThan">
      <formula>$C$4</formula>
    </cfRule>
  </conditionalFormatting>
  <conditionalFormatting sqref="BG19">
    <cfRule type="cellIs" dxfId="5120" priority="3979" operator="lessThan">
      <formula>$C$4</formula>
    </cfRule>
  </conditionalFormatting>
  <conditionalFormatting sqref="BG20">
    <cfRule type="cellIs" dxfId="5119" priority="3980" operator="lessThan">
      <formula>$C$4</formula>
    </cfRule>
  </conditionalFormatting>
  <conditionalFormatting sqref="BG20">
    <cfRule type="cellIs" dxfId="5118" priority="3981" operator="lessThan">
      <formula>$C$4</formula>
    </cfRule>
  </conditionalFormatting>
  <conditionalFormatting sqref="BG21">
    <cfRule type="cellIs" dxfId="5117" priority="3982" operator="lessThan">
      <formula>$C$4</formula>
    </cfRule>
  </conditionalFormatting>
  <conditionalFormatting sqref="BG21">
    <cfRule type="cellIs" dxfId="5116" priority="3983" operator="lessThan">
      <formula>$C$4</formula>
    </cfRule>
  </conditionalFormatting>
  <conditionalFormatting sqref="BG22">
    <cfRule type="cellIs" dxfId="5115" priority="3984" operator="lessThan">
      <formula>$C$4</formula>
    </cfRule>
  </conditionalFormatting>
  <conditionalFormatting sqref="BG22">
    <cfRule type="cellIs" dxfId="5114" priority="3985" operator="lessThan">
      <formula>$C$4</formula>
    </cfRule>
  </conditionalFormatting>
  <conditionalFormatting sqref="BG23">
    <cfRule type="cellIs" dxfId="5113" priority="3986" operator="lessThan">
      <formula>$C$4</formula>
    </cfRule>
  </conditionalFormatting>
  <conditionalFormatting sqref="BG23">
    <cfRule type="cellIs" dxfId="5112" priority="3987" operator="lessThan">
      <formula>$C$4</formula>
    </cfRule>
  </conditionalFormatting>
  <conditionalFormatting sqref="BG24">
    <cfRule type="cellIs" dxfId="5111" priority="3988" operator="lessThan">
      <formula>$C$4</formula>
    </cfRule>
  </conditionalFormatting>
  <conditionalFormatting sqref="BG24">
    <cfRule type="cellIs" dxfId="5110" priority="3989" operator="lessThan">
      <formula>$C$4</formula>
    </cfRule>
  </conditionalFormatting>
  <conditionalFormatting sqref="BG25">
    <cfRule type="cellIs" dxfId="5109" priority="3990" operator="lessThan">
      <formula>$C$4</formula>
    </cfRule>
  </conditionalFormatting>
  <conditionalFormatting sqref="BG25">
    <cfRule type="cellIs" dxfId="5108" priority="3991" operator="lessThan">
      <formula>$C$4</formula>
    </cfRule>
  </conditionalFormatting>
  <conditionalFormatting sqref="BG26">
    <cfRule type="cellIs" dxfId="5107" priority="3992" operator="lessThan">
      <formula>$C$4</formula>
    </cfRule>
  </conditionalFormatting>
  <conditionalFormatting sqref="BG26">
    <cfRule type="cellIs" dxfId="5106" priority="3993" operator="lessThan">
      <formula>$C$4</formula>
    </cfRule>
  </conditionalFormatting>
  <conditionalFormatting sqref="BG27">
    <cfRule type="cellIs" dxfId="5105" priority="3994" operator="lessThan">
      <formula>$C$4</formula>
    </cfRule>
  </conditionalFormatting>
  <conditionalFormatting sqref="BG27">
    <cfRule type="cellIs" dxfId="5104" priority="3995" operator="lessThan">
      <formula>$C$4</formula>
    </cfRule>
  </conditionalFormatting>
  <conditionalFormatting sqref="BG28">
    <cfRule type="cellIs" dxfId="5103" priority="3996" operator="lessThan">
      <formula>$C$4</formula>
    </cfRule>
  </conditionalFormatting>
  <conditionalFormatting sqref="BG28">
    <cfRule type="cellIs" dxfId="5102" priority="3997" operator="lessThan">
      <formula>$C$4</formula>
    </cfRule>
  </conditionalFormatting>
  <conditionalFormatting sqref="BG29">
    <cfRule type="cellIs" dxfId="5101" priority="3998" operator="lessThan">
      <formula>$C$4</formula>
    </cfRule>
  </conditionalFormatting>
  <conditionalFormatting sqref="BG29">
    <cfRule type="cellIs" dxfId="5100" priority="3999" operator="lessThan">
      <formula>$C$4</formula>
    </cfRule>
  </conditionalFormatting>
  <conditionalFormatting sqref="BG30">
    <cfRule type="cellIs" dxfId="5099" priority="4000" operator="lessThan">
      <formula>$C$4</formula>
    </cfRule>
  </conditionalFormatting>
  <conditionalFormatting sqref="BG30">
    <cfRule type="cellIs" dxfId="5098" priority="4001" operator="lessThan">
      <formula>$C$4</formula>
    </cfRule>
  </conditionalFormatting>
  <conditionalFormatting sqref="BG31">
    <cfRule type="cellIs" dxfId="5097" priority="4002" operator="lessThan">
      <formula>$C$4</formula>
    </cfRule>
  </conditionalFormatting>
  <conditionalFormatting sqref="BG31">
    <cfRule type="cellIs" dxfId="5096" priority="4003" operator="lessThan">
      <formula>$C$4</formula>
    </cfRule>
  </conditionalFormatting>
  <conditionalFormatting sqref="BG32">
    <cfRule type="cellIs" dxfId="5095" priority="4004" operator="lessThan">
      <formula>$C$4</formula>
    </cfRule>
  </conditionalFormatting>
  <conditionalFormatting sqref="BG32">
    <cfRule type="cellIs" dxfId="5094" priority="4005" operator="lessThan">
      <formula>$C$4</formula>
    </cfRule>
  </conditionalFormatting>
  <conditionalFormatting sqref="BG33">
    <cfRule type="cellIs" dxfId="5093" priority="4006" operator="lessThan">
      <formula>$C$4</formula>
    </cfRule>
  </conditionalFormatting>
  <conditionalFormatting sqref="BG33">
    <cfRule type="cellIs" dxfId="5092" priority="4007" operator="lessThan">
      <formula>$C$4</formula>
    </cfRule>
  </conditionalFormatting>
  <conditionalFormatting sqref="BG34">
    <cfRule type="cellIs" dxfId="5091" priority="4008" operator="lessThan">
      <formula>$C$4</formula>
    </cfRule>
  </conditionalFormatting>
  <conditionalFormatting sqref="BG34">
    <cfRule type="cellIs" dxfId="5090" priority="4009" operator="lessThan">
      <formula>$C$4</formula>
    </cfRule>
  </conditionalFormatting>
  <conditionalFormatting sqref="BG35">
    <cfRule type="cellIs" dxfId="5089" priority="4010" operator="lessThan">
      <formula>$C$4</formula>
    </cfRule>
  </conditionalFormatting>
  <conditionalFormatting sqref="BG35">
    <cfRule type="cellIs" dxfId="5088" priority="4011" operator="lessThan">
      <formula>$C$4</formula>
    </cfRule>
  </conditionalFormatting>
  <conditionalFormatting sqref="BG36">
    <cfRule type="cellIs" dxfId="5087" priority="4012" operator="lessThan">
      <formula>$C$4</formula>
    </cfRule>
  </conditionalFormatting>
  <conditionalFormatting sqref="BG36">
    <cfRule type="cellIs" dxfId="5086" priority="4013" operator="lessThan">
      <formula>$C$4</formula>
    </cfRule>
  </conditionalFormatting>
  <conditionalFormatting sqref="BG37">
    <cfRule type="cellIs" dxfId="5085" priority="4014" operator="lessThan">
      <formula>$C$4</formula>
    </cfRule>
  </conditionalFormatting>
  <conditionalFormatting sqref="BG37">
    <cfRule type="cellIs" dxfId="5084" priority="4015" operator="lessThan">
      <formula>$C$4</formula>
    </cfRule>
  </conditionalFormatting>
  <conditionalFormatting sqref="BG38">
    <cfRule type="cellIs" dxfId="5083" priority="4016" operator="lessThan">
      <formula>$C$4</formula>
    </cfRule>
  </conditionalFormatting>
  <conditionalFormatting sqref="BG38">
    <cfRule type="cellIs" dxfId="5082" priority="4017" operator="lessThan">
      <formula>$C$4</formula>
    </cfRule>
  </conditionalFormatting>
  <conditionalFormatting sqref="BG39">
    <cfRule type="cellIs" dxfId="5081" priority="4018" operator="lessThan">
      <formula>$C$4</formula>
    </cfRule>
  </conditionalFormatting>
  <conditionalFormatting sqref="BG39">
    <cfRule type="cellIs" dxfId="5080" priority="4019" operator="lessThan">
      <formula>$C$4</formula>
    </cfRule>
  </conditionalFormatting>
  <conditionalFormatting sqref="BG40">
    <cfRule type="cellIs" dxfId="5079" priority="4020" operator="lessThan">
      <formula>$C$4</formula>
    </cfRule>
  </conditionalFormatting>
  <conditionalFormatting sqref="BG40">
    <cfRule type="cellIs" dxfId="5078" priority="4021" operator="lessThan">
      <formula>$C$4</formula>
    </cfRule>
  </conditionalFormatting>
  <conditionalFormatting sqref="BG41">
    <cfRule type="cellIs" dxfId="5077" priority="4022" operator="lessThan">
      <formula>$C$4</formula>
    </cfRule>
  </conditionalFormatting>
  <conditionalFormatting sqref="BG41">
    <cfRule type="cellIs" dxfId="5076" priority="4023" operator="lessThan">
      <formula>$C$4</formula>
    </cfRule>
  </conditionalFormatting>
  <conditionalFormatting sqref="BG42">
    <cfRule type="cellIs" dxfId="5075" priority="4024" operator="lessThan">
      <formula>$C$4</formula>
    </cfRule>
  </conditionalFormatting>
  <conditionalFormatting sqref="BG42">
    <cfRule type="cellIs" dxfId="5074" priority="4025" operator="lessThan">
      <formula>$C$4</formula>
    </cfRule>
  </conditionalFormatting>
  <conditionalFormatting sqref="BG43">
    <cfRule type="cellIs" dxfId="5073" priority="4026" operator="lessThan">
      <formula>$C$4</formula>
    </cfRule>
  </conditionalFormatting>
  <conditionalFormatting sqref="BG43">
    <cfRule type="cellIs" dxfId="5072" priority="4027" operator="lessThan">
      <formula>$C$4</formula>
    </cfRule>
  </conditionalFormatting>
  <conditionalFormatting sqref="BG44">
    <cfRule type="cellIs" dxfId="5071" priority="4028" operator="lessThan">
      <formula>$C$4</formula>
    </cfRule>
  </conditionalFormatting>
  <conditionalFormatting sqref="BG44">
    <cfRule type="cellIs" dxfId="5070" priority="4029" operator="lessThan">
      <formula>$C$4</formula>
    </cfRule>
  </conditionalFormatting>
  <conditionalFormatting sqref="BG45">
    <cfRule type="cellIs" dxfId="5069" priority="4030" operator="lessThan">
      <formula>$C$4</formula>
    </cfRule>
  </conditionalFormatting>
  <conditionalFormatting sqref="BG45">
    <cfRule type="cellIs" dxfId="5068" priority="4031" operator="lessThan">
      <formula>$C$4</formula>
    </cfRule>
  </conditionalFormatting>
  <conditionalFormatting sqref="BG46">
    <cfRule type="cellIs" dxfId="5067" priority="4032" operator="lessThan">
      <formula>$C$4</formula>
    </cfRule>
  </conditionalFormatting>
  <conditionalFormatting sqref="BG46">
    <cfRule type="cellIs" dxfId="5066" priority="4033" operator="lessThan">
      <formula>$C$4</formula>
    </cfRule>
  </conditionalFormatting>
  <conditionalFormatting sqref="BG47">
    <cfRule type="cellIs" dxfId="5065" priority="4034" operator="lessThan">
      <formula>$C$4</formula>
    </cfRule>
  </conditionalFormatting>
  <conditionalFormatting sqref="BG47">
    <cfRule type="cellIs" dxfId="5064" priority="4035" operator="lessThan">
      <formula>$C$4</formula>
    </cfRule>
  </conditionalFormatting>
  <conditionalFormatting sqref="BG48">
    <cfRule type="cellIs" dxfId="5063" priority="4036" operator="lessThan">
      <formula>$C$4</formula>
    </cfRule>
  </conditionalFormatting>
  <conditionalFormatting sqref="BG48">
    <cfRule type="cellIs" dxfId="5062" priority="4037" operator="lessThan">
      <formula>$C$4</formula>
    </cfRule>
  </conditionalFormatting>
  <conditionalFormatting sqref="BG49">
    <cfRule type="cellIs" dxfId="5061" priority="4038" operator="lessThan">
      <formula>$C$4</formula>
    </cfRule>
  </conditionalFormatting>
  <conditionalFormatting sqref="BG49">
    <cfRule type="cellIs" dxfId="5060" priority="4039" operator="lessThan">
      <formula>$C$4</formula>
    </cfRule>
  </conditionalFormatting>
  <conditionalFormatting sqref="BG50">
    <cfRule type="cellIs" dxfId="5059" priority="4040" operator="lessThan">
      <formula>$C$4</formula>
    </cfRule>
  </conditionalFormatting>
  <conditionalFormatting sqref="BG50">
    <cfRule type="cellIs" dxfId="5058" priority="4041" operator="lessThan">
      <formula>$C$4</formula>
    </cfRule>
  </conditionalFormatting>
  <conditionalFormatting sqref="BG51">
    <cfRule type="cellIs" dxfId="5057" priority="4042" operator="lessThan">
      <formula>$C$4</formula>
    </cfRule>
  </conditionalFormatting>
  <conditionalFormatting sqref="BG51">
    <cfRule type="cellIs" dxfId="5056" priority="4043" operator="lessThan">
      <formula>$C$4</formula>
    </cfRule>
  </conditionalFormatting>
  <conditionalFormatting sqref="BG52">
    <cfRule type="cellIs" dxfId="5055" priority="4044" operator="lessThan">
      <formula>$C$4</formula>
    </cfRule>
  </conditionalFormatting>
  <conditionalFormatting sqref="BG52">
    <cfRule type="cellIs" dxfId="5054" priority="4045" operator="lessThan">
      <formula>$C$4</formula>
    </cfRule>
  </conditionalFormatting>
  <conditionalFormatting sqref="BG53">
    <cfRule type="cellIs" dxfId="5053" priority="4046" operator="lessThan">
      <formula>$C$4</formula>
    </cfRule>
  </conditionalFormatting>
  <conditionalFormatting sqref="BG53">
    <cfRule type="cellIs" dxfId="5052" priority="4047" operator="lessThan">
      <formula>$C$4</formula>
    </cfRule>
  </conditionalFormatting>
  <conditionalFormatting sqref="BG54">
    <cfRule type="cellIs" dxfId="5051" priority="4048" operator="lessThan">
      <formula>$C$4</formula>
    </cfRule>
  </conditionalFormatting>
  <conditionalFormatting sqref="BG54">
    <cfRule type="cellIs" dxfId="5050" priority="4049" operator="lessThan">
      <formula>$C$4</formula>
    </cfRule>
  </conditionalFormatting>
  <conditionalFormatting sqref="BG55">
    <cfRule type="cellIs" dxfId="5049" priority="4050" operator="lessThan">
      <formula>$C$4</formula>
    </cfRule>
  </conditionalFormatting>
  <conditionalFormatting sqref="BG55">
    <cfRule type="cellIs" dxfId="5048" priority="4051" operator="lessThan">
      <formula>$C$4</formula>
    </cfRule>
  </conditionalFormatting>
  <conditionalFormatting sqref="BG56">
    <cfRule type="cellIs" dxfId="5047" priority="4052" operator="lessThan">
      <formula>$C$4</formula>
    </cfRule>
  </conditionalFormatting>
  <conditionalFormatting sqref="BG56">
    <cfRule type="cellIs" dxfId="5046" priority="4053" operator="lessThan">
      <formula>$C$4</formula>
    </cfRule>
  </conditionalFormatting>
  <conditionalFormatting sqref="BG57">
    <cfRule type="cellIs" dxfId="5045" priority="4054" operator="lessThan">
      <formula>$C$4</formula>
    </cfRule>
  </conditionalFormatting>
  <conditionalFormatting sqref="BG57">
    <cfRule type="cellIs" dxfId="5044" priority="4055" operator="lessThan">
      <formula>$C$4</formula>
    </cfRule>
  </conditionalFormatting>
  <conditionalFormatting sqref="BG58">
    <cfRule type="cellIs" dxfId="5043" priority="4056" operator="lessThan">
      <formula>$C$4</formula>
    </cfRule>
  </conditionalFormatting>
  <conditionalFormatting sqref="BG58">
    <cfRule type="cellIs" dxfId="5042" priority="4057" operator="lessThan">
      <formula>$C$4</formula>
    </cfRule>
  </conditionalFormatting>
  <conditionalFormatting sqref="BG59">
    <cfRule type="cellIs" dxfId="5041" priority="4058" operator="lessThan">
      <formula>$C$4</formula>
    </cfRule>
  </conditionalFormatting>
  <conditionalFormatting sqref="BG59">
    <cfRule type="cellIs" dxfId="5040" priority="4059" operator="lessThan">
      <formula>$C$4</formula>
    </cfRule>
  </conditionalFormatting>
  <conditionalFormatting sqref="BG60">
    <cfRule type="cellIs" dxfId="5039" priority="4060" operator="lessThan">
      <formula>$C$4</formula>
    </cfRule>
  </conditionalFormatting>
  <conditionalFormatting sqref="BG60">
    <cfRule type="cellIs" dxfId="5038" priority="4061" operator="lessThan">
      <formula>$C$4</formula>
    </cfRule>
  </conditionalFormatting>
  <conditionalFormatting sqref="BH11">
    <cfRule type="cellIs" dxfId="5037" priority="4062" operator="lessThan">
      <formula>$C$4</formula>
    </cfRule>
  </conditionalFormatting>
  <conditionalFormatting sqref="BH11">
    <cfRule type="cellIs" dxfId="5036" priority="4063" operator="lessThan">
      <formula>$C$4</formula>
    </cfRule>
  </conditionalFormatting>
  <conditionalFormatting sqref="BH12">
    <cfRule type="cellIs" dxfId="5035" priority="4064" operator="lessThan">
      <formula>$C$4</formula>
    </cfRule>
  </conditionalFormatting>
  <conditionalFormatting sqref="BH12">
    <cfRule type="cellIs" dxfId="5034" priority="4065" operator="lessThan">
      <formula>$C$4</formula>
    </cfRule>
  </conditionalFormatting>
  <conditionalFormatting sqref="BH13">
    <cfRule type="cellIs" dxfId="5033" priority="4066" operator="lessThan">
      <formula>$C$4</formula>
    </cfRule>
  </conditionalFormatting>
  <conditionalFormatting sqref="BH13">
    <cfRule type="cellIs" dxfId="5032" priority="4067" operator="lessThan">
      <formula>$C$4</formula>
    </cfRule>
  </conditionalFormatting>
  <conditionalFormatting sqref="BH14">
    <cfRule type="cellIs" dxfId="5031" priority="4068" operator="lessThan">
      <formula>$C$4</formula>
    </cfRule>
  </conditionalFormatting>
  <conditionalFormatting sqref="BH14">
    <cfRule type="cellIs" dxfId="5030" priority="4069" operator="lessThan">
      <formula>$C$4</formula>
    </cfRule>
  </conditionalFormatting>
  <conditionalFormatting sqref="BH15">
    <cfRule type="cellIs" dxfId="5029" priority="4070" operator="lessThan">
      <formula>$C$4</formula>
    </cfRule>
  </conditionalFormatting>
  <conditionalFormatting sqref="BH15">
    <cfRule type="cellIs" dxfId="5028" priority="4071" operator="lessThan">
      <formula>$C$4</formula>
    </cfRule>
  </conditionalFormatting>
  <conditionalFormatting sqref="BH16">
    <cfRule type="cellIs" dxfId="5027" priority="4072" operator="lessThan">
      <formula>$C$4</formula>
    </cfRule>
  </conditionalFormatting>
  <conditionalFormatting sqref="BH16">
    <cfRule type="cellIs" dxfId="5026" priority="4073" operator="lessThan">
      <formula>$C$4</formula>
    </cfRule>
  </conditionalFormatting>
  <conditionalFormatting sqref="BH17">
    <cfRule type="cellIs" dxfId="5025" priority="4074" operator="lessThan">
      <formula>$C$4</formula>
    </cfRule>
  </conditionalFormatting>
  <conditionalFormatting sqref="BH17">
    <cfRule type="cellIs" dxfId="5024" priority="4075" operator="lessThan">
      <formula>$C$4</formula>
    </cfRule>
  </conditionalFormatting>
  <conditionalFormatting sqref="BH18">
    <cfRule type="cellIs" dxfId="5023" priority="4076" operator="lessThan">
      <formula>$C$4</formula>
    </cfRule>
  </conditionalFormatting>
  <conditionalFormatting sqref="BH18">
    <cfRule type="cellIs" dxfId="5022" priority="4077" operator="lessThan">
      <formula>$C$4</formula>
    </cfRule>
  </conditionalFormatting>
  <conditionalFormatting sqref="BH19">
    <cfRule type="cellIs" dxfId="5021" priority="4078" operator="lessThan">
      <formula>$C$4</formula>
    </cfRule>
  </conditionalFormatting>
  <conditionalFormatting sqref="BH19">
    <cfRule type="cellIs" dxfId="5020" priority="4079" operator="lessThan">
      <formula>$C$4</formula>
    </cfRule>
  </conditionalFormatting>
  <conditionalFormatting sqref="BH20">
    <cfRule type="cellIs" dxfId="5019" priority="4080" operator="lessThan">
      <formula>$C$4</formula>
    </cfRule>
  </conditionalFormatting>
  <conditionalFormatting sqref="BH20">
    <cfRule type="cellIs" dxfId="5018" priority="4081" operator="lessThan">
      <formula>$C$4</formula>
    </cfRule>
  </conditionalFormatting>
  <conditionalFormatting sqref="BH21">
    <cfRule type="cellIs" dxfId="5017" priority="4082" operator="lessThan">
      <formula>$C$4</formula>
    </cfRule>
  </conditionalFormatting>
  <conditionalFormatting sqref="BH21">
    <cfRule type="cellIs" dxfId="5016" priority="4083" operator="lessThan">
      <formula>$C$4</formula>
    </cfRule>
  </conditionalFormatting>
  <conditionalFormatting sqref="BH22">
    <cfRule type="cellIs" dxfId="5015" priority="4084" operator="lessThan">
      <formula>$C$4</formula>
    </cfRule>
  </conditionalFormatting>
  <conditionalFormatting sqref="BH22">
    <cfRule type="cellIs" dxfId="5014" priority="4085" operator="lessThan">
      <formula>$C$4</formula>
    </cfRule>
  </conditionalFormatting>
  <conditionalFormatting sqref="BH23">
    <cfRule type="cellIs" dxfId="5013" priority="4086" operator="lessThan">
      <formula>$C$4</formula>
    </cfRule>
  </conditionalFormatting>
  <conditionalFormatting sqref="BH23">
    <cfRule type="cellIs" dxfId="5012" priority="4087" operator="lessThan">
      <formula>$C$4</formula>
    </cfRule>
  </conditionalFormatting>
  <conditionalFormatting sqref="BH24">
    <cfRule type="cellIs" dxfId="5011" priority="4088" operator="lessThan">
      <formula>$C$4</formula>
    </cfRule>
  </conditionalFormatting>
  <conditionalFormatting sqref="BH24">
    <cfRule type="cellIs" dxfId="5010" priority="4089" operator="lessThan">
      <formula>$C$4</formula>
    </cfRule>
  </conditionalFormatting>
  <conditionalFormatting sqref="BH25">
    <cfRule type="cellIs" dxfId="5009" priority="4090" operator="lessThan">
      <formula>$C$4</formula>
    </cfRule>
  </conditionalFormatting>
  <conditionalFormatting sqref="BH25">
    <cfRule type="cellIs" dxfId="5008" priority="4091" operator="lessThan">
      <formula>$C$4</formula>
    </cfRule>
  </conditionalFormatting>
  <conditionalFormatting sqref="BH26">
    <cfRule type="cellIs" dxfId="5007" priority="4092" operator="lessThan">
      <formula>$C$4</formula>
    </cfRule>
  </conditionalFormatting>
  <conditionalFormatting sqref="BH26">
    <cfRule type="cellIs" dxfId="5006" priority="4093" operator="lessThan">
      <formula>$C$4</formula>
    </cfRule>
  </conditionalFormatting>
  <conditionalFormatting sqref="BH27">
    <cfRule type="cellIs" dxfId="5005" priority="4094" operator="lessThan">
      <formula>$C$4</formula>
    </cfRule>
  </conditionalFormatting>
  <conditionalFormatting sqref="BH27">
    <cfRule type="cellIs" dxfId="5004" priority="4095" operator="lessThan">
      <formula>$C$4</formula>
    </cfRule>
  </conditionalFormatting>
  <conditionalFormatting sqref="BH28">
    <cfRule type="cellIs" dxfId="5003" priority="4096" operator="lessThan">
      <formula>$C$4</formula>
    </cfRule>
  </conditionalFormatting>
  <conditionalFormatting sqref="BH28">
    <cfRule type="cellIs" dxfId="5002" priority="4097" operator="lessThan">
      <formula>$C$4</formula>
    </cfRule>
  </conditionalFormatting>
  <conditionalFormatting sqref="BH29">
    <cfRule type="cellIs" dxfId="5001" priority="4098" operator="lessThan">
      <formula>$C$4</formula>
    </cfRule>
  </conditionalFormatting>
  <conditionalFormatting sqref="BH29">
    <cfRule type="cellIs" dxfId="5000" priority="4099" operator="lessThan">
      <formula>$C$4</formula>
    </cfRule>
  </conditionalFormatting>
  <conditionalFormatting sqref="BH30">
    <cfRule type="cellIs" dxfId="4999" priority="4100" operator="lessThan">
      <formula>$C$4</formula>
    </cfRule>
  </conditionalFormatting>
  <conditionalFormatting sqref="BH30">
    <cfRule type="cellIs" dxfId="4998" priority="4101" operator="lessThan">
      <formula>$C$4</formula>
    </cfRule>
  </conditionalFormatting>
  <conditionalFormatting sqref="BH31">
    <cfRule type="cellIs" dxfId="4997" priority="4102" operator="lessThan">
      <formula>$C$4</formula>
    </cfRule>
  </conditionalFormatting>
  <conditionalFormatting sqref="BH31">
    <cfRule type="cellIs" dxfId="4996" priority="4103" operator="lessThan">
      <formula>$C$4</formula>
    </cfRule>
  </conditionalFormatting>
  <conditionalFormatting sqref="BH32">
    <cfRule type="cellIs" dxfId="4995" priority="4104" operator="lessThan">
      <formula>$C$4</formula>
    </cfRule>
  </conditionalFormatting>
  <conditionalFormatting sqref="BH32">
    <cfRule type="cellIs" dxfId="4994" priority="4105" operator="lessThan">
      <formula>$C$4</formula>
    </cfRule>
  </conditionalFormatting>
  <conditionalFormatting sqref="BH33">
    <cfRule type="cellIs" dxfId="4993" priority="4106" operator="lessThan">
      <formula>$C$4</formula>
    </cfRule>
  </conditionalFormatting>
  <conditionalFormatting sqref="BH33">
    <cfRule type="cellIs" dxfId="4992" priority="4107" operator="lessThan">
      <formula>$C$4</formula>
    </cfRule>
  </conditionalFormatting>
  <conditionalFormatting sqref="BH34">
    <cfRule type="cellIs" dxfId="4991" priority="4108" operator="lessThan">
      <formula>$C$4</formula>
    </cfRule>
  </conditionalFormatting>
  <conditionalFormatting sqref="BH34">
    <cfRule type="cellIs" dxfId="4990" priority="4109" operator="lessThan">
      <formula>$C$4</formula>
    </cfRule>
  </conditionalFormatting>
  <conditionalFormatting sqref="BH35">
    <cfRule type="cellIs" dxfId="4989" priority="4110" operator="lessThan">
      <formula>$C$4</formula>
    </cfRule>
  </conditionalFormatting>
  <conditionalFormatting sqref="BH35">
    <cfRule type="cellIs" dxfId="4988" priority="4111" operator="lessThan">
      <formula>$C$4</formula>
    </cfRule>
  </conditionalFormatting>
  <conditionalFormatting sqref="BH36">
    <cfRule type="cellIs" dxfId="4987" priority="4112" operator="lessThan">
      <formula>$C$4</formula>
    </cfRule>
  </conditionalFormatting>
  <conditionalFormatting sqref="BH36">
    <cfRule type="cellIs" dxfId="4986" priority="4113" operator="lessThan">
      <formula>$C$4</formula>
    </cfRule>
  </conditionalFormatting>
  <conditionalFormatting sqref="BH37">
    <cfRule type="cellIs" dxfId="4985" priority="4114" operator="lessThan">
      <formula>$C$4</formula>
    </cfRule>
  </conditionalFormatting>
  <conditionalFormatting sqref="BH37">
    <cfRule type="cellIs" dxfId="4984" priority="4115" operator="lessThan">
      <formula>$C$4</formula>
    </cfRule>
  </conditionalFormatting>
  <conditionalFormatting sqref="BH38">
    <cfRule type="cellIs" dxfId="4983" priority="4116" operator="lessThan">
      <formula>$C$4</formula>
    </cfRule>
  </conditionalFormatting>
  <conditionalFormatting sqref="BH38">
    <cfRule type="cellIs" dxfId="4982" priority="4117" operator="lessThan">
      <formula>$C$4</formula>
    </cfRule>
  </conditionalFormatting>
  <conditionalFormatting sqref="BH39">
    <cfRule type="cellIs" dxfId="4981" priority="4118" operator="lessThan">
      <formula>$C$4</formula>
    </cfRule>
  </conditionalFormatting>
  <conditionalFormatting sqref="BH39">
    <cfRule type="cellIs" dxfId="4980" priority="4119" operator="lessThan">
      <formula>$C$4</formula>
    </cfRule>
  </conditionalFormatting>
  <conditionalFormatting sqref="BH40">
    <cfRule type="cellIs" dxfId="4979" priority="4120" operator="lessThan">
      <formula>$C$4</formula>
    </cfRule>
  </conditionalFormatting>
  <conditionalFormatting sqref="BH40">
    <cfRule type="cellIs" dxfId="4978" priority="4121" operator="lessThan">
      <formula>$C$4</formula>
    </cfRule>
  </conditionalFormatting>
  <conditionalFormatting sqref="BH41">
    <cfRule type="cellIs" dxfId="4977" priority="4122" operator="lessThan">
      <formula>$C$4</formula>
    </cfRule>
  </conditionalFormatting>
  <conditionalFormatting sqref="BH41">
    <cfRule type="cellIs" dxfId="4976" priority="4123" operator="lessThan">
      <formula>$C$4</formula>
    </cfRule>
  </conditionalFormatting>
  <conditionalFormatting sqref="BH42">
    <cfRule type="cellIs" dxfId="4975" priority="4124" operator="lessThan">
      <formula>$C$4</formula>
    </cfRule>
  </conditionalFormatting>
  <conditionalFormatting sqref="BH42">
    <cfRule type="cellIs" dxfId="4974" priority="4125" operator="lessThan">
      <formula>$C$4</formula>
    </cfRule>
  </conditionalFormatting>
  <conditionalFormatting sqref="BH43">
    <cfRule type="cellIs" dxfId="4973" priority="4126" operator="lessThan">
      <formula>$C$4</formula>
    </cfRule>
  </conditionalFormatting>
  <conditionalFormatting sqref="BH43">
    <cfRule type="cellIs" dxfId="4972" priority="4127" operator="lessThan">
      <formula>$C$4</formula>
    </cfRule>
  </conditionalFormatting>
  <conditionalFormatting sqref="BH44">
    <cfRule type="cellIs" dxfId="4971" priority="4128" operator="lessThan">
      <formula>$C$4</formula>
    </cfRule>
  </conditionalFormatting>
  <conditionalFormatting sqref="BH44">
    <cfRule type="cellIs" dxfId="4970" priority="4129" operator="lessThan">
      <formula>$C$4</formula>
    </cfRule>
  </conditionalFormatting>
  <conditionalFormatting sqref="BH45">
    <cfRule type="cellIs" dxfId="4969" priority="4130" operator="lessThan">
      <formula>$C$4</formula>
    </cfRule>
  </conditionalFormatting>
  <conditionalFormatting sqref="BH45">
    <cfRule type="cellIs" dxfId="4968" priority="4131" operator="lessThan">
      <formula>$C$4</formula>
    </cfRule>
  </conditionalFormatting>
  <conditionalFormatting sqref="BH46">
    <cfRule type="cellIs" dxfId="4967" priority="4132" operator="lessThan">
      <formula>$C$4</formula>
    </cfRule>
  </conditionalFormatting>
  <conditionalFormatting sqref="BH46">
    <cfRule type="cellIs" dxfId="4966" priority="4133" operator="lessThan">
      <formula>$C$4</formula>
    </cfRule>
  </conditionalFormatting>
  <conditionalFormatting sqref="BH47">
    <cfRule type="cellIs" dxfId="4965" priority="4134" operator="lessThan">
      <formula>$C$4</formula>
    </cfRule>
  </conditionalFormatting>
  <conditionalFormatting sqref="BH47">
    <cfRule type="cellIs" dxfId="4964" priority="4135" operator="lessThan">
      <formula>$C$4</formula>
    </cfRule>
  </conditionalFormatting>
  <conditionalFormatting sqref="BH48">
    <cfRule type="cellIs" dxfId="4963" priority="4136" operator="lessThan">
      <formula>$C$4</formula>
    </cfRule>
  </conditionalFormatting>
  <conditionalFormatting sqref="BH48">
    <cfRule type="cellIs" dxfId="4962" priority="4137" operator="lessThan">
      <formula>$C$4</formula>
    </cfRule>
  </conditionalFormatting>
  <conditionalFormatting sqref="BH49">
    <cfRule type="cellIs" dxfId="4961" priority="4138" operator="lessThan">
      <formula>$C$4</formula>
    </cfRule>
  </conditionalFormatting>
  <conditionalFormatting sqref="BH49">
    <cfRule type="cellIs" dxfId="4960" priority="4139" operator="lessThan">
      <formula>$C$4</formula>
    </cfRule>
  </conditionalFormatting>
  <conditionalFormatting sqref="BH50">
    <cfRule type="cellIs" dxfId="4959" priority="4140" operator="lessThan">
      <formula>$C$4</formula>
    </cfRule>
  </conditionalFormatting>
  <conditionalFormatting sqref="BH50">
    <cfRule type="cellIs" dxfId="4958" priority="4141" operator="lessThan">
      <formula>$C$4</formula>
    </cfRule>
  </conditionalFormatting>
  <conditionalFormatting sqref="BH51">
    <cfRule type="cellIs" dxfId="4957" priority="4142" operator="lessThan">
      <formula>$C$4</formula>
    </cfRule>
  </conditionalFormatting>
  <conditionalFormatting sqref="BH51">
    <cfRule type="cellIs" dxfId="4956" priority="4143" operator="lessThan">
      <formula>$C$4</formula>
    </cfRule>
  </conditionalFormatting>
  <conditionalFormatting sqref="BH52">
    <cfRule type="cellIs" dxfId="4955" priority="4144" operator="lessThan">
      <formula>$C$4</formula>
    </cfRule>
  </conditionalFormatting>
  <conditionalFormatting sqref="BH52">
    <cfRule type="cellIs" dxfId="4954" priority="4145" operator="lessThan">
      <formula>$C$4</formula>
    </cfRule>
  </conditionalFormatting>
  <conditionalFormatting sqref="BH53">
    <cfRule type="cellIs" dxfId="4953" priority="4146" operator="lessThan">
      <formula>$C$4</formula>
    </cfRule>
  </conditionalFormatting>
  <conditionalFormatting sqref="BH53">
    <cfRule type="cellIs" dxfId="4952" priority="4147" operator="lessThan">
      <formula>$C$4</formula>
    </cfRule>
  </conditionalFormatting>
  <conditionalFormatting sqref="BH54">
    <cfRule type="cellIs" dxfId="4951" priority="4148" operator="lessThan">
      <formula>$C$4</formula>
    </cfRule>
  </conditionalFormatting>
  <conditionalFormatting sqref="BH54">
    <cfRule type="cellIs" dxfId="4950" priority="4149" operator="lessThan">
      <formula>$C$4</formula>
    </cfRule>
  </conditionalFormatting>
  <conditionalFormatting sqref="BH55">
    <cfRule type="cellIs" dxfId="4949" priority="4150" operator="lessThan">
      <formula>$C$4</formula>
    </cfRule>
  </conditionalFormatting>
  <conditionalFormatting sqref="BH55">
    <cfRule type="cellIs" dxfId="4948" priority="4151" operator="lessThan">
      <formula>$C$4</formula>
    </cfRule>
  </conditionalFormatting>
  <conditionalFormatting sqref="BH56">
    <cfRule type="cellIs" dxfId="4947" priority="4152" operator="lessThan">
      <formula>$C$4</formula>
    </cfRule>
  </conditionalFormatting>
  <conditionalFormatting sqref="BH56">
    <cfRule type="cellIs" dxfId="4946" priority="4153" operator="lessThan">
      <formula>$C$4</formula>
    </cfRule>
  </conditionalFormatting>
  <conditionalFormatting sqref="BH57">
    <cfRule type="cellIs" dxfId="4945" priority="4154" operator="lessThan">
      <formula>$C$4</formula>
    </cfRule>
  </conditionalFormatting>
  <conditionalFormatting sqref="BH57">
    <cfRule type="cellIs" dxfId="4944" priority="4155" operator="lessThan">
      <formula>$C$4</formula>
    </cfRule>
  </conditionalFormatting>
  <conditionalFormatting sqref="BH58">
    <cfRule type="cellIs" dxfId="4943" priority="4156" operator="lessThan">
      <formula>$C$4</formula>
    </cfRule>
  </conditionalFormatting>
  <conditionalFormatting sqref="BH58">
    <cfRule type="cellIs" dxfId="4942" priority="4157" operator="lessThan">
      <formula>$C$4</formula>
    </cfRule>
  </conditionalFormatting>
  <conditionalFormatting sqref="BH59">
    <cfRule type="cellIs" dxfId="4941" priority="4158" operator="lessThan">
      <formula>$C$4</formula>
    </cfRule>
  </conditionalFormatting>
  <conditionalFormatting sqref="BH59">
    <cfRule type="cellIs" dxfId="4940" priority="4159" operator="lessThan">
      <formula>$C$4</formula>
    </cfRule>
  </conditionalFormatting>
  <conditionalFormatting sqref="BH60">
    <cfRule type="cellIs" dxfId="4939" priority="4160" operator="lessThan">
      <formula>$C$4</formula>
    </cfRule>
  </conditionalFormatting>
  <conditionalFormatting sqref="BH60">
    <cfRule type="cellIs" dxfId="4938" priority="4161" operator="lessThan">
      <formula>$C$4</formula>
    </cfRule>
  </conditionalFormatting>
  <conditionalFormatting sqref="BI11">
    <cfRule type="cellIs" dxfId="4937" priority="4162" operator="lessThan">
      <formula>$C$4</formula>
    </cfRule>
  </conditionalFormatting>
  <conditionalFormatting sqref="BI11">
    <cfRule type="cellIs" dxfId="4936" priority="4163" operator="lessThan">
      <formula>$C$4</formula>
    </cfRule>
  </conditionalFormatting>
  <conditionalFormatting sqref="BI12">
    <cfRule type="cellIs" dxfId="4935" priority="4164" operator="lessThan">
      <formula>$C$4</formula>
    </cfRule>
  </conditionalFormatting>
  <conditionalFormatting sqref="BI12">
    <cfRule type="cellIs" dxfId="4934" priority="4165" operator="lessThan">
      <formula>$C$4</formula>
    </cfRule>
  </conditionalFormatting>
  <conditionalFormatting sqref="BI13">
    <cfRule type="cellIs" dxfId="4933" priority="4166" operator="lessThan">
      <formula>$C$4</formula>
    </cfRule>
  </conditionalFormatting>
  <conditionalFormatting sqref="BI13">
    <cfRule type="cellIs" dxfId="4932" priority="4167" operator="lessThan">
      <formula>$C$4</formula>
    </cfRule>
  </conditionalFormatting>
  <conditionalFormatting sqref="BI14">
    <cfRule type="cellIs" dxfId="4931" priority="4168" operator="lessThan">
      <formula>$C$4</formula>
    </cfRule>
  </conditionalFormatting>
  <conditionalFormatting sqref="BI14">
    <cfRule type="cellIs" dxfId="4930" priority="4169" operator="lessThan">
      <formula>$C$4</formula>
    </cfRule>
  </conditionalFormatting>
  <conditionalFormatting sqref="BI15">
    <cfRule type="cellIs" dxfId="4929" priority="4170" operator="lessThan">
      <formula>$C$4</formula>
    </cfRule>
  </conditionalFormatting>
  <conditionalFormatting sqref="BI15">
    <cfRule type="cellIs" dxfId="4928" priority="4171" operator="lessThan">
      <formula>$C$4</formula>
    </cfRule>
  </conditionalFormatting>
  <conditionalFormatting sqref="BI16">
    <cfRule type="cellIs" dxfId="4927" priority="4172" operator="lessThan">
      <formula>$C$4</formula>
    </cfRule>
  </conditionalFormatting>
  <conditionalFormatting sqref="BI16">
    <cfRule type="cellIs" dxfId="4926" priority="4173" operator="lessThan">
      <formula>$C$4</formula>
    </cfRule>
  </conditionalFormatting>
  <conditionalFormatting sqref="BI17">
    <cfRule type="cellIs" dxfId="4925" priority="4174" operator="lessThan">
      <formula>$C$4</formula>
    </cfRule>
  </conditionalFormatting>
  <conditionalFormatting sqref="BI17">
    <cfRule type="cellIs" dxfId="4924" priority="4175" operator="lessThan">
      <formula>$C$4</formula>
    </cfRule>
  </conditionalFormatting>
  <conditionalFormatting sqref="BI18">
    <cfRule type="cellIs" dxfId="4923" priority="4176" operator="lessThan">
      <formula>$C$4</formula>
    </cfRule>
  </conditionalFormatting>
  <conditionalFormatting sqref="BI18">
    <cfRule type="cellIs" dxfId="4922" priority="4177" operator="lessThan">
      <formula>$C$4</formula>
    </cfRule>
  </conditionalFormatting>
  <conditionalFormatting sqref="BI19">
    <cfRule type="cellIs" dxfId="4921" priority="4178" operator="lessThan">
      <formula>$C$4</formula>
    </cfRule>
  </conditionalFormatting>
  <conditionalFormatting sqref="BI19">
    <cfRule type="cellIs" dxfId="4920" priority="4179" operator="lessThan">
      <formula>$C$4</formula>
    </cfRule>
  </conditionalFormatting>
  <conditionalFormatting sqref="BI20">
    <cfRule type="cellIs" dxfId="4919" priority="4180" operator="lessThan">
      <formula>$C$4</formula>
    </cfRule>
  </conditionalFormatting>
  <conditionalFormatting sqref="BI20">
    <cfRule type="cellIs" dxfId="4918" priority="4181" operator="lessThan">
      <formula>$C$4</formula>
    </cfRule>
  </conditionalFormatting>
  <conditionalFormatting sqref="BI21">
    <cfRule type="cellIs" dxfId="4917" priority="4182" operator="lessThan">
      <formula>$C$4</formula>
    </cfRule>
  </conditionalFormatting>
  <conditionalFormatting sqref="BI21">
    <cfRule type="cellIs" dxfId="4916" priority="4183" operator="lessThan">
      <formula>$C$4</formula>
    </cfRule>
  </conditionalFormatting>
  <conditionalFormatting sqref="BI22">
    <cfRule type="cellIs" dxfId="4915" priority="4184" operator="lessThan">
      <formula>$C$4</formula>
    </cfRule>
  </conditionalFormatting>
  <conditionalFormatting sqref="BI22">
    <cfRule type="cellIs" dxfId="4914" priority="4185" operator="lessThan">
      <formula>$C$4</formula>
    </cfRule>
  </conditionalFormatting>
  <conditionalFormatting sqref="BI23">
    <cfRule type="cellIs" dxfId="4913" priority="4186" operator="lessThan">
      <formula>$C$4</formula>
    </cfRule>
  </conditionalFormatting>
  <conditionalFormatting sqref="BI23">
    <cfRule type="cellIs" dxfId="4912" priority="4187" operator="lessThan">
      <formula>$C$4</formula>
    </cfRule>
  </conditionalFormatting>
  <conditionalFormatting sqref="BI24">
    <cfRule type="cellIs" dxfId="4911" priority="4188" operator="lessThan">
      <formula>$C$4</formula>
    </cfRule>
  </conditionalFormatting>
  <conditionalFormatting sqref="BI24">
    <cfRule type="cellIs" dxfId="4910" priority="4189" operator="lessThan">
      <formula>$C$4</formula>
    </cfRule>
  </conditionalFormatting>
  <conditionalFormatting sqref="BI25">
    <cfRule type="cellIs" dxfId="4909" priority="4190" operator="lessThan">
      <formula>$C$4</formula>
    </cfRule>
  </conditionalFormatting>
  <conditionalFormatting sqref="BI25">
    <cfRule type="cellIs" dxfId="4908" priority="4191" operator="lessThan">
      <formula>$C$4</formula>
    </cfRule>
  </conditionalFormatting>
  <conditionalFormatting sqref="BI26">
    <cfRule type="cellIs" dxfId="4907" priority="4192" operator="lessThan">
      <formula>$C$4</formula>
    </cfRule>
  </conditionalFormatting>
  <conditionalFormatting sqref="BI26">
    <cfRule type="cellIs" dxfId="4906" priority="4193" operator="lessThan">
      <formula>$C$4</formula>
    </cfRule>
  </conditionalFormatting>
  <conditionalFormatting sqref="BI27">
    <cfRule type="cellIs" dxfId="4905" priority="4194" operator="lessThan">
      <formula>$C$4</formula>
    </cfRule>
  </conditionalFormatting>
  <conditionalFormatting sqref="BI27">
    <cfRule type="cellIs" dxfId="4904" priority="4195" operator="lessThan">
      <formula>$C$4</formula>
    </cfRule>
  </conditionalFormatting>
  <conditionalFormatting sqref="BI28">
    <cfRule type="cellIs" dxfId="4903" priority="4196" operator="lessThan">
      <formula>$C$4</formula>
    </cfRule>
  </conditionalFormatting>
  <conditionalFormatting sqref="BI28">
    <cfRule type="cellIs" dxfId="4902" priority="4197" operator="lessThan">
      <formula>$C$4</formula>
    </cfRule>
  </conditionalFormatting>
  <conditionalFormatting sqref="BI29">
    <cfRule type="cellIs" dxfId="4901" priority="4198" operator="lessThan">
      <formula>$C$4</formula>
    </cfRule>
  </conditionalFormatting>
  <conditionalFormatting sqref="BI29">
    <cfRule type="cellIs" dxfId="4900" priority="4199" operator="lessThan">
      <formula>$C$4</formula>
    </cfRule>
  </conditionalFormatting>
  <conditionalFormatting sqref="BI30">
    <cfRule type="cellIs" dxfId="4899" priority="4200" operator="lessThan">
      <formula>$C$4</formula>
    </cfRule>
  </conditionalFormatting>
  <conditionalFormatting sqref="BI30">
    <cfRule type="cellIs" dxfId="4898" priority="4201" operator="lessThan">
      <formula>$C$4</formula>
    </cfRule>
  </conditionalFormatting>
  <conditionalFormatting sqref="BI31">
    <cfRule type="cellIs" dxfId="4897" priority="4202" operator="lessThan">
      <formula>$C$4</formula>
    </cfRule>
  </conditionalFormatting>
  <conditionalFormatting sqref="BI31">
    <cfRule type="cellIs" dxfId="4896" priority="4203" operator="lessThan">
      <formula>$C$4</formula>
    </cfRule>
  </conditionalFormatting>
  <conditionalFormatting sqref="BI32">
    <cfRule type="cellIs" dxfId="4895" priority="4204" operator="lessThan">
      <formula>$C$4</formula>
    </cfRule>
  </conditionalFormatting>
  <conditionalFormatting sqref="BI32">
    <cfRule type="cellIs" dxfId="4894" priority="4205" operator="lessThan">
      <formula>$C$4</formula>
    </cfRule>
  </conditionalFormatting>
  <conditionalFormatting sqref="BI33">
    <cfRule type="cellIs" dxfId="4893" priority="4206" operator="lessThan">
      <formula>$C$4</formula>
    </cfRule>
  </conditionalFormatting>
  <conditionalFormatting sqref="BI33">
    <cfRule type="cellIs" dxfId="4892" priority="4207" operator="lessThan">
      <formula>$C$4</formula>
    </cfRule>
  </conditionalFormatting>
  <conditionalFormatting sqref="BI34">
    <cfRule type="cellIs" dxfId="4891" priority="4208" operator="lessThan">
      <formula>$C$4</formula>
    </cfRule>
  </conditionalFormatting>
  <conditionalFormatting sqref="BI34">
    <cfRule type="cellIs" dxfId="4890" priority="4209" operator="lessThan">
      <formula>$C$4</formula>
    </cfRule>
  </conditionalFormatting>
  <conditionalFormatting sqref="BI35">
    <cfRule type="cellIs" dxfId="4889" priority="4210" operator="lessThan">
      <formula>$C$4</formula>
    </cfRule>
  </conditionalFormatting>
  <conditionalFormatting sqref="BI35">
    <cfRule type="cellIs" dxfId="4888" priority="4211" operator="lessThan">
      <formula>$C$4</formula>
    </cfRule>
  </conditionalFormatting>
  <conditionalFormatting sqref="BI36">
    <cfRule type="cellIs" dxfId="4887" priority="4212" operator="lessThan">
      <formula>$C$4</formula>
    </cfRule>
  </conditionalFormatting>
  <conditionalFormatting sqref="BI36">
    <cfRule type="cellIs" dxfId="4886" priority="4213" operator="lessThan">
      <formula>$C$4</formula>
    </cfRule>
  </conditionalFormatting>
  <conditionalFormatting sqref="BI37">
    <cfRule type="cellIs" dxfId="4885" priority="4214" operator="lessThan">
      <formula>$C$4</formula>
    </cfRule>
  </conditionalFormatting>
  <conditionalFormatting sqref="BI37">
    <cfRule type="cellIs" dxfId="4884" priority="4215" operator="lessThan">
      <formula>$C$4</formula>
    </cfRule>
  </conditionalFormatting>
  <conditionalFormatting sqref="BI38">
    <cfRule type="cellIs" dxfId="4883" priority="4216" operator="lessThan">
      <formula>$C$4</formula>
    </cfRule>
  </conditionalFormatting>
  <conditionalFormatting sqref="BI38">
    <cfRule type="cellIs" dxfId="4882" priority="4217" operator="lessThan">
      <formula>$C$4</formula>
    </cfRule>
  </conditionalFormatting>
  <conditionalFormatting sqref="BI39">
    <cfRule type="cellIs" dxfId="4881" priority="4218" operator="lessThan">
      <formula>$C$4</formula>
    </cfRule>
  </conditionalFormatting>
  <conditionalFormatting sqref="BI39">
    <cfRule type="cellIs" dxfId="4880" priority="4219" operator="lessThan">
      <formula>$C$4</formula>
    </cfRule>
  </conditionalFormatting>
  <conditionalFormatting sqref="BI40">
    <cfRule type="cellIs" dxfId="4879" priority="4220" operator="lessThan">
      <formula>$C$4</formula>
    </cfRule>
  </conditionalFormatting>
  <conditionalFormatting sqref="BI40">
    <cfRule type="cellIs" dxfId="4878" priority="4221" operator="lessThan">
      <formula>$C$4</formula>
    </cfRule>
  </conditionalFormatting>
  <conditionalFormatting sqref="BI41">
    <cfRule type="cellIs" dxfId="4877" priority="4222" operator="lessThan">
      <formula>$C$4</formula>
    </cfRule>
  </conditionalFormatting>
  <conditionalFormatting sqref="BI41">
    <cfRule type="cellIs" dxfId="4876" priority="4223" operator="lessThan">
      <formula>$C$4</formula>
    </cfRule>
  </conditionalFormatting>
  <conditionalFormatting sqref="BI42">
    <cfRule type="cellIs" dxfId="4875" priority="4224" operator="lessThan">
      <formula>$C$4</formula>
    </cfRule>
  </conditionalFormatting>
  <conditionalFormatting sqref="BI42">
    <cfRule type="cellIs" dxfId="4874" priority="4225" operator="lessThan">
      <formula>$C$4</formula>
    </cfRule>
  </conditionalFormatting>
  <conditionalFormatting sqref="BI43">
    <cfRule type="cellIs" dxfId="4873" priority="4226" operator="lessThan">
      <formula>$C$4</formula>
    </cfRule>
  </conditionalFormatting>
  <conditionalFormatting sqref="BI43">
    <cfRule type="cellIs" dxfId="4872" priority="4227" operator="lessThan">
      <formula>$C$4</formula>
    </cfRule>
  </conditionalFormatting>
  <conditionalFormatting sqref="BI44">
    <cfRule type="cellIs" dxfId="4871" priority="4228" operator="lessThan">
      <formula>$C$4</formula>
    </cfRule>
  </conditionalFormatting>
  <conditionalFormatting sqref="BI44">
    <cfRule type="cellIs" dxfId="4870" priority="4229" operator="lessThan">
      <formula>$C$4</formula>
    </cfRule>
  </conditionalFormatting>
  <conditionalFormatting sqref="BI45">
    <cfRule type="cellIs" dxfId="4869" priority="4230" operator="lessThan">
      <formula>$C$4</formula>
    </cfRule>
  </conditionalFormatting>
  <conditionalFormatting sqref="BI45">
    <cfRule type="cellIs" dxfId="4868" priority="4231" operator="lessThan">
      <formula>$C$4</formula>
    </cfRule>
  </conditionalFormatting>
  <conditionalFormatting sqref="BI46">
    <cfRule type="cellIs" dxfId="4867" priority="4232" operator="lessThan">
      <formula>$C$4</formula>
    </cfRule>
  </conditionalFormatting>
  <conditionalFormatting sqref="BI46">
    <cfRule type="cellIs" dxfId="4866" priority="4233" operator="lessThan">
      <formula>$C$4</formula>
    </cfRule>
  </conditionalFormatting>
  <conditionalFormatting sqref="BI47">
    <cfRule type="cellIs" dxfId="4865" priority="4234" operator="lessThan">
      <formula>$C$4</formula>
    </cfRule>
  </conditionalFormatting>
  <conditionalFormatting sqref="BI47">
    <cfRule type="cellIs" dxfId="4864" priority="4235" operator="lessThan">
      <formula>$C$4</formula>
    </cfRule>
  </conditionalFormatting>
  <conditionalFormatting sqref="BI48">
    <cfRule type="cellIs" dxfId="4863" priority="4236" operator="lessThan">
      <formula>$C$4</formula>
    </cfRule>
  </conditionalFormatting>
  <conditionalFormatting sqref="BI48">
    <cfRule type="cellIs" dxfId="4862" priority="4237" operator="lessThan">
      <formula>$C$4</formula>
    </cfRule>
  </conditionalFormatting>
  <conditionalFormatting sqref="BI49">
    <cfRule type="cellIs" dxfId="4861" priority="4238" operator="lessThan">
      <formula>$C$4</formula>
    </cfRule>
  </conditionalFormatting>
  <conditionalFormatting sqref="BI49">
    <cfRule type="cellIs" dxfId="4860" priority="4239" operator="lessThan">
      <formula>$C$4</formula>
    </cfRule>
  </conditionalFormatting>
  <conditionalFormatting sqref="BI50">
    <cfRule type="cellIs" dxfId="4859" priority="4240" operator="lessThan">
      <formula>$C$4</formula>
    </cfRule>
  </conditionalFormatting>
  <conditionalFormatting sqref="BI50">
    <cfRule type="cellIs" dxfId="4858" priority="4241" operator="lessThan">
      <formula>$C$4</formula>
    </cfRule>
  </conditionalFormatting>
  <conditionalFormatting sqref="BI51">
    <cfRule type="cellIs" dxfId="4857" priority="4242" operator="lessThan">
      <formula>$C$4</formula>
    </cfRule>
  </conditionalFormatting>
  <conditionalFormatting sqref="BI51">
    <cfRule type="cellIs" dxfId="4856" priority="4243" operator="lessThan">
      <formula>$C$4</formula>
    </cfRule>
  </conditionalFormatting>
  <conditionalFormatting sqref="BI52">
    <cfRule type="cellIs" dxfId="4855" priority="4244" operator="lessThan">
      <formula>$C$4</formula>
    </cfRule>
  </conditionalFormatting>
  <conditionalFormatting sqref="BI52">
    <cfRule type="cellIs" dxfId="4854" priority="4245" operator="lessThan">
      <formula>$C$4</formula>
    </cfRule>
  </conditionalFormatting>
  <conditionalFormatting sqref="BI53">
    <cfRule type="cellIs" dxfId="4853" priority="4246" operator="lessThan">
      <formula>$C$4</formula>
    </cfRule>
  </conditionalFormatting>
  <conditionalFormatting sqref="BI53">
    <cfRule type="cellIs" dxfId="4852" priority="4247" operator="lessThan">
      <formula>$C$4</formula>
    </cfRule>
  </conditionalFormatting>
  <conditionalFormatting sqref="BI54">
    <cfRule type="cellIs" dxfId="4851" priority="4248" operator="lessThan">
      <formula>$C$4</formula>
    </cfRule>
  </conditionalFormatting>
  <conditionalFormatting sqref="BI54">
    <cfRule type="cellIs" dxfId="4850" priority="4249" operator="lessThan">
      <formula>$C$4</formula>
    </cfRule>
  </conditionalFormatting>
  <conditionalFormatting sqref="BI55">
    <cfRule type="cellIs" dxfId="4849" priority="4250" operator="lessThan">
      <formula>$C$4</formula>
    </cfRule>
  </conditionalFormatting>
  <conditionalFormatting sqref="BI55">
    <cfRule type="cellIs" dxfId="4848" priority="4251" operator="lessThan">
      <formula>$C$4</formula>
    </cfRule>
  </conditionalFormatting>
  <conditionalFormatting sqref="BI56">
    <cfRule type="cellIs" dxfId="4847" priority="4252" operator="lessThan">
      <formula>$C$4</formula>
    </cfRule>
  </conditionalFormatting>
  <conditionalFormatting sqref="BI56">
    <cfRule type="cellIs" dxfId="4846" priority="4253" operator="lessThan">
      <formula>$C$4</formula>
    </cfRule>
  </conditionalFormatting>
  <conditionalFormatting sqref="BI57">
    <cfRule type="cellIs" dxfId="4845" priority="4254" operator="lessThan">
      <formula>$C$4</formula>
    </cfRule>
  </conditionalFormatting>
  <conditionalFormatting sqref="BI57">
    <cfRule type="cellIs" dxfId="4844" priority="4255" operator="lessThan">
      <formula>$C$4</formula>
    </cfRule>
  </conditionalFormatting>
  <conditionalFormatting sqref="BI58">
    <cfRule type="cellIs" dxfId="4843" priority="4256" operator="lessThan">
      <formula>$C$4</formula>
    </cfRule>
  </conditionalFormatting>
  <conditionalFormatting sqref="BI58">
    <cfRule type="cellIs" dxfId="4842" priority="4257" operator="lessThan">
      <formula>$C$4</formula>
    </cfRule>
  </conditionalFormatting>
  <conditionalFormatting sqref="BI59">
    <cfRule type="cellIs" dxfId="4841" priority="4258" operator="lessThan">
      <formula>$C$4</formula>
    </cfRule>
  </conditionalFormatting>
  <conditionalFormatting sqref="BI59">
    <cfRule type="cellIs" dxfId="4840" priority="4259" operator="lessThan">
      <formula>$C$4</formula>
    </cfRule>
  </conditionalFormatting>
  <conditionalFormatting sqref="BI60">
    <cfRule type="cellIs" dxfId="4839" priority="4260" operator="lessThan">
      <formula>$C$4</formula>
    </cfRule>
  </conditionalFormatting>
  <conditionalFormatting sqref="BI60">
    <cfRule type="cellIs" dxfId="4838" priority="4261" operator="lessThan">
      <formula>$C$4</formula>
    </cfRule>
  </conditionalFormatting>
  <conditionalFormatting sqref="BJ11">
    <cfRule type="cellIs" dxfId="4837" priority="4262" operator="lessThan">
      <formula>$C$4</formula>
    </cfRule>
  </conditionalFormatting>
  <conditionalFormatting sqref="BJ11">
    <cfRule type="cellIs" dxfId="4836" priority="4263" operator="lessThan">
      <formula>$C$4</formula>
    </cfRule>
  </conditionalFormatting>
  <conditionalFormatting sqref="BJ12">
    <cfRule type="cellIs" dxfId="4835" priority="4264" operator="lessThan">
      <formula>$C$4</formula>
    </cfRule>
  </conditionalFormatting>
  <conditionalFormatting sqref="BJ12">
    <cfRule type="cellIs" dxfId="4834" priority="4265" operator="lessThan">
      <formula>$C$4</formula>
    </cfRule>
  </conditionalFormatting>
  <conditionalFormatting sqref="BJ13">
    <cfRule type="cellIs" dxfId="4833" priority="4266" operator="lessThan">
      <formula>$C$4</formula>
    </cfRule>
  </conditionalFormatting>
  <conditionalFormatting sqref="BJ13">
    <cfRule type="cellIs" dxfId="4832" priority="4267" operator="lessThan">
      <formula>$C$4</formula>
    </cfRule>
  </conditionalFormatting>
  <conditionalFormatting sqref="BJ14">
    <cfRule type="cellIs" dxfId="4831" priority="4268" operator="lessThan">
      <formula>$C$4</formula>
    </cfRule>
  </conditionalFormatting>
  <conditionalFormatting sqref="BJ14">
    <cfRule type="cellIs" dxfId="4830" priority="4269" operator="lessThan">
      <formula>$C$4</formula>
    </cfRule>
  </conditionalFormatting>
  <conditionalFormatting sqref="BJ15">
    <cfRule type="cellIs" dxfId="4829" priority="4270" operator="lessThan">
      <formula>$C$4</formula>
    </cfRule>
  </conditionalFormatting>
  <conditionalFormatting sqref="BJ15">
    <cfRule type="cellIs" dxfId="4828" priority="4271" operator="lessThan">
      <formula>$C$4</formula>
    </cfRule>
  </conditionalFormatting>
  <conditionalFormatting sqref="BJ16">
    <cfRule type="cellIs" dxfId="4827" priority="4272" operator="lessThan">
      <formula>$C$4</formula>
    </cfRule>
  </conditionalFormatting>
  <conditionalFormatting sqref="BJ16">
    <cfRule type="cellIs" dxfId="4826" priority="4273" operator="lessThan">
      <formula>$C$4</formula>
    </cfRule>
  </conditionalFormatting>
  <conditionalFormatting sqref="BJ17">
    <cfRule type="cellIs" dxfId="4825" priority="4274" operator="lessThan">
      <formula>$C$4</formula>
    </cfRule>
  </conditionalFormatting>
  <conditionalFormatting sqref="BJ17">
    <cfRule type="cellIs" dxfId="4824" priority="4275" operator="lessThan">
      <formula>$C$4</formula>
    </cfRule>
  </conditionalFormatting>
  <conditionalFormatting sqref="BJ18">
    <cfRule type="cellIs" dxfId="4823" priority="4276" operator="lessThan">
      <formula>$C$4</formula>
    </cfRule>
  </conditionalFormatting>
  <conditionalFormatting sqref="BJ18">
    <cfRule type="cellIs" dxfId="4822" priority="4277" operator="lessThan">
      <formula>$C$4</formula>
    </cfRule>
  </conditionalFormatting>
  <conditionalFormatting sqref="BJ19">
    <cfRule type="cellIs" dxfId="4821" priority="4278" operator="lessThan">
      <formula>$C$4</formula>
    </cfRule>
  </conditionalFormatting>
  <conditionalFormatting sqref="BJ19">
    <cfRule type="cellIs" dxfId="4820" priority="4279" operator="lessThan">
      <formula>$C$4</formula>
    </cfRule>
  </conditionalFormatting>
  <conditionalFormatting sqref="BJ20">
    <cfRule type="cellIs" dxfId="4819" priority="4280" operator="lessThan">
      <formula>$C$4</formula>
    </cfRule>
  </conditionalFormatting>
  <conditionalFormatting sqref="BJ20">
    <cfRule type="cellIs" dxfId="4818" priority="4281" operator="lessThan">
      <formula>$C$4</formula>
    </cfRule>
  </conditionalFormatting>
  <conditionalFormatting sqref="BJ21">
    <cfRule type="cellIs" dxfId="4817" priority="4282" operator="lessThan">
      <formula>$C$4</formula>
    </cfRule>
  </conditionalFormatting>
  <conditionalFormatting sqref="BJ21">
    <cfRule type="cellIs" dxfId="4816" priority="4283" operator="lessThan">
      <formula>$C$4</formula>
    </cfRule>
  </conditionalFormatting>
  <conditionalFormatting sqref="BJ22">
    <cfRule type="cellIs" dxfId="4815" priority="4284" operator="lessThan">
      <formula>$C$4</formula>
    </cfRule>
  </conditionalFormatting>
  <conditionalFormatting sqref="BJ22">
    <cfRule type="cellIs" dxfId="4814" priority="4285" operator="lessThan">
      <formula>$C$4</formula>
    </cfRule>
  </conditionalFormatting>
  <conditionalFormatting sqref="BJ23">
    <cfRule type="cellIs" dxfId="4813" priority="4286" operator="lessThan">
      <formula>$C$4</formula>
    </cfRule>
  </conditionalFormatting>
  <conditionalFormatting sqref="BJ23">
    <cfRule type="cellIs" dxfId="4812" priority="4287" operator="lessThan">
      <formula>$C$4</formula>
    </cfRule>
  </conditionalFormatting>
  <conditionalFormatting sqref="BJ24">
    <cfRule type="cellIs" dxfId="4811" priority="4288" operator="lessThan">
      <formula>$C$4</formula>
    </cfRule>
  </conditionalFormatting>
  <conditionalFormatting sqref="BJ24">
    <cfRule type="cellIs" dxfId="4810" priority="4289" operator="lessThan">
      <formula>$C$4</formula>
    </cfRule>
  </conditionalFormatting>
  <conditionalFormatting sqref="BJ25">
    <cfRule type="cellIs" dxfId="4809" priority="4290" operator="lessThan">
      <formula>$C$4</formula>
    </cfRule>
  </conditionalFormatting>
  <conditionalFormatting sqref="BJ25">
    <cfRule type="cellIs" dxfId="4808" priority="4291" operator="lessThan">
      <formula>$C$4</formula>
    </cfRule>
  </conditionalFormatting>
  <conditionalFormatting sqref="BJ26">
    <cfRule type="cellIs" dxfId="4807" priority="4292" operator="lessThan">
      <formula>$C$4</formula>
    </cfRule>
  </conditionalFormatting>
  <conditionalFormatting sqref="BJ26">
    <cfRule type="cellIs" dxfId="4806" priority="4293" operator="lessThan">
      <formula>$C$4</formula>
    </cfRule>
  </conditionalFormatting>
  <conditionalFormatting sqref="BJ27">
    <cfRule type="cellIs" dxfId="4805" priority="4294" operator="lessThan">
      <formula>$C$4</formula>
    </cfRule>
  </conditionalFormatting>
  <conditionalFormatting sqref="BJ27">
    <cfRule type="cellIs" dxfId="4804" priority="4295" operator="lessThan">
      <formula>$C$4</formula>
    </cfRule>
  </conditionalFormatting>
  <conditionalFormatting sqref="BJ28">
    <cfRule type="cellIs" dxfId="4803" priority="4296" operator="lessThan">
      <formula>$C$4</formula>
    </cfRule>
  </conditionalFormatting>
  <conditionalFormatting sqref="BJ28">
    <cfRule type="cellIs" dxfId="4802" priority="4297" operator="lessThan">
      <formula>$C$4</formula>
    </cfRule>
  </conditionalFormatting>
  <conditionalFormatting sqref="BJ29">
    <cfRule type="cellIs" dxfId="4801" priority="4298" operator="lessThan">
      <formula>$C$4</formula>
    </cfRule>
  </conditionalFormatting>
  <conditionalFormatting sqref="BJ29">
    <cfRule type="cellIs" dxfId="4800" priority="4299" operator="lessThan">
      <formula>$C$4</formula>
    </cfRule>
  </conditionalFormatting>
  <conditionalFormatting sqref="BJ30">
    <cfRule type="cellIs" dxfId="4799" priority="4300" operator="lessThan">
      <formula>$C$4</formula>
    </cfRule>
  </conditionalFormatting>
  <conditionalFormatting sqref="BJ30">
    <cfRule type="cellIs" dxfId="4798" priority="4301" operator="lessThan">
      <formula>$C$4</formula>
    </cfRule>
  </conditionalFormatting>
  <conditionalFormatting sqref="BJ31">
    <cfRule type="cellIs" dxfId="4797" priority="4302" operator="lessThan">
      <formula>$C$4</formula>
    </cfRule>
  </conditionalFormatting>
  <conditionalFormatting sqref="BJ31">
    <cfRule type="cellIs" dxfId="4796" priority="4303" operator="lessThan">
      <formula>$C$4</formula>
    </cfRule>
  </conditionalFormatting>
  <conditionalFormatting sqref="BJ32">
    <cfRule type="cellIs" dxfId="4795" priority="4304" operator="lessThan">
      <formula>$C$4</formula>
    </cfRule>
  </conditionalFormatting>
  <conditionalFormatting sqref="BJ32">
    <cfRule type="cellIs" dxfId="4794" priority="4305" operator="lessThan">
      <formula>$C$4</formula>
    </cfRule>
  </conditionalFormatting>
  <conditionalFormatting sqref="BJ33">
    <cfRule type="cellIs" dxfId="4793" priority="4306" operator="lessThan">
      <formula>$C$4</formula>
    </cfRule>
  </conditionalFormatting>
  <conditionalFormatting sqref="BJ33">
    <cfRule type="cellIs" dxfId="4792" priority="4307" operator="lessThan">
      <formula>$C$4</formula>
    </cfRule>
  </conditionalFormatting>
  <conditionalFormatting sqref="BJ34">
    <cfRule type="cellIs" dxfId="4791" priority="4308" operator="lessThan">
      <formula>$C$4</formula>
    </cfRule>
  </conditionalFormatting>
  <conditionalFormatting sqref="BJ34">
    <cfRule type="cellIs" dxfId="4790" priority="4309" operator="lessThan">
      <formula>$C$4</formula>
    </cfRule>
  </conditionalFormatting>
  <conditionalFormatting sqref="BJ35">
    <cfRule type="cellIs" dxfId="4789" priority="4310" operator="lessThan">
      <formula>$C$4</formula>
    </cfRule>
  </conditionalFormatting>
  <conditionalFormatting sqref="BJ35">
    <cfRule type="cellIs" dxfId="4788" priority="4311" operator="lessThan">
      <formula>$C$4</formula>
    </cfRule>
  </conditionalFormatting>
  <conditionalFormatting sqref="BJ36">
    <cfRule type="cellIs" dxfId="4787" priority="4312" operator="lessThan">
      <formula>$C$4</formula>
    </cfRule>
  </conditionalFormatting>
  <conditionalFormatting sqref="BJ36">
    <cfRule type="cellIs" dxfId="4786" priority="4313" operator="lessThan">
      <formula>$C$4</formula>
    </cfRule>
  </conditionalFormatting>
  <conditionalFormatting sqref="BJ37">
    <cfRule type="cellIs" dxfId="4785" priority="4314" operator="lessThan">
      <formula>$C$4</formula>
    </cfRule>
  </conditionalFormatting>
  <conditionalFormatting sqref="BJ37">
    <cfRule type="cellIs" dxfId="4784" priority="4315" operator="lessThan">
      <formula>$C$4</formula>
    </cfRule>
  </conditionalFormatting>
  <conditionalFormatting sqref="BJ38">
    <cfRule type="cellIs" dxfId="4783" priority="4316" operator="lessThan">
      <formula>$C$4</formula>
    </cfRule>
  </conditionalFormatting>
  <conditionalFormatting sqref="BJ38">
    <cfRule type="cellIs" dxfId="4782" priority="4317" operator="lessThan">
      <formula>$C$4</formula>
    </cfRule>
  </conditionalFormatting>
  <conditionalFormatting sqref="BJ39">
    <cfRule type="cellIs" dxfId="4781" priority="4318" operator="lessThan">
      <formula>$C$4</formula>
    </cfRule>
  </conditionalFormatting>
  <conditionalFormatting sqref="BJ39">
    <cfRule type="cellIs" dxfId="4780" priority="4319" operator="lessThan">
      <formula>$C$4</formula>
    </cfRule>
  </conditionalFormatting>
  <conditionalFormatting sqref="BJ40">
    <cfRule type="cellIs" dxfId="4779" priority="4320" operator="lessThan">
      <formula>$C$4</formula>
    </cfRule>
  </conditionalFormatting>
  <conditionalFormatting sqref="BJ40">
    <cfRule type="cellIs" dxfId="4778" priority="4321" operator="lessThan">
      <formula>$C$4</formula>
    </cfRule>
  </conditionalFormatting>
  <conditionalFormatting sqref="BJ41">
    <cfRule type="cellIs" dxfId="4777" priority="4322" operator="lessThan">
      <formula>$C$4</formula>
    </cfRule>
  </conditionalFormatting>
  <conditionalFormatting sqref="BJ41">
    <cfRule type="cellIs" dxfId="4776" priority="4323" operator="lessThan">
      <formula>$C$4</formula>
    </cfRule>
  </conditionalFormatting>
  <conditionalFormatting sqref="BJ42">
    <cfRule type="cellIs" dxfId="4775" priority="4324" operator="lessThan">
      <formula>$C$4</formula>
    </cfRule>
  </conditionalFormatting>
  <conditionalFormatting sqref="BJ42">
    <cfRule type="cellIs" dxfId="4774" priority="4325" operator="lessThan">
      <formula>$C$4</formula>
    </cfRule>
  </conditionalFormatting>
  <conditionalFormatting sqref="BJ43">
    <cfRule type="cellIs" dxfId="4773" priority="4326" operator="lessThan">
      <formula>$C$4</formula>
    </cfRule>
  </conditionalFormatting>
  <conditionalFormatting sqref="BJ43">
    <cfRule type="cellIs" dxfId="4772" priority="4327" operator="lessThan">
      <formula>$C$4</formula>
    </cfRule>
  </conditionalFormatting>
  <conditionalFormatting sqref="BJ44">
    <cfRule type="cellIs" dxfId="4771" priority="4328" operator="lessThan">
      <formula>$C$4</formula>
    </cfRule>
  </conditionalFormatting>
  <conditionalFormatting sqref="BJ44">
    <cfRule type="cellIs" dxfId="4770" priority="4329" operator="lessThan">
      <formula>$C$4</formula>
    </cfRule>
  </conditionalFormatting>
  <conditionalFormatting sqref="BJ45">
    <cfRule type="cellIs" dxfId="4769" priority="4330" operator="lessThan">
      <formula>$C$4</formula>
    </cfRule>
  </conditionalFormatting>
  <conditionalFormatting sqref="BJ45">
    <cfRule type="cellIs" dxfId="4768" priority="4331" operator="lessThan">
      <formula>$C$4</formula>
    </cfRule>
  </conditionalFormatting>
  <conditionalFormatting sqref="BJ46">
    <cfRule type="cellIs" dxfId="4767" priority="4332" operator="lessThan">
      <formula>$C$4</formula>
    </cfRule>
  </conditionalFormatting>
  <conditionalFormatting sqref="BJ46">
    <cfRule type="cellIs" dxfId="4766" priority="4333" operator="lessThan">
      <formula>$C$4</formula>
    </cfRule>
  </conditionalFormatting>
  <conditionalFormatting sqref="BJ47">
    <cfRule type="cellIs" dxfId="4765" priority="4334" operator="lessThan">
      <formula>$C$4</formula>
    </cfRule>
  </conditionalFormatting>
  <conditionalFormatting sqref="BJ47">
    <cfRule type="cellIs" dxfId="4764" priority="4335" operator="lessThan">
      <formula>$C$4</formula>
    </cfRule>
  </conditionalFormatting>
  <conditionalFormatting sqref="BJ48">
    <cfRule type="cellIs" dxfId="4763" priority="4336" operator="lessThan">
      <formula>$C$4</formula>
    </cfRule>
  </conditionalFormatting>
  <conditionalFormatting sqref="BJ48">
    <cfRule type="cellIs" dxfId="4762" priority="4337" operator="lessThan">
      <formula>$C$4</formula>
    </cfRule>
  </conditionalFormatting>
  <conditionalFormatting sqref="BJ49">
    <cfRule type="cellIs" dxfId="4761" priority="4338" operator="lessThan">
      <formula>$C$4</formula>
    </cfRule>
  </conditionalFormatting>
  <conditionalFormatting sqref="BJ49">
    <cfRule type="cellIs" dxfId="4760" priority="4339" operator="lessThan">
      <formula>$C$4</formula>
    </cfRule>
  </conditionalFormatting>
  <conditionalFormatting sqref="BJ50">
    <cfRule type="cellIs" dxfId="4759" priority="4340" operator="lessThan">
      <formula>$C$4</formula>
    </cfRule>
  </conditionalFormatting>
  <conditionalFormatting sqref="BJ50">
    <cfRule type="cellIs" dxfId="4758" priority="4341" operator="lessThan">
      <formula>$C$4</formula>
    </cfRule>
  </conditionalFormatting>
  <conditionalFormatting sqref="BJ51">
    <cfRule type="cellIs" dxfId="4757" priority="4342" operator="lessThan">
      <formula>$C$4</formula>
    </cfRule>
  </conditionalFormatting>
  <conditionalFormatting sqref="BJ51">
    <cfRule type="cellIs" dxfId="4756" priority="4343" operator="lessThan">
      <formula>$C$4</formula>
    </cfRule>
  </conditionalFormatting>
  <conditionalFormatting sqref="BJ52">
    <cfRule type="cellIs" dxfId="4755" priority="4344" operator="lessThan">
      <formula>$C$4</formula>
    </cfRule>
  </conditionalFormatting>
  <conditionalFormatting sqref="BJ52">
    <cfRule type="cellIs" dxfId="4754" priority="4345" operator="lessThan">
      <formula>$C$4</formula>
    </cfRule>
  </conditionalFormatting>
  <conditionalFormatting sqref="BJ53">
    <cfRule type="cellIs" dxfId="4753" priority="4346" operator="lessThan">
      <formula>$C$4</formula>
    </cfRule>
  </conditionalFormatting>
  <conditionalFormatting sqref="BJ53">
    <cfRule type="cellIs" dxfId="4752" priority="4347" operator="lessThan">
      <formula>$C$4</formula>
    </cfRule>
  </conditionalFormatting>
  <conditionalFormatting sqref="BJ54">
    <cfRule type="cellIs" dxfId="4751" priority="4348" operator="lessThan">
      <formula>$C$4</formula>
    </cfRule>
  </conditionalFormatting>
  <conditionalFormatting sqref="BJ54">
    <cfRule type="cellIs" dxfId="4750" priority="4349" operator="lessThan">
      <formula>$C$4</formula>
    </cfRule>
  </conditionalFormatting>
  <conditionalFormatting sqref="BJ55">
    <cfRule type="cellIs" dxfId="4749" priority="4350" operator="lessThan">
      <formula>$C$4</formula>
    </cfRule>
  </conditionalFormatting>
  <conditionalFormatting sqref="BJ55">
    <cfRule type="cellIs" dxfId="4748" priority="4351" operator="lessThan">
      <formula>$C$4</formula>
    </cfRule>
  </conditionalFormatting>
  <conditionalFormatting sqref="BJ56">
    <cfRule type="cellIs" dxfId="4747" priority="4352" operator="lessThan">
      <formula>$C$4</formula>
    </cfRule>
  </conditionalFormatting>
  <conditionalFormatting sqref="BJ56">
    <cfRule type="cellIs" dxfId="4746" priority="4353" operator="lessThan">
      <formula>$C$4</formula>
    </cfRule>
  </conditionalFormatting>
  <conditionalFormatting sqref="BJ57">
    <cfRule type="cellIs" dxfId="4745" priority="4354" operator="lessThan">
      <formula>$C$4</formula>
    </cfRule>
  </conditionalFormatting>
  <conditionalFormatting sqref="BJ57">
    <cfRule type="cellIs" dxfId="4744" priority="4355" operator="lessThan">
      <formula>$C$4</formula>
    </cfRule>
  </conditionalFormatting>
  <conditionalFormatting sqref="BJ58">
    <cfRule type="cellIs" dxfId="4743" priority="4356" operator="lessThan">
      <formula>$C$4</formula>
    </cfRule>
  </conditionalFormatting>
  <conditionalFormatting sqref="BJ58">
    <cfRule type="cellIs" dxfId="4742" priority="4357" operator="lessThan">
      <formula>$C$4</formula>
    </cfRule>
  </conditionalFormatting>
  <conditionalFormatting sqref="BJ59">
    <cfRule type="cellIs" dxfId="4741" priority="4358" operator="lessThan">
      <formula>$C$4</formula>
    </cfRule>
  </conditionalFormatting>
  <conditionalFormatting sqref="BJ59">
    <cfRule type="cellIs" dxfId="4740" priority="4359" operator="lessThan">
      <formula>$C$4</formula>
    </cfRule>
  </conditionalFormatting>
  <conditionalFormatting sqref="BJ60">
    <cfRule type="cellIs" dxfId="4739" priority="4360" operator="lessThan">
      <formula>$C$4</formula>
    </cfRule>
  </conditionalFormatting>
  <conditionalFormatting sqref="BJ60">
    <cfRule type="cellIs" dxfId="4738" priority="4361" operator="lessThan">
      <formula>$C$4</formula>
    </cfRule>
  </conditionalFormatting>
  <conditionalFormatting sqref="BK11">
    <cfRule type="cellIs" dxfId="4737" priority="4362" operator="lessThan">
      <formula>$C$4</formula>
    </cfRule>
  </conditionalFormatting>
  <conditionalFormatting sqref="BK11">
    <cfRule type="cellIs" dxfId="4736" priority="4363" operator="lessThan">
      <formula>$C$4</formula>
    </cfRule>
  </conditionalFormatting>
  <conditionalFormatting sqref="BK12">
    <cfRule type="cellIs" dxfId="4735" priority="4364" operator="lessThan">
      <formula>$C$4</formula>
    </cfRule>
  </conditionalFormatting>
  <conditionalFormatting sqref="BK12">
    <cfRule type="cellIs" dxfId="4734" priority="4365" operator="lessThan">
      <formula>$C$4</formula>
    </cfRule>
  </conditionalFormatting>
  <conditionalFormatting sqref="BK13">
    <cfRule type="cellIs" dxfId="4733" priority="4366" operator="lessThan">
      <formula>$C$4</formula>
    </cfRule>
  </conditionalFormatting>
  <conditionalFormatting sqref="BK13">
    <cfRule type="cellIs" dxfId="4732" priority="4367" operator="lessThan">
      <formula>$C$4</formula>
    </cfRule>
  </conditionalFormatting>
  <conditionalFormatting sqref="BK14">
    <cfRule type="cellIs" dxfId="4731" priority="4368" operator="lessThan">
      <formula>$C$4</formula>
    </cfRule>
  </conditionalFormatting>
  <conditionalFormatting sqref="BK14">
    <cfRule type="cellIs" dxfId="4730" priority="4369" operator="lessThan">
      <formula>$C$4</formula>
    </cfRule>
  </conditionalFormatting>
  <conditionalFormatting sqref="BK15">
    <cfRule type="cellIs" dxfId="4729" priority="4370" operator="lessThan">
      <formula>$C$4</formula>
    </cfRule>
  </conditionalFormatting>
  <conditionalFormatting sqref="BK15">
    <cfRule type="cellIs" dxfId="4728" priority="4371" operator="lessThan">
      <formula>$C$4</formula>
    </cfRule>
  </conditionalFormatting>
  <conditionalFormatting sqref="BK16">
    <cfRule type="cellIs" dxfId="4727" priority="4372" operator="lessThan">
      <formula>$C$4</formula>
    </cfRule>
  </conditionalFormatting>
  <conditionalFormatting sqref="BK16">
    <cfRule type="cellIs" dxfId="4726" priority="4373" operator="lessThan">
      <formula>$C$4</formula>
    </cfRule>
  </conditionalFormatting>
  <conditionalFormatting sqref="BK17">
    <cfRule type="cellIs" dxfId="4725" priority="4374" operator="lessThan">
      <formula>$C$4</formula>
    </cfRule>
  </conditionalFormatting>
  <conditionalFormatting sqref="BK17">
    <cfRule type="cellIs" dxfId="4724" priority="4375" operator="lessThan">
      <formula>$C$4</formula>
    </cfRule>
  </conditionalFormatting>
  <conditionalFormatting sqref="BK18">
    <cfRule type="cellIs" dxfId="4723" priority="4376" operator="lessThan">
      <formula>$C$4</formula>
    </cfRule>
  </conditionalFormatting>
  <conditionalFormatting sqref="BK18">
    <cfRule type="cellIs" dxfId="4722" priority="4377" operator="lessThan">
      <formula>$C$4</formula>
    </cfRule>
  </conditionalFormatting>
  <conditionalFormatting sqref="BK19">
    <cfRule type="cellIs" dxfId="4721" priority="4378" operator="lessThan">
      <formula>$C$4</formula>
    </cfRule>
  </conditionalFormatting>
  <conditionalFormatting sqref="BK19">
    <cfRule type="cellIs" dxfId="4720" priority="4379" operator="lessThan">
      <formula>$C$4</formula>
    </cfRule>
  </conditionalFormatting>
  <conditionalFormatting sqref="BK20">
    <cfRule type="cellIs" dxfId="4719" priority="4380" operator="lessThan">
      <formula>$C$4</formula>
    </cfRule>
  </conditionalFormatting>
  <conditionalFormatting sqref="BK20">
    <cfRule type="cellIs" dxfId="4718" priority="4381" operator="lessThan">
      <formula>$C$4</formula>
    </cfRule>
  </conditionalFormatting>
  <conditionalFormatting sqref="BK21">
    <cfRule type="cellIs" dxfId="4717" priority="4382" operator="lessThan">
      <formula>$C$4</formula>
    </cfRule>
  </conditionalFormatting>
  <conditionalFormatting sqref="BK21">
    <cfRule type="cellIs" dxfId="4716" priority="4383" operator="lessThan">
      <formula>$C$4</formula>
    </cfRule>
  </conditionalFormatting>
  <conditionalFormatting sqref="BK22">
    <cfRule type="cellIs" dxfId="4715" priority="4384" operator="lessThan">
      <formula>$C$4</formula>
    </cfRule>
  </conditionalFormatting>
  <conditionalFormatting sqref="BK22">
    <cfRule type="cellIs" dxfId="4714" priority="4385" operator="lessThan">
      <formula>$C$4</formula>
    </cfRule>
  </conditionalFormatting>
  <conditionalFormatting sqref="BK23">
    <cfRule type="cellIs" dxfId="4713" priority="4386" operator="lessThan">
      <formula>$C$4</formula>
    </cfRule>
  </conditionalFormatting>
  <conditionalFormatting sqref="BK23">
    <cfRule type="cellIs" dxfId="4712" priority="4387" operator="lessThan">
      <formula>$C$4</formula>
    </cfRule>
  </conditionalFormatting>
  <conditionalFormatting sqref="BK24">
    <cfRule type="cellIs" dxfId="4711" priority="4388" operator="lessThan">
      <formula>$C$4</formula>
    </cfRule>
  </conditionalFormatting>
  <conditionalFormatting sqref="BK24">
    <cfRule type="cellIs" dxfId="4710" priority="4389" operator="lessThan">
      <formula>$C$4</formula>
    </cfRule>
  </conditionalFormatting>
  <conditionalFormatting sqref="BK25">
    <cfRule type="cellIs" dxfId="4709" priority="4390" operator="lessThan">
      <formula>$C$4</formula>
    </cfRule>
  </conditionalFormatting>
  <conditionalFormatting sqref="BK25">
    <cfRule type="cellIs" dxfId="4708" priority="4391" operator="lessThan">
      <formula>$C$4</formula>
    </cfRule>
  </conditionalFormatting>
  <conditionalFormatting sqref="BK26">
    <cfRule type="cellIs" dxfId="4707" priority="4392" operator="lessThan">
      <formula>$C$4</formula>
    </cfRule>
  </conditionalFormatting>
  <conditionalFormatting sqref="BK26">
    <cfRule type="cellIs" dxfId="4706" priority="4393" operator="lessThan">
      <formula>$C$4</formula>
    </cfRule>
  </conditionalFormatting>
  <conditionalFormatting sqref="BK27">
    <cfRule type="cellIs" dxfId="4705" priority="4394" operator="lessThan">
      <formula>$C$4</formula>
    </cfRule>
  </conditionalFormatting>
  <conditionalFormatting sqref="BK27">
    <cfRule type="cellIs" dxfId="4704" priority="4395" operator="lessThan">
      <formula>$C$4</formula>
    </cfRule>
  </conditionalFormatting>
  <conditionalFormatting sqref="BK28">
    <cfRule type="cellIs" dxfId="4703" priority="4396" operator="lessThan">
      <formula>$C$4</formula>
    </cfRule>
  </conditionalFormatting>
  <conditionalFormatting sqref="BK28">
    <cfRule type="cellIs" dxfId="4702" priority="4397" operator="lessThan">
      <formula>$C$4</formula>
    </cfRule>
  </conditionalFormatting>
  <conditionalFormatting sqref="BK29">
    <cfRule type="cellIs" dxfId="4701" priority="4398" operator="lessThan">
      <formula>$C$4</formula>
    </cfRule>
  </conditionalFormatting>
  <conditionalFormatting sqref="BK29">
    <cfRule type="cellIs" dxfId="4700" priority="4399" operator="lessThan">
      <formula>$C$4</formula>
    </cfRule>
  </conditionalFormatting>
  <conditionalFormatting sqref="BK30">
    <cfRule type="cellIs" dxfId="4699" priority="4400" operator="lessThan">
      <formula>$C$4</formula>
    </cfRule>
  </conditionalFormatting>
  <conditionalFormatting sqref="BK30">
    <cfRule type="cellIs" dxfId="4698" priority="4401" operator="lessThan">
      <formula>$C$4</formula>
    </cfRule>
  </conditionalFormatting>
  <conditionalFormatting sqref="BK31">
    <cfRule type="cellIs" dxfId="4697" priority="4402" operator="lessThan">
      <formula>$C$4</formula>
    </cfRule>
  </conditionalFormatting>
  <conditionalFormatting sqref="BK31">
    <cfRule type="cellIs" dxfId="4696" priority="4403" operator="lessThan">
      <formula>$C$4</formula>
    </cfRule>
  </conditionalFormatting>
  <conditionalFormatting sqref="BK32">
    <cfRule type="cellIs" dxfId="4695" priority="4404" operator="lessThan">
      <formula>$C$4</formula>
    </cfRule>
  </conditionalFormatting>
  <conditionalFormatting sqref="BK32">
    <cfRule type="cellIs" dxfId="4694" priority="4405" operator="lessThan">
      <formula>$C$4</formula>
    </cfRule>
  </conditionalFormatting>
  <conditionalFormatting sqref="BK33">
    <cfRule type="cellIs" dxfId="4693" priority="4406" operator="lessThan">
      <formula>$C$4</formula>
    </cfRule>
  </conditionalFormatting>
  <conditionalFormatting sqref="BK33">
    <cfRule type="cellIs" dxfId="4692" priority="4407" operator="lessThan">
      <formula>$C$4</formula>
    </cfRule>
  </conditionalFormatting>
  <conditionalFormatting sqref="BK34">
    <cfRule type="cellIs" dxfId="4691" priority="4408" operator="lessThan">
      <formula>$C$4</formula>
    </cfRule>
  </conditionalFormatting>
  <conditionalFormatting sqref="BK34">
    <cfRule type="cellIs" dxfId="4690" priority="4409" operator="lessThan">
      <formula>$C$4</formula>
    </cfRule>
  </conditionalFormatting>
  <conditionalFormatting sqref="BK35">
    <cfRule type="cellIs" dxfId="4689" priority="4410" operator="lessThan">
      <formula>$C$4</formula>
    </cfRule>
  </conditionalFormatting>
  <conditionalFormatting sqref="BK35">
    <cfRule type="cellIs" dxfId="4688" priority="4411" operator="lessThan">
      <formula>$C$4</formula>
    </cfRule>
  </conditionalFormatting>
  <conditionalFormatting sqref="BK36">
    <cfRule type="cellIs" dxfId="4687" priority="4412" operator="lessThan">
      <formula>$C$4</formula>
    </cfRule>
  </conditionalFormatting>
  <conditionalFormatting sqref="BK36">
    <cfRule type="cellIs" dxfId="4686" priority="4413" operator="lessThan">
      <formula>$C$4</formula>
    </cfRule>
  </conditionalFormatting>
  <conditionalFormatting sqref="BK37">
    <cfRule type="cellIs" dxfId="4685" priority="4414" operator="lessThan">
      <formula>$C$4</formula>
    </cfRule>
  </conditionalFormatting>
  <conditionalFormatting sqref="BK37">
    <cfRule type="cellIs" dxfId="4684" priority="4415" operator="lessThan">
      <formula>$C$4</formula>
    </cfRule>
  </conditionalFormatting>
  <conditionalFormatting sqref="BK38">
    <cfRule type="cellIs" dxfId="4683" priority="4416" operator="lessThan">
      <formula>$C$4</formula>
    </cfRule>
  </conditionalFormatting>
  <conditionalFormatting sqref="BK38">
    <cfRule type="cellIs" dxfId="4682" priority="4417" operator="lessThan">
      <formula>$C$4</formula>
    </cfRule>
  </conditionalFormatting>
  <conditionalFormatting sqref="BK39">
    <cfRule type="cellIs" dxfId="4681" priority="4418" operator="lessThan">
      <formula>$C$4</formula>
    </cfRule>
  </conditionalFormatting>
  <conditionalFormatting sqref="BK39">
    <cfRule type="cellIs" dxfId="4680" priority="4419" operator="lessThan">
      <formula>$C$4</formula>
    </cfRule>
  </conditionalFormatting>
  <conditionalFormatting sqref="BK40">
    <cfRule type="cellIs" dxfId="4679" priority="4420" operator="lessThan">
      <formula>$C$4</formula>
    </cfRule>
  </conditionalFormatting>
  <conditionalFormatting sqref="BK40">
    <cfRule type="cellIs" dxfId="4678" priority="4421" operator="lessThan">
      <formula>$C$4</formula>
    </cfRule>
  </conditionalFormatting>
  <conditionalFormatting sqref="BK41">
    <cfRule type="cellIs" dxfId="4677" priority="4422" operator="lessThan">
      <formula>$C$4</formula>
    </cfRule>
  </conditionalFormatting>
  <conditionalFormatting sqref="BK41">
    <cfRule type="cellIs" dxfId="4676" priority="4423" operator="lessThan">
      <formula>$C$4</formula>
    </cfRule>
  </conditionalFormatting>
  <conditionalFormatting sqref="BK42">
    <cfRule type="cellIs" dxfId="4675" priority="4424" operator="lessThan">
      <formula>$C$4</formula>
    </cfRule>
  </conditionalFormatting>
  <conditionalFormatting sqref="BK42">
    <cfRule type="cellIs" dxfId="4674" priority="4425" operator="lessThan">
      <formula>$C$4</formula>
    </cfRule>
  </conditionalFormatting>
  <conditionalFormatting sqref="BK43">
    <cfRule type="cellIs" dxfId="4673" priority="4426" operator="lessThan">
      <formula>$C$4</formula>
    </cfRule>
  </conditionalFormatting>
  <conditionalFormatting sqref="BK43">
    <cfRule type="cellIs" dxfId="4672" priority="4427" operator="lessThan">
      <formula>$C$4</formula>
    </cfRule>
  </conditionalFormatting>
  <conditionalFormatting sqref="BK44">
    <cfRule type="cellIs" dxfId="4671" priority="4428" operator="lessThan">
      <formula>$C$4</formula>
    </cfRule>
  </conditionalFormatting>
  <conditionalFormatting sqref="BK44">
    <cfRule type="cellIs" dxfId="4670" priority="4429" operator="lessThan">
      <formula>$C$4</formula>
    </cfRule>
  </conditionalFormatting>
  <conditionalFormatting sqref="BK45">
    <cfRule type="cellIs" dxfId="4669" priority="4430" operator="lessThan">
      <formula>$C$4</formula>
    </cfRule>
  </conditionalFormatting>
  <conditionalFormatting sqref="BK45">
    <cfRule type="cellIs" dxfId="4668" priority="4431" operator="lessThan">
      <formula>$C$4</formula>
    </cfRule>
  </conditionalFormatting>
  <conditionalFormatting sqref="BK46">
    <cfRule type="cellIs" dxfId="4667" priority="4432" operator="lessThan">
      <formula>$C$4</formula>
    </cfRule>
  </conditionalFormatting>
  <conditionalFormatting sqref="BK46">
    <cfRule type="cellIs" dxfId="4666" priority="4433" operator="lessThan">
      <formula>$C$4</formula>
    </cfRule>
  </conditionalFormatting>
  <conditionalFormatting sqref="BK47">
    <cfRule type="cellIs" dxfId="4665" priority="4434" operator="lessThan">
      <formula>$C$4</formula>
    </cfRule>
  </conditionalFormatting>
  <conditionalFormatting sqref="BK47">
    <cfRule type="cellIs" dxfId="4664" priority="4435" operator="lessThan">
      <formula>$C$4</formula>
    </cfRule>
  </conditionalFormatting>
  <conditionalFormatting sqref="BK48">
    <cfRule type="cellIs" dxfId="4663" priority="4436" operator="lessThan">
      <formula>$C$4</formula>
    </cfRule>
  </conditionalFormatting>
  <conditionalFormatting sqref="BK48">
    <cfRule type="cellIs" dxfId="4662" priority="4437" operator="lessThan">
      <formula>$C$4</formula>
    </cfRule>
  </conditionalFormatting>
  <conditionalFormatting sqref="BK49">
    <cfRule type="cellIs" dxfId="4661" priority="4438" operator="lessThan">
      <formula>$C$4</formula>
    </cfRule>
  </conditionalFormatting>
  <conditionalFormatting sqref="BK49">
    <cfRule type="cellIs" dxfId="4660" priority="4439" operator="lessThan">
      <formula>$C$4</formula>
    </cfRule>
  </conditionalFormatting>
  <conditionalFormatting sqref="BK50">
    <cfRule type="cellIs" dxfId="4659" priority="4440" operator="lessThan">
      <formula>$C$4</formula>
    </cfRule>
  </conditionalFormatting>
  <conditionalFormatting sqref="BK50">
    <cfRule type="cellIs" dxfId="4658" priority="4441" operator="lessThan">
      <formula>$C$4</formula>
    </cfRule>
  </conditionalFormatting>
  <conditionalFormatting sqref="BK51">
    <cfRule type="cellIs" dxfId="4657" priority="4442" operator="lessThan">
      <formula>$C$4</formula>
    </cfRule>
  </conditionalFormatting>
  <conditionalFormatting sqref="BK51">
    <cfRule type="cellIs" dxfId="4656" priority="4443" operator="lessThan">
      <formula>$C$4</formula>
    </cfRule>
  </conditionalFormatting>
  <conditionalFormatting sqref="BK52">
    <cfRule type="cellIs" dxfId="4655" priority="4444" operator="lessThan">
      <formula>$C$4</formula>
    </cfRule>
  </conditionalFormatting>
  <conditionalFormatting sqref="BK52">
    <cfRule type="cellIs" dxfId="4654" priority="4445" operator="lessThan">
      <formula>$C$4</formula>
    </cfRule>
  </conditionalFormatting>
  <conditionalFormatting sqref="BK53">
    <cfRule type="cellIs" dxfId="4653" priority="4446" operator="lessThan">
      <formula>$C$4</formula>
    </cfRule>
  </conditionalFormatting>
  <conditionalFormatting sqref="BK53">
    <cfRule type="cellIs" dxfId="4652" priority="4447" operator="lessThan">
      <formula>$C$4</formula>
    </cfRule>
  </conditionalFormatting>
  <conditionalFormatting sqref="BK54">
    <cfRule type="cellIs" dxfId="4651" priority="4448" operator="lessThan">
      <formula>$C$4</formula>
    </cfRule>
  </conditionalFormatting>
  <conditionalFormatting sqref="BK54">
    <cfRule type="cellIs" dxfId="4650" priority="4449" operator="lessThan">
      <formula>$C$4</formula>
    </cfRule>
  </conditionalFormatting>
  <conditionalFormatting sqref="BK55">
    <cfRule type="cellIs" dxfId="4649" priority="4450" operator="lessThan">
      <formula>$C$4</formula>
    </cfRule>
  </conditionalFormatting>
  <conditionalFormatting sqref="BK55">
    <cfRule type="cellIs" dxfId="4648" priority="4451" operator="lessThan">
      <formula>$C$4</formula>
    </cfRule>
  </conditionalFormatting>
  <conditionalFormatting sqref="BK56">
    <cfRule type="cellIs" dxfId="4647" priority="4452" operator="lessThan">
      <formula>$C$4</formula>
    </cfRule>
  </conditionalFormatting>
  <conditionalFormatting sqref="BK56">
    <cfRule type="cellIs" dxfId="4646" priority="4453" operator="lessThan">
      <formula>$C$4</formula>
    </cfRule>
  </conditionalFormatting>
  <conditionalFormatting sqref="BK57">
    <cfRule type="cellIs" dxfId="4645" priority="4454" operator="lessThan">
      <formula>$C$4</formula>
    </cfRule>
  </conditionalFormatting>
  <conditionalFormatting sqref="BK57">
    <cfRule type="cellIs" dxfId="4644" priority="4455" operator="lessThan">
      <formula>$C$4</formula>
    </cfRule>
  </conditionalFormatting>
  <conditionalFormatting sqref="BK58">
    <cfRule type="cellIs" dxfId="4643" priority="4456" operator="lessThan">
      <formula>$C$4</formula>
    </cfRule>
  </conditionalFormatting>
  <conditionalFormatting sqref="BK58">
    <cfRule type="cellIs" dxfId="4642" priority="4457" operator="lessThan">
      <formula>$C$4</formula>
    </cfRule>
  </conditionalFormatting>
  <conditionalFormatting sqref="BK59">
    <cfRule type="cellIs" dxfId="4641" priority="4458" operator="lessThan">
      <formula>$C$4</formula>
    </cfRule>
  </conditionalFormatting>
  <conditionalFormatting sqref="BK59">
    <cfRule type="cellIs" dxfId="4640" priority="4459" operator="lessThan">
      <formula>$C$4</formula>
    </cfRule>
  </conditionalFormatting>
  <conditionalFormatting sqref="BK60">
    <cfRule type="cellIs" dxfId="4639" priority="4460" operator="lessThan">
      <formula>$C$4</formula>
    </cfRule>
  </conditionalFormatting>
  <conditionalFormatting sqref="BK60">
    <cfRule type="cellIs" dxfId="4638" priority="4461" operator="lessThan">
      <formula>$C$4</formula>
    </cfRule>
  </conditionalFormatting>
  <conditionalFormatting sqref="BL11">
    <cfRule type="cellIs" dxfId="4637" priority="4462" operator="lessThan">
      <formula>$C$4</formula>
    </cfRule>
  </conditionalFormatting>
  <conditionalFormatting sqref="BL11">
    <cfRule type="cellIs" dxfId="4636" priority="4463" operator="lessThan">
      <formula>$C$4</formula>
    </cfRule>
  </conditionalFormatting>
  <conditionalFormatting sqref="BL12">
    <cfRule type="cellIs" dxfId="4635" priority="4464" operator="lessThan">
      <formula>$C$4</formula>
    </cfRule>
  </conditionalFormatting>
  <conditionalFormatting sqref="BL12">
    <cfRule type="cellIs" dxfId="4634" priority="4465" operator="lessThan">
      <formula>$C$4</formula>
    </cfRule>
  </conditionalFormatting>
  <conditionalFormatting sqref="BL13">
    <cfRule type="cellIs" dxfId="4633" priority="4466" operator="lessThan">
      <formula>$C$4</formula>
    </cfRule>
  </conditionalFormatting>
  <conditionalFormatting sqref="BL13">
    <cfRule type="cellIs" dxfId="4632" priority="4467" operator="lessThan">
      <formula>$C$4</formula>
    </cfRule>
  </conditionalFormatting>
  <conditionalFormatting sqref="BL14">
    <cfRule type="cellIs" dxfId="4631" priority="4468" operator="lessThan">
      <formula>$C$4</formula>
    </cfRule>
  </conditionalFormatting>
  <conditionalFormatting sqref="BL14">
    <cfRule type="cellIs" dxfId="4630" priority="4469" operator="lessThan">
      <formula>$C$4</formula>
    </cfRule>
  </conditionalFormatting>
  <conditionalFormatting sqref="BL15">
    <cfRule type="cellIs" dxfId="4629" priority="4470" operator="lessThan">
      <formula>$C$4</formula>
    </cfRule>
  </conditionalFormatting>
  <conditionalFormatting sqref="BL15">
    <cfRule type="cellIs" dxfId="4628" priority="4471" operator="lessThan">
      <formula>$C$4</formula>
    </cfRule>
  </conditionalFormatting>
  <conditionalFormatting sqref="BL16">
    <cfRule type="cellIs" dxfId="4627" priority="4472" operator="lessThan">
      <formula>$C$4</formula>
    </cfRule>
  </conditionalFormatting>
  <conditionalFormatting sqref="BL16">
    <cfRule type="cellIs" dxfId="4626" priority="4473" operator="lessThan">
      <formula>$C$4</formula>
    </cfRule>
  </conditionalFormatting>
  <conditionalFormatting sqref="BL17">
    <cfRule type="cellIs" dxfId="4625" priority="4474" operator="lessThan">
      <formula>$C$4</formula>
    </cfRule>
  </conditionalFormatting>
  <conditionalFormatting sqref="BL17">
    <cfRule type="cellIs" dxfId="4624" priority="4475" operator="lessThan">
      <formula>$C$4</formula>
    </cfRule>
  </conditionalFormatting>
  <conditionalFormatting sqref="BL18">
    <cfRule type="cellIs" dxfId="4623" priority="4476" operator="lessThan">
      <formula>$C$4</formula>
    </cfRule>
  </conditionalFormatting>
  <conditionalFormatting sqref="BL18">
    <cfRule type="cellIs" dxfId="4622" priority="4477" operator="lessThan">
      <formula>$C$4</formula>
    </cfRule>
  </conditionalFormatting>
  <conditionalFormatting sqref="BL19">
    <cfRule type="cellIs" dxfId="4621" priority="4478" operator="lessThan">
      <formula>$C$4</formula>
    </cfRule>
  </conditionalFormatting>
  <conditionalFormatting sqref="BL19">
    <cfRule type="cellIs" dxfId="4620" priority="4479" operator="lessThan">
      <formula>$C$4</formula>
    </cfRule>
  </conditionalFormatting>
  <conditionalFormatting sqref="BL20">
    <cfRule type="cellIs" dxfId="4619" priority="4480" operator="lessThan">
      <formula>$C$4</formula>
    </cfRule>
  </conditionalFormatting>
  <conditionalFormatting sqref="BL20">
    <cfRule type="cellIs" dxfId="4618" priority="4481" operator="lessThan">
      <formula>$C$4</formula>
    </cfRule>
  </conditionalFormatting>
  <conditionalFormatting sqref="BL21">
    <cfRule type="cellIs" dxfId="4617" priority="4482" operator="lessThan">
      <formula>$C$4</formula>
    </cfRule>
  </conditionalFormatting>
  <conditionalFormatting sqref="BL21">
    <cfRule type="cellIs" dxfId="4616" priority="4483" operator="lessThan">
      <formula>$C$4</formula>
    </cfRule>
  </conditionalFormatting>
  <conditionalFormatting sqref="BL22">
    <cfRule type="cellIs" dxfId="4615" priority="4484" operator="lessThan">
      <formula>$C$4</formula>
    </cfRule>
  </conditionalFormatting>
  <conditionalFormatting sqref="BL22">
    <cfRule type="cellIs" dxfId="4614" priority="4485" operator="lessThan">
      <formula>$C$4</formula>
    </cfRule>
  </conditionalFormatting>
  <conditionalFormatting sqref="BL23">
    <cfRule type="cellIs" dxfId="4613" priority="4486" operator="lessThan">
      <formula>$C$4</formula>
    </cfRule>
  </conditionalFormatting>
  <conditionalFormatting sqref="BL23">
    <cfRule type="cellIs" dxfId="4612" priority="4487" operator="lessThan">
      <formula>$C$4</formula>
    </cfRule>
  </conditionalFormatting>
  <conditionalFormatting sqref="BL24">
    <cfRule type="cellIs" dxfId="4611" priority="4488" operator="lessThan">
      <formula>$C$4</formula>
    </cfRule>
  </conditionalFormatting>
  <conditionalFormatting sqref="BL24">
    <cfRule type="cellIs" dxfId="4610" priority="4489" operator="lessThan">
      <formula>$C$4</formula>
    </cfRule>
  </conditionalFormatting>
  <conditionalFormatting sqref="BL25">
    <cfRule type="cellIs" dxfId="4609" priority="4490" operator="lessThan">
      <formula>$C$4</formula>
    </cfRule>
  </conditionalFormatting>
  <conditionalFormatting sqref="BL25">
    <cfRule type="cellIs" dxfId="4608" priority="4491" operator="lessThan">
      <formula>$C$4</formula>
    </cfRule>
  </conditionalFormatting>
  <conditionalFormatting sqref="BL26">
    <cfRule type="cellIs" dxfId="4607" priority="4492" operator="lessThan">
      <formula>$C$4</formula>
    </cfRule>
  </conditionalFormatting>
  <conditionalFormatting sqref="BL26">
    <cfRule type="cellIs" dxfId="4606" priority="4493" operator="lessThan">
      <formula>$C$4</formula>
    </cfRule>
  </conditionalFormatting>
  <conditionalFormatting sqref="BL27">
    <cfRule type="cellIs" dxfId="4605" priority="4494" operator="lessThan">
      <formula>$C$4</formula>
    </cfRule>
  </conditionalFormatting>
  <conditionalFormatting sqref="BL27">
    <cfRule type="cellIs" dxfId="4604" priority="4495" operator="lessThan">
      <formula>$C$4</formula>
    </cfRule>
  </conditionalFormatting>
  <conditionalFormatting sqref="BL28">
    <cfRule type="cellIs" dxfId="4603" priority="4496" operator="lessThan">
      <formula>$C$4</formula>
    </cfRule>
  </conditionalFormatting>
  <conditionalFormatting sqref="BL28">
    <cfRule type="cellIs" dxfId="4602" priority="4497" operator="lessThan">
      <formula>$C$4</formula>
    </cfRule>
  </conditionalFormatting>
  <conditionalFormatting sqref="BL29">
    <cfRule type="cellIs" dxfId="4601" priority="4498" operator="lessThan">
      <formula>$C$4</formula>
    </cfRule>
  </conditionalFormatting>
  <conditionalFormatting sqref="BL29">
    <cfRule type="cellIs" dxfId="4600" priority="4499" operator="lessThan">
      <formula>$C$4</formula>
    </cfRule>
  </conditionalFormatting>
  <conditionalFormatting sqref="BL30">
    <cfRule type="cellIs" dxfId="4599" priority="4500" operator="lessThan">
      <formula>$C$4</formula>
    </cfRule>
  </conditionalFormatting>
  <conditionalFormatting sqref="BL30">
    <cfRule type="cellIs" dxfId="4598" priority="4501" operator="lessThan">
      <formula>$C$4</formula>
    </cfRule>
  </conditionalFormatting>
  <conditionalFormatting sqref="BL31">
    <cfRule type="cellIs" dxfId="4597" priority="4502" operator="lessThan">
      <formula>$C$4</formula>
    </cfRule>
  </conditionalFormatting>
  <conditionalFormatting sqref="BL31">
    <cfRule type="cellIs" dxfId="4596" priority="4503" operator="lessThan">
      <formula>$C$4</formula>
    </cfRule>
  </conditionalFormatting>
  <conditionalFormatting sqref="BL32">
    <cfRule type="cellIs" dxfId="4595" priority="4504" operator="lessThan">
      <formula>$C$4</formula>
    </cfRule>
  </conditionalFormatting>
  <conditionalFormatting sqref="BL32">
    <cfRule type="cellIs" dxfId="4594" priority="4505" operator="lessThan">
      <formula>$C$4</formula>
    </cfRule>
  </conditionalFormatting>
  <conditionalFormatting sqref="BL33">
    <cfRule type="cellIs" dxfId="4593" priority="4506" operator="lessThan">
      <formula>$C$4</formula>
    </cfRule>
  </conditionalFormatting>
  <conditionalFormatting sqref="BL33">
    <cfRule type="cellIs" dxfId="4592" priority="4507" operator="lessThan">
      <formula>$C$4</formula>
    </cfRule>
  </conditionalFormatting>
  <conditionalFormatting sqref="BL34">
    <cfRule type="cellIs" dxfId="4591" priority="4508" operator="lessThan">
      <formula>$C$4</formula>
    </cfRule>
  </conditionalFormatting>
  <conditionalFormatting sqref="BL34">
    <cfRule type="cellIs" dxfId="4590" priority="4509" operator="lessThan">
      <formula>$C$4</formula>
    </cfRule>
  </conditionalFormatting>
  <conditionalFormatting sqref="BL35">
    <cfRule type="cellIs" dxfId="4589" priority="4510" operator="lessThan">
      <formula>$C$4</formula>
    </cfRule>
  </conditionalFormatting>
  <conditionalFormatting sqref="BL35">
    <cfRule type="cellIs" dxfId="4588" priority="4511" operator="lessThan">
      <formula>$C$4</formula>
    </cfRule>
  </conditionalFormatting>
  <conditionalFormatting sqref="BL36">
    <cfRule type="cellIs" dxfId="4587" priority="4512" operator="lessThan">
      <formula>$C$4</formula>
    </cfRule>
  </conditionalFormatting>
  <conditionalFormatting sqref="BL36">
    <cfRule type="cellIs" dxfId="4586" priority="4513" operator="lessThan">
      <formula>$C$4</formula>
    </cfRule>
  </conditionalFormatting>
  <conditionalFormatting sqref="BL37">
    <cfRule type="cellIs" dxfId="4585" priority="4514" operator="lessThan">
      <formula>$C$4</formula>
    </cfRule>
  </conditionalFormatting>
  <conditionalFormatting sqref="BL37">
    <cfRule type="cellIs" dxfId="4584" priority="4515" operator="lessThan">
      <formula>$C$4</formula>
    </cfRule>
  </conditionalFormatting>
  <conditionalFormatting sqref="BL38">
    <cfRule type="cellIs" dxfId="4583" priority="4516" operator="lessThan">
      <formula>$C$4</formula>
    </cfRule>
  </conditionalFormatting>
  <conditionalFormatting sqref="BL38">
    <cfRule type="cellIs" dxfId="4582" priority="4517" operator="lessThan">
      <formula>$C$4</formula>
    </cfRule>
  </conditionalFormatting>
  <conditionalFormatting sqref="BL39">
    <cfRule type="cellIs" dxfId="4581" priority="4518" operator="lessThan">
      <formula>$C$4</formula>
    </cfRule>
  </conditionalFormatting>
  <conditionalFormatting sqref="BL39">
    <cfRule type="cellIs" dxfId="4580" priority="4519" operator="lessThan">
      <formula>$C$4</formula>
    </cfRule>
  </conditionalFormatting>
  <conditionalFormatting sqref="BL40">
    <cfRule type="cellIs" dxfId="4579" priority="4520" operator="lessThan">
      <formula>$C$4</formula>
    </cfRule>
  </conditionalFormatting>
  <conditionalFormatting sqref="BL40">
    <cfRule type="cellIs" dxfId="4578" priority="4521" operator="lessThan">
      <formula>$C$4</formula>
    </cfRule>
  </conditionalFormatting>
  <conditionalFormatting sqref="BL41">
    <cfRule type="cellIs" dxfId="4577" priority="4522" operator="lessThan">
      <formula>$C$4</formula>
    </cfRule>
  </conditionalFormatting>
  <conditionalFormatting sqref="BL41">
    <cfRule type="cellIs" dxfId="4576" priority="4523" operator="lessThan">
      <formula>$C$4</formula>
    </cfRule>
  </conditionalFormatting>
  <conditionalFormatting sqref="BL42">
    <cfRule type="cellIs" dxfId="4575" priority="4524" operator="lessThan">
      <formula>$C$4</formula>
    </cfRule>
  </conditionalFormatting>
  <conditionalFormatting sqref="BL42">
    <cfRule type="cellIs" dxfId="4574" priority="4525" operator="lessThan">
      <formula>$C$4</formula>
    </cfRule>
  </conditionalFormatting>
  <conditionalFormatting sqref="BL43">
    <cfRule type="cellIs" dxfId="4573" priority="4526" operator="lessThan">
      <formula>$C$4</formula>
    </cfRule>
  </conditionalFormatting>
  <conditionalFormatting sqref="BL43">
    <cfRule type="cellIs" dxfId="4572" priority="4527" operator="lessThan">
      <formula>$C$4</formula>
    </cfRule>
  </conditionalFormatting>
  <conditionalFormatting sqref="BL44">
    <cfRule type="cellIs" dxfId="4571" priority="4528" operator="lessThan">
      <formula>$C$4</formula>
    </cfRule>
  </conditionalFormatting>
  <conditionalFormatting sqref="BL44">
    <cfRule type="cellIs" dxfId="4570" priority="4529" operator="lessThan">
      <formula>$C$4</formula>
    </cfRule>
  </conditionalFormatting>
  <conditionalFormatting sqref="BL45">
    <cfRule type="cellIs" dxfId="4569" priority="4530" operator="lessThan">
      <formula>$C$4</formula>
    </cfRule>
  </conditionalFormatting>
  <conditionalFormatting sqref="BL45">
    <cfRule type="cellIs" dxfId="4568" priority="4531" operator="lessThan">
      <formula>$C$4</formula>
    </cfRule>
  </conditionalFormatting>
  <conditionalFormatting sqref="BL46">
    <cfRule type="cellIs" dxfId="4567" priority="4532" operator="lessThan">
      <formula>$C$4</formula>
    </cfRule>
  </conditionalFormatting>
  <conditionalFormatting sqref="BL46">
    <cfRule type="cellIs" dxfId="4566" priority="4533" operator="lessThan">
      <formula>$C$4</formula>
    </cfRule>
  </conditionalFormatting>
  <conditionalFormatting sqref="BL47">
    <cfRule type="cellIs" dxfId="4565" priority="4534" operator="lessThan">
      <formula>$C$4</formula>
    </cfRule>
  </conditionalFormatting>
  <conditionalFormatting sqref="BL47">
    <cfRule type="cellIs" dxfId="4564" priority="4535" operator="lessThan">
      <formula>$C$4</formula>
    </cfRule>
  </conditionalFormatting>
  <conditionalFormatting sqref="BL48">
    <cfRule type="cellIs" dxfId="4563" priority="4536" operator="lessThan">
      <formula>$C$4</formula>
    </cfRule>
  </conditionalFormatting>
  <conditionalFormatting sqref="BL48">
    <cfRule type="cellIs" dxfId="4562" priority="4537" operator="lessThan">
      <formula>$C$4</formula>
    </cfRule>
  </conditionalFormatting>
  <conditionalFormatting sqref="BL49">
    <cfRule type="cellIs" dxfId="4561" priority="4538" operator="lessThan">
      <formula>$C$4</formula>
    </cfRule>
  </conditionalFormatting>
  <conditionalFormatting sqref="BL49">
    <cfRule type="cellIs" dxfId="4560" priority="4539" operator="lessThan">
      <formula>$C$4</formula>
    </cfRule>
  </conditionalFormatting>
  <conditionalFormatting sqref="BL50">
    <cfRule type="cellIs" dxfId="4559" priority="4540" operator="lessThan">
      <formula>$C$4</formula>
    </cfRule>
  </conditionalFormatting>
  <conditionalFormatting sqref="BL50">
    <cfRule type="cellIs" dxfId="4558" priority="4541" operator="lessThan">
      <formula>$C$4</formula>
    </cfRule>
  </conditionalFormatting>
  <conditionalFormatting sqref="BL51">
    <cfRule type="cellIs" dxfId="4557" priority="4542" operator="lessThan">
      <formula>$C$4</formula>
    </cfRule>
  </conditionalFormatting>
  <conditionalFormatting sqref="BL51">
    <cfRule type="cellIs" dxfId="4556" priority="4543" operator="lessThan">
      <formula>$C$4</formula>
    </cfRule>
  </conditionalFormatting>
  <conditionalFormatting sqref="BL52">
    <cfRule type="cellIs" dxfId="4555" priority="4544" operator="lessThan">
      <formula>$C$4</formula>
    </cfRule>
  </conditionalFormatting>
  <conditionalFormatting sqref="BL52">
    <cfRule type="cellIs" dxfId="4554" priority="4545" operator="lessThan">
      <formula>$C$4</formula>
    </cfRule>
  </conditionalFormatting>
  <conditionalFormatting sqref="BL53">
    <cfRule type="cellIs" dxfId="4553" priority="4546" operator="lessThan">
      <formula>$C$4</formula>
    </cfRule>
  </conditionalFormatting>
  <conditionalFormatting sqref="BL53">
    <cfRule type="cellIs" dxfId="4552" priority="4547" operator="lessThan">
      <formula>$C$4</formula>
    </cfRule>
  </conditionalFormatting>
  <conditionalFormatting sqref="BL54">
    <cfRule type="cellIs" dxfId="4551" priority="4548" operator="lessThan">
      <formula>$C$4</formula>
    </cfRule>
  </conditionalFormatting>
  <conditionalFormatting sqref="BL54">
    <cfRule type="cellIs" dxfId="4550" priority="4549" operator="lessThan">
      <formula>$C$4</formula>
    </cfRule>
  </conditionalFormatting>
  <conditionalFormatting sqref="BL55">
    <cfRule type="cellIs" dxfId="4549" priority="4550" operator="lessThan">
      <formula>$C$4</formula>
    </cfRule>
  </conditionalFormatting>
  <conditionalFormatting sqref="BL55">
    <cfRule type="cellIs" dxfId="4548" priority="4551" operator="lessThan">
      <formula>$C$4</formula>
    </cfRule>
  </conditionalFormatting>
  <conditionalFormatting sqref="BL56">
    <cfRule type="cellIs" dxfId="4547" priority="4552" operator="lessThan">
      <formula>$C$4</formula>
    </cfRule>
  </conditionalFormatting>
  <conditionalFormatting sqref="BL56">
    <cfRule type="cellIs" dxfId="4546" priority="4553" operator="lessThan">
      <formula>$C$4</formula>
    </cfRule>
  </conditionalFormatting>
  <conditionalFormatting sqref="BL57">
    <cfRule type="cellIs" dxfId="4545" priority="4554" operator="lessThan">
      <formula>$C$4</formula>
    </cfRule>
  </conditionalFormatting>
  <conditionalFormatting sqref="BL57">
    <cfRule type="cellIs" dxfId="4544" priority="4555" operator="lessThan">
      <formula>$C$4</formula>
    </cfRule>
  </conditionalFormatting>
  <conditionalFormatting sqref="BL58">
    <cfRule type="cellIs" dxfId="4543" priority="4556" operator="lessThan">
      <formula>$C$4</formula>
    </cfRule>
  </conditionalFormatting>
  <conditionalFormatting sqref="BL58">
    <cfRule type="cellIs" dxfId="4542" priority="4557" operator="lessThan">
      <formula>$C$4</formula>
    </cfRule>
  </conditionalFormatting>
  <conditionalFormatting sqref="BL59">
    <cfRule type="cellIs" dxfId="4541" priority="4558" operator="lessThan">
      <formula>$C$4</formula>
    </cfRule>
  </conditionalFormatting>
  <conditionalFormatting sqref="BL59">
    <cfRule type="cellIs" dxfId="4540" priority="4559" operator="lessThan">
      <formula>$C$4</formula>
    </cfRule>
  </conditionalFormatting>
  <conditionalFormatting sqref="BL60">
    <cfRule type="cellIs" dxfId="4539" priority="4560" operator="lessThan">
      <formula>$C$4</formula>
    </cfRule>
  </conditionalFormatting>
  <conditionalFormatting sqref="BL60">
    <cfRule type="cellIs" dxfId="4538" priority="4561" operator="lessThan">
      <formula>$C$4</formula>
    </cfRule>
  </conditionalFormatting>
  <conditionalFormatting sqref="CF11">
    <cfRule type="cellIs" dxfId="4537" priority="4562" operator="lessThan">
      <formula>$C$4</formula>
    </cfRule>
  </conditionalFormatting>
  <conditionalFormatting sqref="CF11">
    <cfRule type="cellIs" dxfId="4536" priority="4563" operator="lessThan">
      <formula>$C$4</formula>
    </cfRule>
  </conditionalFormatting>
  <conditionalFormatting sqref="CF47">
    <cfRule type="cellIs" dxfId="4535" priority="4634" operator="lessThan">
      <formula>$C$4</formula>
    </cfRule>
  </conditionalFormatting>
  <conditionalFormatting sqref="CF47">
    <cfRule type="cellIs" dxfId="4534" priority="4635" operator="lessThan">
      <formula>$C$4</formula>
    </cfRule>
  </conditionalFormatting>
  <conditionalFormatting sqref="CF48">
    <cfRule type="cellIs" dxfId="4533" priority="4636" operator="lessThan">
      <formula>$C$4</formula>
    </cfRule>
  </conditionalFormatting>
  <conditionalFormatting sqref="CF48">
    <cfRule type="cellIs" dxfId="4532" priority="4637" operator="lessThan">
      <formula>$C$4</formula>
    </cfRule>
  </conditionalFormatting>
  <conditionalFormatting sqref="CF49">
    <cfRule type="cellIs" dxfId="4531" priority="4638" operator="lessThan">
      <formula>$C$4</formula>
    </cfRule>
  </conditionalFormatting>
  <conditionalFormatting sqref="CF49">
    <cfRule type="cellIs" dxfId="4530" priority="4639" operator="lessThan">
      <formula>$C$4</formula>
    </cfRule>
  </conditionalFormatting>
  <conditionalFormatting sqref="CF50">
    <cfRule type="cellIs" dxfId="4529" priority="4640" operator="lessThan">
      <formula>$C$4</formula>
    </cfRule>
  </conditionalFormatting>
  <conditionalFormatting sqref="CF50">
    <cfRule type="cellIs" dxfId="4528" priority="4641" operator="lessThan">
      <formula>$C$4</formula>
    </cfRule>
  </conditionalFormatting>
  <conditionalFormatting sqref="CF51">
    <cfRule type="cellIs" dxfId="4527" priority="4642" operator="lessThan">
      <formula>$C$4</formula>
    </cfRule>
  </conditionalFormatting>
  <conditionalFormatting sqref="CF51">
    <cfRule type="cellIs" dxfId="4526" priority="4643" operator="lessThan">
      <formula>$C$4</formula>
    </cfRule>
  </conditionalFormatting>
  <conditionalFormatting sqref="CF52">
    <cfRule type="cellIs" dxfId="4525" priority="4644" operator="lessThan">
      <formula>$C$4</formula>
    </cfRule>
  </conditionalFormatting>
  <conditionalFormatting sqref="CF52">
    <cfRule type="cellIs" dxfId="4524" priority="4645" operator="lessThan">
      <formula>$C$4</formula>
    </cfRule>
  </conditionalFormatting>
  <conditionalFormatting sqref="CF53">
    <cfRule type="cellIs" dxfId="4523" priority="4646" operator="lessThan">
      <formula>$C$4</formula>
    </cfRule>
  </conditionalFormatting>
  <conditionalFormatting sqref="CF53">
    <cfRule type="cellIs" dxfId="4522" priority="4647" operator="lessThan">
      <formula>$C$4</formula>
    </cfRule>
  </conditionalFormatting>
  <conditionalFormatting sqref="CF54">
    <cfRule type="cellIs" dxfId="4521" priority="4648" operator="lessThan">
      <formula>$C$4</formula>
    </cfRule>
  </conditionalFormatting>
  <conditionalFormatting sqref="CF54">
    <cfRule type="cellIs" dxfId="4520" priority="4649" operator="lessThan">
      <formula>$C$4</formula>
    </cfRule>
  </conditionalFormatting>
  <conditionalFormatting sqref="CF55">
    <cfRule type="cellIs" dxfId="4519" priority="4650" operator="lessThan">
      <formula>$C$4</formula>
    </cfRule>
  </conditionalFormatting>
  <conditionalFormatting sqref="CF55">
    <cfRule type="cellIs" dxfId="4518" priority="4651" operator="lessThan">
      <formula>$C$4</formula>
    </cfRule>
  </conditionalFormatting>
  <conditionalFormatting sqref="CF56">
    <cfRule type="cellIs" dxfId="4517" priority="4652" operator="lessThan">
      <formula>$C$4</formula>
    </cfRule>
  </conditionalFormatting>
  <conditionalFormatting sqref="CF56">
    <cfRule type="cellIs" dxfId="4516" priority="4653" operator="lessThan">
      <formula>$C$4</formula>
    </cfRule>
  </conditionalFormatting>
  <conditionalFormatting sqref="CF57">
    <cfRule type="cellIs" dxfId="4515" priority="4654" operator="lessThan">
      <formula>$C$4</formula>
    </cfRule>
  </conditionalFormatting>
  <conditionalFormatting sqref="CF57">
    <cfRule type="cellIs" dxfId="4514" priority="4655" operator="lessThan">
      <formula>$C$4</formula>
    </cfRule>
  </conditionalFormatting>
  <conditionalFormatting sqref="CF58">
    <cfRule type="cellIs" dxfId="4513" priority="4656" operator="lessThan">
      <formula>$C$4</formula>
    </cfRule>
  </conditionalFormatting>
  <conditionalFormatting sqref="CF58">
    <cfRule type="cellIs" dxfId="4512" priority="4657" operator="lessThan">
      <formula>$C$4</formula>
    </cfRule>
  </conditionalFormatting>
  <conditionalFormatting sqref="CF59">
    <cfRule type="cellIs" dxfId="4511" priority="4658" operator="lessThan">
      <formula>$C$4</formula>
    </cfRule>
  </conditionalFormatting>
  <conditionalFormatting sqref="CF59">
    <cfRule type="cellIs" dxfId="4510" priority="4659" operator="lessThan">
      <formula>$C$4</formula>
    </cfRule>
  </conditionalFormatting>
  <conditionalFormatting sqref="CF60">
    <cfRule type="cellIs" dxfId="4509" priority="4660" operator="lessThan">
      <formula>$C$4</formula>
    </cfRule>
  </conditionalFormatting>
  <conditionalFormatting sqref="CF60">
    <cfRule type="cellIs" dxfId="4508" priority="4661" operator="lessThan">
      <formula>$C$4</formula>
    </cfRule>
  </conditionalFormatting>
  <conditionalFormatting sqref="CI11">
    <cfRule type="cellIs" dxfId="4507" priority="4662" operator="lessThan">
      <formula>$C$4</formula>
    </cfRule>
  </conditionalFormatting>
  <conditionalFormatting sqref="CI11">
    <cfRule type="cellIs" dxfId="4506" priority="4663" operator="lessThan">
      <formula>$C$4</formula>
    </cfRule>
  </conditionalFormatting>
  <conditionalFormatting sqref="CI47">
    <cfRule type="cellIs" dxfId="4505" priority="4734" operator="lessThan">
      <formula>$C$4</formula>
    </cfRule>
  </conditionalFormatting>
  <conditionalFormatting sqref="CI47">
    <cfRule type="cellIs" dxfId="4504" priority="4735" operator="lessThan">
      <formula>$C$4</formula>
    </cfRule>
  </conditionalFormatting>
  <conditionalFormatting sqref="CI48">
    <cfRule type="cellIs" dxfId="4503" priority="4736" operator="lessThan">
      <formula>$C$4</formula>
    </cfRule>
  </conditionalFormatting>
  <conditionalFormatting sqref="CI48">
    <cfRule type="cellIs" dxfId="4502" priority="4737" operator="lessThan">
      <formula>$C$4</formula>
    </cfRule>
  </conditionalFormatting>
  <conditionalFormatting sqref="CI49">
    <cfRule type="cellIs" dxfId="4501" priority="4738" operator="lessThan">
      <formula>$C$4</formula>
    </cfRule>
  </conditionalFormatting>
  <conditionalFormatting sqref="CI49">
    <cfRule type="cellIs" dxfId="4500" priority="4739" operator="lessThan">
      <formula>$C$4</formula>
    </cfRule>
  </conditionalFormatting>
  <conditionalFormatting sqref="CI50">
    <cfRule type="cellIs" dxfId="4499" priority="4740" operator="lessThan">
      <formula>$C$4</formula>
    </cfRule>
  </conditionalFormatting>
  <conditionalFormatting sqref="CI50">
    <cfRule type="cellIs" dxfId="4498" priority="4741" operator="lessThan">
      <formula>$C$4</formula>
    </cfRule>
  </conditionalFormatting>
  <conditionalFormatting sqref="CI51">
    <cfRule type="cellIs" dxfId="4497" priority="4742" operator="lessThan">
      <formula>$C$4</formula>
    </cfRule>
  </conditionalFormatting>
  <conditionalFormatting sqref="CI51">
    <cfRule type="cellIs" dxfId="4496" priority="4743" operator="lessThan">
      <formula>$C$4</formula>
    </cfRule>
  </conditionalFormatting>
  <conditionalFormatting sqref="CI52">
    <cfRule type="cellIs" dxfId="4495" priority="4744" operator="lessThan">
      <formula>$C$4</formula>
    </cfRule>
  </conditionalFormatting>
  <conditionalFormatting sqref="CI52">
    <cfRule type="cellIs" dxfId="4494" priority="4745" operator="lessThan">
      <formula>$C$4</formula>
    </cfRule>
  </conditionalFormatting>
  <conditionalFormatting sqref="CI53">
    <cfRule type="cellIs" dxfId="4493" priority="4746" operator="lessThan">
      <formula>$C$4</formula>
    </cfRule>
  </conditionalFormatting>
  <conditionalFormatting sqref="CI53">
    <cfRule type="cellIs" dxfId="4492" priority="4747" operator="lessThan">
      <formula>$C$4</formula>
    </cfRule>
  </conditionalFormatting>
  <conditionalFormatting sqref="CI54">
    <cfRule type="cellIs" dxfId="4491" priority="4748" operator="lessThan">
      <formula>$C$4</formula>
    </cfRule>
  </conditionalFormatting>
  <conditionalFormatting sqref="CI54">
    <cfRule type="cellIs" dxfId="4490" priority="4749" operator="lessThan">
      <formula>$C$4</formula>
    </cfRule>
  </conditionalFormatting>
  <conditionalFormatting sqref="CI55">
    <cfRule type="cellIs" dxfId="4489" priority="4750" operator="lessThan">
      <formula>$C$4</formula>
    </cfRule>
  </conditionalFormatting>
  <conditionalFormatting sqref="CI55">
    <cfRule type="cellIs" dxfId="4488" priority="4751" operator="lessThan">
      <formula>$C$4</formula>
    </cfRule>
  </conditionalFormatting>
  <conditionalFormatting sqref="CI56">
    <cfRule type="cellIs" dxfId="4487" priority="4752" operator="lessThan">
      <formula>$C$4</formula>
    </cfRule>
  </conditionalFormatting>
  <conditionalFormatting sqref="CI56">
    <cfRule type="cellIs" dxfId="4486" priority="4753" operator="lessThan">
      <formula>$C$4</formula>
    </cfRule>
  </conditionalFormatting>
  <conditionalFormatting sqref="CI57">
    <cfRule type="cellIs" dxfId="4485" priority="4754" operator="lessThan">
      <formula>$C$4</formula>
    </cfRule>
  </conditionalFormatting>
  <conditionalFormatting sqref="CI57">
    <cfRule type="cellIs" dxfId="4484" priority="4755" operator="lessThan">
      <formula>$C$4</formula>
    </cfRule>
  </conditionalFormatting>
  <conditionalFormatting sqref="CI58">
    <cfRule type="cellIs" dxfId="4483" priority="4756" operator="lessThan">
      <formula>$C$4</formula>
    </cfRule>
  </conditionalFormatting>
  <conditionalFormatting sqref="CI58">
    <cfRule type="cellIs" dxfId="4482" priority="4757" operator="lessThan">
      <formula>$C$4</formula>
    </cfRule>
  </conditionalFormatting>
  <conditionalFormatting sqref="CI59">
    <cfRule type="cellIs" dxfId="4481" priority="4758" operator="lessThan">
      <formula>$C$4</formula>
    </cfRule>
  </conditionalFormatting>
  <conditionalFormatting sqref="CI59">
    <cfRule type="cellIs" dxfId="4480" priority="4759" operator="lessThan">
      <formula>$C$4</formula>
    </cfRule>
  </conditionalFormatting>
  <conditionalFormatting sqref="CI60">
    <cfRule type="cellIs" dxfId="4479" priority="4760" operator="lessThan">
      <formula>$C$4</formula>
    </cfRule>
  </conditionalFormatting>
  <conditionalFormatting sqref="CI60">
    <cfRule type="cellIs" dxfId="4478" priority="4761" operator="lessThan">
      <formula>$C$4</formula>
    </cfRule>
  </conditionalFormatting>
  <conditionalFormatting sqref="AX40:AX46">
    <cfRule type="cellIs" dxfId="4477" priority="38" operator="lessThan">
      <formula>$C$4</formula>
    </cfRule>
  </conditionalFormatting>
  <conditionalFormatting sqref="AX40:AX46">
    <cfRule type="cellIs" dxfId="4476" priority="39" operator="lessThan">
      <formula>$C$4</formula>
    </cfRule>
  </conditionalFormatting>
  <conditionalFormatting sqref="CF12:CF46">
    <cfRule type="cellIs" dxfId="4475" priority="27" operator="lessThan">
      <formula>$C$4</formula>
    </cfRule>
  </conditionalFormatting>
  <conditionalFormatting sqref="CF12:CF46">
    <cfRule type="cellIs" dxfId="4474" priority="28" operator="lessThan">
      <formula>$C$4</formula>
    </cfRule>
  </conditionalFormatting>
  <conditionalFormatting sqref="AG12:AG33 AG35:AG46">
    <cfRule type="cellIs" dxfId="4473" priority="26" operator="lessThan">
      <formula>$C$4</formula>
    </cfRule>
  </conditionalFormatting>
  <conditionalFormatting sqref="AG34">
    <cfRule type="cellIs" dxfId="4472" priority="25" operator="lessThan">
      <formula>$C$4</formula>
    </cfRule>
  </conditionalFormatting>
  <conditionalFormatting sqref="CM10">
    <cfRule type="cellIs" dxfId="4471" priority="11" operator="lessThan">
      <formula>1</formula>
    </cfRule>
  </conditionalFormatting>
  <conditionalFormatting sqref="CM11">
    <cfRule type="cellIs" dxfId="4470" priority="12" operator="lessThan">
      <formula>1</formula>
    </cfRule>
  </conditionalFormatting>
  <conditionalFormatting sqref="CM12">
    <cfRule type="cellIs" dxfId="4469" priority="13" operator="lessThan">
      <formula>1</formula>
    </cfRule>
  </conditionalFormatting>
  <conditionalFormatting sqref="CM13">
    <cfRule type="cellIs" dxfId="4468" priority="14" operator="lessThan">
      <formula>1</formula>
    </cfRule>
  </conditionalFormatting>
  <conditionalFormatting sqref="CM14">
    <cfRule type="cellIs" dxfId="4467" priority="15" operator="lessThan">
      <formula>1</formula>
    </cfRule>
  </conditionalFormatting>
  <conditionalFormatting sqref="CI12:CI46">
    <cfRule type="cellIs" dxfId="4462" priority="5" operator="lessThan">
      <formula>$C$4</formula>
    </cfRule>
  </conditionalFormatting>
  <conditionalFormatting sqref="CI12:CI46">
    <cfRule type="cellIs" dxfId="4461" priority="6" operator="lessThan">
      <formula>$C$4</formula>
    </cfRule>
  </conditionalFormatting>
  <conditionalFormatting sqref="CM23">
    <cfRule type="cellIs" dxfId="23" priority="2" operator="lessThan">
      <formula>1</formula>
    </cfRule>
  </conditionalFormatting>
  <conditionalFormatting sqref="CM24">
    <cfRule type="cellIs" dxfId="21" priority="3" operator="lessThan">
      <formula>1</formula>
    </cfRule>
  </conditionalFormatting>
  <conditionalFormatting sqref="CM26">
    <cfRule type="cellIs" dxfId="19" priority="4" operator="lessThan">
      <formula>1</formula>
    </cfRule>
  </conditionalFormatting>
  <conditionalFormatting sqref="CM25">
    <cfRule type="cellIs" dxfId="17" priority="1" operator="lessThan">
      <formula>1</formula>
    </cfRule>
  </conditionalFormatting>
  <dataValidations count="1065">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S11"/>
    <dataValidation allowBlank="1" showInputMessage="1" showErrorMessage="1" sqref="BS12"/>
    <dataValidation allowBlank="1" showInputMessage="1" showErrorMessage="1" sqref="BS13"/>
    <dataValidation allowBlank="1" showInputMessage="1" showErrorMessage="1" sqref="BS14"/>
    <dataValidation allowBlank="1" showInputMessage="1" showErrorMessage="1" sqref="BS15"/>
    <dataValidation allowBlank="1" showInputMessage="1" showErrorMessage="1" sqref="BS16"/>
    <dataValidation allowBlank="1" showInputMessage="1" showErrorMessage="1" sqref="BS17"/>
    <dataValidation allowBlank="1" showInputMessage="1" showErrorMessage="1" sqref="BS18"/>
    <dataValidation allowBlank="1" showInputMessage="1" showErrorMessage="1" sqref="BS19"/>
    <dataValidation allowBlank="1" showInputMessage="1" showErrorMessage="1" sqref="BS20"/>
    <dataValidation allowBlank="1" showInputMessage="1" showErrorMessage="1" sqref="BS21"/>
    <dataValidation allowBlank="1" showInputMessage="1" showErrorMessage="1" sqref="BS22"/>
    <dataValidation allowBlank="1" showInputMessage="1" showErrorMessage="1" sqref="BS23"/>
    <dataValidation allowBlank="1" showInputMessage="1" showErrorMessage="1" sqref="BS24"/>
    <dataValidation allowBlank="1" showInputMessage="1" showErrorMessage="1" sqref="BS25"/>
    <dataValidation allowBlank="1" showInputMessage="1" showErrorMessage="1" sqref="BS26"/>
    <dataValidation allowBlank="1" showInputMessage="1" showErrorMessage="1" sqref="BS27"/>
    <dataValidation allowBlank="1" showInputMessage="1" showErrorMessage="1" sqref="BS28"/>
    <dataValidation allowBlank="1" showInputMessage="1" showErrorMessage="1" sqref="BS29"/>
    <dataValidation allowBlank="1" showInputMessage="1" showErrorMessage="1" sqref="BS30"/>
    <dataValidation allowBlank="1" showInputMessage="1" showErrorMessage="1" sqref="BS31"/>
    <dataValidation allowBlank="1" showInputMessage="1" showErrorMessage="1" sqref="BS32"/>
    <dataValidation allowBlank="1" showInputMessage="1" showErrorMessage="1" sqref="BS33"/>
    <dataValidation allowBlank="1" showInputMessage="1" showErrorMessage="1" sqref="BS34"/>
    <dataValidation allowBlank="1" showInputMessage="1" showErrorMessage="1" sqref="BS35"/>
    <dataValidation allowBlank="1" showInputMessage="1" showErrorMessage="1" sqref="BS36"/>
    <dataValidation allowBlank="1" showInputMessage="1" showErrorMessage="1" sqref="BS37"/>
    <dataValidation allowBlank="1" showInputMessage="1" showErrorMessage="1" sqref="BS38"/>
    <dataValidation allowBlank="1" showInputMessage="1" showErrorMessage="1" sqref="BS39"/>
    <dataValidation allowBlank="1" showInputMessage="1" showErrorMessage="1" sqref="BS40"/>
    <dataValidation allowBlank="1" showInputMessage="1" showErrorMessage="1" sqref="BS41"/>
    <dataValidation allowBlank="1" showInputMessage="1" showErrorMessage="1" sqref="BS42"/>
    <dataValidation allowBlank="1" showInputMessage="1" showErrorMessage="1" sqref="BS43"/>
    <dataValidation allowBlank="1" showInputMessage="1" showErrorMessage="1" sqref="BS44"/>
    <dataValidation allowBlank="1" showInputMessage="1" showErrorMessage="1" sqref="BS45"/>
    <dataValidation allowBlank="1" showInputMessage="1" showErrorMessage="1" sqref="BS46"/>
    <dataValidation allowBlank="1" showInputMessage="1" showErrorMessage="1" sqref="BS47"/>
    <dataValidation allowBlank="1" showInputMessage="1" showErrorMessage="1" sqref="BS48"/>
    <dataValidation allowBlank="1" showInputMessage="1" showErrorMessage="1" sqref="BS49"/>
    <dataValidation allowBlank="1" showInputMessage="1" showErrorMessage="1" sqref="BS50"/>
    <dataValidation allowBlank="1" showInputMessage="1" showErrorMessage="1" sqref="BS51"/>
    <dataValidation allowBlank="1" showInputMessage="1" showErrorMessage="1" sqref="BS52"/>
    <dataValidation allowBlank="1" showInputMessage="1" showErrorMessage="1" sqref="BS53"/>
    <dataValidation allowBlank="1" showInputMessage="1" showErrorMessage="1" sqref="BS54"/>
    <dataValidation allowBlank="1" showInputMessage="1" showErrorMessage="1" sqref="BS55"/>
    <dataValidation allowBlank="1" showInputMessage="1" showErrorMessage="1" sqref="BS56"/>
    <dataValidation allowBlank="1" showInputMessage="1" showErrorMessage="1" sqref="BS57"/>
    <dataValidation allowBlank="1" showInputMessage="1" showErrorMessage="1" sqref="BS58"/>
    <dataValidation allowBlank="1" showInputMessage="1" showErrorMessage="1" sqref="BS59"/>
    <dataValidation allowBlank="1" showInputMessage="1" showErrorMessage="1" sqref="BS60"/>
    <dataValidation allowBlank="1" showInputMessage="1" showErrorMessage="1" sqref="BV11"/>
    <dataValidation allowBlank="1" showInputMessage="1" showErrorMessage="1" sqref="BV12"/>
    <dataValidation allowBlank="1" showInputMessage="1" showErrorMessage="1" sqref="BV13"/>
    <dataValidation allowBlank="1" showInputMessage="1" showErrorMessage="1" sqref="BV14"/>
    <dataValidation allowBlank="1" showInputMessage="1" showErrorMessage="1" sqref="BV15"/>
    <dataValidation allowBlank="1" showInputMessage="1" showErrorMessage="1" sqref="BV16"/>
    <dataValidation allowBlank="1" showInputMessage="1" showErrorMessage="1" sqref="BV17"/>
    <dataValidation allowBlank="1" showInputMessage="1" showErrorMessage="1" sqref="BV18"/>
    <dataValidation allowBlank="1" showInputMessage="1" showErrorMessage="1" sqref="BV19"/>
    <dataValidation allowBlank="1" showInputMessage="1" showErrorMessage="1" sqref="BV20"/>
    <dataValidation allowBlank="1" showInputMessage="1" showErrorMessage="1" sqref="BV21"/>
    <dataValidation allowBlank="1" showInputMessage="1" showErrorMessage="1" sqref="BV22"/>
    <dataValidation allowBlank="1" showInputMessage="1" showErrorMessage="1" sqref="BV23"/>
    <dataValidation allowBlank="1" showInputMessage="1" showErrorMessage="1" sqref="BV24"/>
    <dataValidation allowBlank="1" showInputMessage="1" showErrorMessage="1" sqref="BV25"/>
    <dataValidation allowBlank="1" showInputMessage="1" showErrorMessage="1" sqref="BV26"/>
    <dataValidation allowBlank="1" showInputMessage="1" showErrorMessage="1" sqref="BV27"/>
    <dataValidation allowBlank="1" showInputMessage="1" showErrorMessage="1" sqref="BV28"/>
    <dataValidation allowBlank="1" showInputMessage="1" showErrorMessage="1" sqref="BV29"/>
    <dataValidation allowBlank="1" showInputMessage="1" showErrorMessage="1" sqref="BV30"/>
    <dataValidation allowBlank="1" showInputMessage="1" showErrorMessage="1" sqref="BV31"/>
    <dataValidation allowBlank="1" showInputMessage="1" showErrorMessage="1" sqref="BV32"/>
    <dataValidation allowBlank="1" showInputMessage="1" showErrorMessage="1" sqref="BV33"/>
    <dataValidation allowBlank="1" showInputMessage="1" showErrorMessage="1" sqref="BV34"/>
    <dataValidation allowBlank="1" showInputMessage="1" showErrorMessage="1" sqref="BV35"/>
    <dataValidation allowBlank="1" showInputMessage="1" showErrorMessage="1" sqref="BV36"/>
    <dataValidation allowBlank="1" showInputMessage="1" showErrorMessage="1" sqref="BV37"/>
    <dataValidation allowBlank="1" showInputMessage="1" showErrorMessage="1" sqref="BV38"/>
    <dataValidation allowBlank="1" showInputMessage="1" showErrorMessage="1" sqref="BV39"/>
    <dataValidation allowBlank="1" showInputMessage="1" showErrorMessage="1" sqref="BV40"/>
    <dataValidation allowBlank="1" showInputMessage="1" showErrorMessage="1" sqref="BV41"/>
    <dataValidation allowBlank="1" showInputMessage="1" showErrorMessage="1" sqref="BV42"/>
    <dataValidation allowBlank="1" showInputMessage="1" showErrorMessage="1" sqref="BV43"/>
    <dataValidation allowBlank="1" showInputMessage="1" showErrorMessage="1" sqref="BV44"/>
    <dataValidation allowBlank="1" showInputMessage="1" showErrorMessage="1" sqref="BV45"/>
    <dataValidation allowBlank="1" showInputMessage="1" showErrorMessage="1" sqref="BV46"/>
    <dataValidation allowBlank="1" showInputMessage="1" showErrorMessage="1" sqref="BV47"/>
    <dataValidation allowBlank="1" showInputMessage="1" showErrorMessage="1" sqref="BV48"/>
    <dataValidation allowBlank="1" showInputMessage="1" showErrorMessage="1" sqref="BV49"/>
    <dataValidation allowBlank="1" showInputMessage="1" showErrorMessage="1" sqref="BV50"/>
    <dataValidation allowBlank="1" showInputMessage="1" showErrorMessage="1" sqref="BV51"/>
    <dataValidation allowBlank="1" showInputMessage="1" showErrorMessage="1" sqref="BV52"/>
    <dataValidation allowBlank="1" showInputMessage="1" showErrorMessage="1" sqref="BV53"/>
    <dataValidation allowBlank="1" showInputMessage="1" showErrorMessage="1" sqref="BV54"/>
    <dataValidation allowBlank="1" showInputMessage="1" showErrorMessage="1" sqref="BV55"/>
    <dataValidation allowBlank="1" showInputMessage="1" showErrorMessage="1" sqref="BV56"/>
    <dataValidation allowBlank="1" showInputMessage="1" showErrorMessage="1" sqref="BV57"/>
    <dataValidation allowBlank="1" showInputMessage="1" showErrorMessage="1" sqref="BV58"/>
    <dataValidation allowBlank="1" showInputMessage="1" showErrorMessage="1" sqref="BV59"/>
    <dataValidation allowBlank="1" showInputMessage="1" showErrorMessage="1" sqref="BV60"/>
    <dataValidation allowBlank="1" showInputMessage="1" showErrorMessage="1" sqref="BY11"/>
    <dataValidation allowBlank="1" showInputMessage="1" showErrorMessage="1" sqref="BY12"/>
    <dataValidation allowBlank="1" showInputMessage="1" showErrorMessage="1" sqref="BY13"/>
    <dataValidation allowBlank="1" showInputMessage="1" showErrorMessage="1" sqref="BY14"/>
    <dataValidation allowBlank="1" showInputMessage="1" showErrorMessage="1" sqref="BY15"/>
    <dataValidation allowBlank="1" showInputMessage="1" showErrorMessage="1" sqref="BY16"/>
    <dataValidation allowBlank="1" showInputMessage="1" showErrorMessage="1" sqref="BY17"/>
    <dataValidation allowBlank="1" showInputMessage="1" showErrorMessage="1" sqref="BY18"/>
    <dataValidation allowBlank="1" showInputMessage="1" showErrorMessage="1" sqref="BY19"/>
    <dataValidation allowBlank="1" showInputMessage="1" showErrorMessage="1" sqref="BY20"/>
    <dataValidation allowBlank="1" showInputMessage="1" showErrorMessage="1" sqref="BY21"/>
    <dataValidation allowBlank="1" showInputMessage="1" showErrorMessage="1" sqref="BY22"/>
    <dataValidation allowBlank="1" showInputMessage="1" showErrorMessage="1" sqref="BY23"/>
    <dataValidation allowBlank="1" showInputMessage="1" showErrorMessage="1" sqref="BY24"/>
    <dataValidation allowBlank="1" showInputMessage="1" showErrorMessage="1" sqref="BY25"/>
    <dataValidation allowBlank="1" showInputMessage="1" showErrorMessage="1" sqref="BY26"/>
    <dataValidation allowBlank="1" showInputMessage="1" showErrorMessage="1" sqref="BY27"/>
    <dataValidation allowBlank="1" showInputMessage="1" showErrorMessage="1" sqref="BY28"/>
    <dataValidation allowBlank="1" showInputMessage="1" showErrorMessage="1" sqref="BY29"/>
    <dataValidation allowBlank="1" showInputMessage="1" showErrorMessage="1" sqref="BY30"/>
    <dataValidation allowBlank="1" showInputMessage="1" showErrorMessage="1" sqref="BY31"/>
    <dataValidation allowBlank="1" showInputMessage="1" showErrorMessage="1" sqref="BY32"/>
    <dataValidation allowBlank="1" showInputMessage="1" showErrorMessage="1" sqref="BY33"/>
    <dataValidation allowBlank="1" showInputMessage="1" showErrorMessage="1" sqref="BY34"/>
    <dataValidation allowBlank="1" showInputMessage="1" showErrorMessage="1" sqref="BY35"/>
    <dataValidation allowBlank="1" showInputMessage="1" showErrorMessage="1" sqref="BY36"/>
    <dataValidation allowBlank="1" showInputMessage="1" showErrorMessage="1" sqref="BY37"/>
    <dataValidation allowBlank="1" showInputMessage="1" showErrorMessage="1" sqref="BY38"/>
    <dataValidation allowBlank="1" showInputMessage="1" showErrorMessage="1" sqref="BY39"/>
    <dataValidation allowBlank="1" showInputMessage="1" showErrorMessage="1" sqref="BY40"/>
    <dataValidation allowBlank="1" showInputMessage="1" showErrorMessage="1" sqref="BY41"/>
    <dataValidation allowBlank="1" showInputMessage="1" showErrorMessage="1" sqref="BY42"/>
    <dataValidation allowBlank="1" showInputMessage="1" showErrorMessage="1" sqref="BY43"/>
    <dataValidation allowBlank="1" showInputMessage="1" showErrorMessage="1" sqref="BY44"/>
    <dataValidation allowBlank="1" showInputMessage="1" showErrorMessage="1" sqref="BY45"/>
    <dataValidation allowBlank="1" showInputMessage="1" showErrorMessage="1" sqref="BY46"/>
    <dataValidation allowBlank="1" showInputMessage="1" showErrorMessage="1" sqref="BY47"/>
    <dataValidation allowBlank="1" showInputMessage="1" showErrorMessage="1" sqref="BY48"/>
    <dataValidation allowBlank="1" showInputMessage="1" showErrorMessage="1" sqref="BY49"/>
    <dataValidation allowBlank="1" showInputMessage="1" showErrorMessage="1" sqref="BY50"/>
    <dataValidation allowBlank="1" showInputMessage="1" showErrorMessage="1" sqref="BY51"/>
    <dataValidation allowBlank="1" showInputMessage="1" showErrorMessage="1" sqref="BY52"/>
    <dataValidation allowBlank="1" showInputMessage="1" showErrorMessage="1" sqref="BY53"/>
    <dataValidation allowBlank="1" showInputMessage="1" showErrorMessage="1" sqref="BY54"/>
    <dataValidation allowBlank="1" showInputMessage="1" showErrorMessage="1" sqref="BY55"/>
    <dataValidation allowBlank="1" showInputMessage="1" showErrorMessage="1" sqref="BY56"/>
    <dataValidation allowBlank="1" showInputMessage="1" showErrorMessage="1" sqref="BY57"/>
    <dataValidation allowBlank="1" showInputMessage="1" showErrorMessage="1" sqref="BY58"/>
    <dataValidation allowBlank="1" showInputMessage="1" showErrorMessage="1" sqref="BY59"/>
    <dataValidation allowBlank="1" showInputMessage="1" showErrorMessage="1" sqref="BY60"/>
    <dataValidation allowBlank="1" showInputMessage="1" showErrorMessage="1" sqref="CB11"/>
    <dataValidation allowBlank="1" showInputMessage="1" showErrorMessage="1" sqref="CB12"/>
    <dataValidation allowBlank="1" showInputMessage="1" showErrorMessage="1" sqref="CB13"/>
    <dataValidation allowBlank="1" showInputMessage="1" showErrorMessage="1" sqref="CB14"/>
    <dataValidation allowBlank="1" showInputMessage="1" showErrorMessage="1" sqref="CB15"/>
    <dataValidation allowBlank="1" showInputMessage="1" showErrorMessage="1" sqref="CB16"/>
    <dataValidation allowBlank="1" showInputMessage="1" showErrorMessage="1" sqref="CB17"/>
    <dataValidation allowBlank="1" showInputMessage="1" showErrorMessage="1" sqref="CB18"/>
    <dataValidation allowBlank="1" showInputMessage="1" showErrorMessage="1" sqref="CB19"/>
    <dataValidation allowBlank="1" showInputMessage="1" showErrorMessage="1" sqref="CB20"/>
    <dataValidation allowBlank="1" showInputMessage="1" showErrorMessage="1" sqref="CB21"/>
    <dataValidation allowBlank="1" showInputMessage="1" showErrorMessage="1" sqref="CB22"/>
    <dataValidation allowBlank="1" showInputMessage="1" showErrorMessage="1" sqref="CB23"/>
    <dataValidation allowBlank="1" showInputMessage="1" showErrorMessage="1" sqref="CB24"/>
    <dataValidation allowBlank="1" showInputMessage="1" showErrorMessage="1" sqref="CB25"/>
    <dataValidation allowBlank="1" showInputMessage="1" showErrorMessage="1" sqref="CB26"/>
    <dataValidation allowBlank="1" showInputMessage="1" showErrorMessage="1" sqref="CB27"/>
    <dataValidation allowBlank="1" showInputMessage="1" showErrorMessage="1" sqref="CB28"/>
    <dataValidation allowBlank="1" showInputMessage="1" showErrorMessage="1" sqref="CB29"/>
    <dataValidation allowBlank="1" showInputMessage="1" showErrorMessage="1" sqref="CB30"/>
    <dataValidation allowBlank="1" showInputMessage="1" showErrorMessage="1" sqref="CB31"/>
    <dataValidation allowBlank="1" showInputMessage="1" showErrorMessage="1" sqref="CB32"/>
    <dataValidation allowBlank="1" showInputMessage="1" showErrorMessage="1" sqref="CB33"/>
    <dataValidation allowBlank="1" showInputMessage="1" showErrorMessage="1" sqref="CB34"/>
    <dataValidation allowBlank="1" showInputMessage="1" showErrorMessage="1" sqref="CB35"/>
    <dataValidation allowBlank="1" showInputMessage="1" showErrorMessage="1" sqref="CB36"/>
    <dataValidation allowBlank="1" showInputMessage="1" showErrorMessage="1" sqref="CB37"/>
    <dataValidation allowBlank="1" showInputMessage="1" showErrorMessage="1" sqref="CB38"/>
    <dataValidation allowBlank="1" showInputMessage="1" showErrorMessage="1" sqref="CB39"/>
    <dataValidation allowBlank="1" showInputMessage="1" showErrorMessage="1" sqref="CB40"/>
    <dataValidation allowBlank="1" showInputMessage="1" showErrorMessage="1" sqref="CB41"/>
    <dataValidation allowBlank="1" showInputMessage="1" showErrorMessage="1" sqref="CB42"/>
    <dataValidation allowBlank="1" showInputMessage="1" showErrorMessage="1" sqref="CB43"/>
    <dataValidation allowBlank="1" showInputMessage="1" showErrorMessage="1" sqref="CB44"/>
    <dataValidation allowBlank="1" showInputMessage="1" showErrorMessage="1" sqref="CB45"/>
    <dataValidation allowBlank="1" showInputMessage="1" showErrorMessage="1" sqref="CB46"/>
    <dataValidation allowBlank="1" showInputMessage="1" showErrorMessage="1" sqref="CB47"/>
    <dataValidation allowBlank="1" showInputMessage="1" showErrorMessage="1" sqref="CB48"/>
    <dataValidation allowBlank="1" showInputMessage="1" showErrorMessage="1" sqref="CB49"/>
    <dataValidation allowBlank="1" showInputMessage="1" showErrorMessage="1" sqref="CB50"/>
    <dataValidation allowBlank="1" showInputMessage="1" showErrorMessage="1" sqref="CB51"/>
    <dataValidation allowBlank="1" showInputMessage="1" showErrorMessage="1" sqref="CB52"/>
    <dataValidation allowBlank="1" showInputMessage="1" showErrorMessage="1" sqref="CB53"/>
    <dataValidation allowBlank="1" showInputMessage="1" showErrorMessage="1" sqref="CB54"/>
    <dataValidation allowBlank="1" showInputMessage="1" showErrorMessage="1" sqref="CB55"/>
    <dataValidation allowBlank="1" showInputMessage="1" showErrorMessage="1" sqref="CB56"/>
    <dataValidation allowBlank="1" showInputMessage="1" showErrorMessage="1" sqref="CB57"/>
    <dataValidation allowBlank="1" showInputMessage="1" showErrorMessage="1" sqref="CB58"/>
    <dataValidation allowBlank="1" showInputMessage="1" showErrorMessage="1" sqref="CB59"/>
    <dataValidation allowBlank="1" showInputMessage="1" showErrorMessage="1" sqref="CB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60"/>
  <sheetViews>
    <sheetView tabSelected="1" workbookViewId="0">
      <pane xSplit="3" ySplit="10" topLeftCell="BR11" activePane="bottomRight" state="frozen"/>
      <selection pane="topRight"/>
      <selection pane="bottomLeft"/>
      <selection pane="bottomRight" activeCell="CM3" sqref="CM3"/>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5" width="4.28515625" style="27" customWidth="1"/>
    <col min="66" max="80" width="3.28515625" style="27" customWidth="1"/>
    <col min="81" max="82" width="4.28515625" style="27" customWidth="1"/>
    <col min="83" max="83" width="3.28515625" style="27" customWidth="1"/>
    <col min="84" max="84" width="5.85546875" style="27" customWidth="1"/>
    <col min="85" max="85" width="51.5703125" style="27" customWidth="1"/>
    <col min="86" max="86" width="3.28515625" style="27" customWidth="1"/>
    <col min="87" max="87" width="5.85546875" style="27" customWidth="1"/>
    <col min="88" max="88" width="51.5703125" style="27" customWidth="1"/>
    <col min="89" max="90" width="8.5703125" style="27" customWidth="1"/>
    <col min="91" max="91" width="34.140625" style="27" customWidth="1"/>
    <col min="92" max="92" width="9.140625" customWidth="1"/>
    <col min="98" max="98" width="9" style="51" customWidth="1"/>
    <col min="99" max="100" width="9" style="51" hidden="1" customWidth="1"/>
    <col min="101" max="101" width="9" style="51" customWidth="1"/>
  </cols>
  <sheetData>
    <row r="1" spans="1:100" ht="20.25" customHeight="1" x14ac:dyDescent="0.3">
      <c r="A1" s="11">
        <v>266</v>
      </c>
      <c r="B1" s="10"/>
      <c r="C1" s="70" t="s">
        <v>0</v>
      </c>
      <c r="D1" s="70"/>
      <c r="E1" s="70"/>
      <c r="F1" s="70"/>
      <c r="G1" s="70"/>
      <c r="H1" s="70"/>
      <c r="I1" s="70"/>
      <c r="J1" s="70"/>
      <c r="K1" s="70"/>
      <c r="L1" s="70"/>
      <c r="M1" s="70"/>
      <c r="O1" s="26" t="s">
        <v>1</v>
      </c>
      <c r="AX1" s="26"/>
    </row>
    <row r="2" spans="1:100" x14ac:dyDescent="0.25">
      <c r="A2" s="1" t="s">
        <v>2</v>
      </c>
      <c r="B2" s="2"/>
      <c r="C2" s="3" t="s">
        <v>3</v>
      </c>
      <c r="E2" s="4" t="s">
        <v>162</v>
      </c>
      <c r="O2" s="27" t="s">
        <v>5</v>
      </c>
      <c r="P2" s="28"/>
      <c r="Q2" s="28"/>
      <c r="R2" s="28"/>
      <c r="S2" s="28" t="s">
        <v>6</v>
      </c>
      <c r="T2" s="28" t="str">
        <f>MID(E2,6,20)</f>
        <v xml:space="preserve"> X IPS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row>
    <row r="3" spans="1:10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row>
    <row r="4" spans="1:10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row>
    <row r="5" spans="1:10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row>
    <row r="6" spans="1:10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row>
    <row r="7" spans="1:100" ht="15" customHeight="1" x14ac:dyDescent="0.25">
      <c r="E7" s="64" t="s">
        <v>16</v>
      </c>
      <c r="F7" s="65"/>
      <c r="G7" s="65"/>
      <c r="H7" s="65"/>
      <c r="I7" s="65"/>
      <c r="J7" s="66"/>
      <c r="K7" s="13"/>
      <c r="L7" s="71" t="s">
        <v>17</v>
      </c>
      <c r="M7" s="71"/>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row>
    <row r="8" spans="1:100" ht="18.75" customHeight="1" x14ac:dyDescent="0.3">
      <c r="A8" s="60" t="s">
        <v>18</v>
      </c>
      <c r="B8" s="61" t="s">
        <v>19</v>
      </c>
      <c r="C8" s="60" t="s">
        <v>20</v>
      </c>
      <c r="E8" s="67"/>
      <c r="F8" s="68"/>
      <c r="G8" s="68"/>
      <c r="H8" s="68"/>
      <c r="I8" s="68"/>
      <c r="J8" s="69"/>
      <c r="K8" s="13"/>
      <c r="L8" s="71"/>
      <c r="M8" s="71"/>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2" t="s">
        <v>22</v>
      </c>
      <c r="AU8" s="74" t="s">
        <v>23</v>
      </c>
      <c r="AV8" s="83" t="s">
        <v>24</v>
      </c>
      <c r="AW8" s="34"/>
      <c r="AX8" s="31" t="s">
        <v>25</v>
      </c>
      <c r="AY8" s="32"/>
      <c r="AZ8" s="32"/>
      <c r="BA8" s="32"/>
      <c r="BB8" s="32"/>
      <c r="BC8" s="32"/>
      <c r="BD8" s="32"/>
      <c r="BE8" s="32"/>
      <c r="BF8" s="32"/>
      <c r="BG8" s="32"/>
      <c r="BH8" s="32"/>
      <c r="BI8" s="32"/>
      <c r="BJ8" s="32"/>
      <c r="BK8" s="32"/>
      <c r="BL8" s="32"/>
      <c r="BM8" s="32"/>
      <c r="BN8" s="32"/>
      <c r="BO8" s="32"/>
      <c r="BP8" s="33"/>
      <c r="BQ8" s="32"/>
      <c r="BR8" s="32"/>
      <c r="BS8" s="32"/>
      <c r="BT8" s="32"/>
      <c r="BU8" s="32"/>
      <c r="BV8" s="32"/>
      <c r="BW8" s="32"/>
      <c r="BX8" s="32"/>
      <c r="BY8" s="32"/>
      <c r="BZ8" s="32"/>
      <c r="CA8" s="32"/>
      <c r="CB8" s="33"/>
      <c r="CC8" s="74" t="s">
        <v>23</v>
      </c>
      <c r="CD8" s="83" t="s">
        <v>24</v>
      </c>
      <c r="CE8" s="34"/>
      <c r="CF8" s="79" t="s">
        <v>26</v>
      </c>
      <c r="CG8" s="79" t="s">
        <v>27</v>
      </c>
      <c r="CH8" s="34"/>
      <c r="CI8" s="79" t="s">
        <v>26</v>
      </c>
      <c r="CJ8" s="79" t="s">
        <v>28</v>
      </c>
      <c r="CL8" s="35" t="s">
        <v>29</v>
      </c>
    </row>
    <row r="9" spans="1:100" ht="15" customHeight="1" x14ac:dyDescent="0.25">
      <c r="A9" s="60"/>
      <c r="B9" s="61"/>
      <c r="C9" s="60"/>
      <c r="E9" s="62" t="s">
        <v>30</v>
      </c>
      <c r="F9" s="62"/>
      <c r="G9" s="62"/>
      <c r="H9" s="63" t="s">
        <v>31</v>
      </c>
      <c r="I9" s="63"/>
      <c r="J9" s="63"/>
      <c r="K9" s="13"/>
      <c r="L9" s="62" t="s">
        <v>32</v>
      </c>
      <c r="M9" s="62" t="s">
        <v>22</v>
      </c>
      <c r="N9" s="9"/>
      <c r="O9" s="76">
        <v>1</v>
      </c>
      <c r="P9" s="77"/>
      <c r="Q9" s="78"/>
      <c r="R9" s="76">
        <v>2</v>
      </c>
      <c r="S9" s="77"/>
      <c r="T9" s="78"/>
      <c r="U9" s="76">
        <v>3</v>
      </c>
      <c r="V9" s="77"/>
      <c r="W9" s="78"/>
      <c r="X9" s="76">
        <v>4</v>
      </c>
      <c r="Y9" s="77"/>
      <c r="Z9" s="78"/>
      <c r="AA9" s="76">
        <v>5</v>
      </c>
      <c r="AB9" s="77"/>
      <c r="AC9" s="78"/>
      <c r="AD9" s="74" t="s">
        <v>32</v>
      </c>
      <c r="AE9" s="76">
        <v>6</v>
      </c>
      <c r="AF9" s="77"/>
      <c r="AG9" s="78"/>
      <c r="AH9" s="76">
        <v>7</v>
      </c>
      <c r="AI9" s="77"/>
      <c r="AJ9" s="78"/>
      <c r="AK9" s="76">
        <v>8</v>
      </c>
      <c r="AL9" s="77"/>
      <c r="AM9" s="78"/>
      <c r="AN9" s="76">
        <v>9</v>
      </c>
      <c r="AO9" s="77"/>
      <c r="AP9" s="78"/>
      <c r="AQ9" s="76">
        <v>10</v>
      </c>
      <c r="AR9" s="77"/>
      <c r="AS9" s="78"/>
      <c r="AT9" s="73"/>
      <c r="AU9" s="82"/>
      <c r="AV9" s="84"/>
      <c r="AW9" s="34"/>
      <c r="AX9" s="86">
        <v>1</v>
      </c>
      <c r="AY9" s="77"/>
      <c r="AZ9" s="78"/>
      <c r="BA9" s="76">
        <v>2</v>
      </c>
      <c r="BB9" s="77"/>
      <c r="BC9" s="78"/>
      <c r="BD9" s="76">
        <v>3</v>
      </c>
      <c r="BE9" s="77"/>
      <c r="BF9" s="78"/>
      <c r="BG9" s="76">
        <v>4</v>
      </c>
      <c r="BH9" s="77"/>
      <c r="BI9" s="78"/>
      <c r="BJ9" s="76">
        <v>5</v>
      </c>
      <c r="BK9" s="77"/>
      <c r="BL9" s="78"/>
      <c r="BM9" s="74" t="s">
        <v>32</v>
      </c>
      <c r="BN9" s="76">
        <v>6</v>
      </c>
      <c r="BO9" s="77"/>
      <c r="BP9" s="78"/>
      <c r="BQ9" s="76">
        <v>7</v>
      </c>
      <c r="BR9" s="77"/>
      <c r="BS9" s="78"/>
      <c r="BT9" s="76">
        <v>8</v>
      </c>
      <c r="BU9" s="77"/>
      <c r="BV9" s="78"/>
      <c r="BW9" s="76">
        <v>9</v>
      </c>
      <c r="BX9" s="77"/>
      <c r="BY9" s="78"/>
      <c r="BZ9" s="76">
        <v>10</v>
      </c>
      <c r="CA9" s="77"/>
      <c r="CB9" s="78"/>
      <c r="CC9" s="82"/>
      <c r="CD9" s="84"/>
      <c r="CE9" s="34"/>
      <c r="CF9" s="79"/>
      <c r="CG9" s="79"/>
      <c r="CH9" s="34"/>
      <c r="CI9" s="79"/>
      <c r="CJ9" s="79"/>
      <c r="CL9" s="36" t="s">
        <v>33</v>
      </c>
      <c r="CM9" s="37" t="s">
        <v>34</v>
      </c>
      <c r="CU9" s="51">
        <v>0</v>
      </c>
      <c r="CV9" s="51" t="str">
        <f>(IF(CM10="","","Perlu peningkatan pemahaman  "))&amp;(IF(CM10="","",CM10&amp;", "))&amp;(IF(CM11="","",CM11&amp;", "))&amp;(IF(CM12="","",CM12&amp;", "))&amp;(IF(CM13="","",CM13&amp;", "))&amp;(IF(CM14="","",CM14&amp;", "))&amp;(IF(CM15="","",CM15&amp;", "))&amp;(IF(CM16="","",CM16&amp;", "))&amp;(IF(CM17="","",CM17&amp;", "))&amp;(IF(CM18="","",CM18&amp;", "))&amp;(IF(CM19="","",CM19&amp;"."))</f>
        <v xml:space="preserve">Perlu peningkatan pemahaman  Inti Masalah Ekonomi, Prinsip dan Motif Ekonomi, Masalah dan Sistem Ekonomi, Pelaku kegiatan perekonomian, Permintaan,penawaran dan pasar, </v>
      </c>
    </row>
    <row r="10" spans="1:100" x14ac:dyDescent="0.25">
      <c r="A10" s="60"/>
      <c r="B10" s="61"/>
      <c r="C10" s="60"/>
      <c r="E10" s="14" t="s">
        <v>35</v>
      </c>
      <c r="F10" s="14" t="s">
        <v>36</v>
      </c>
      <c r="G10" s="14" t="s">
        <v>37</v>
      </c>
      <c r="H10" s="15" t="s">
        <v>35</v>
      </c>
      <c r="I10" s="15" t="s">
        <v>36</v>
      </c>
      <c r="J10" s="15" t="s">
        <v>37</v>
      </c>
      <c r="K10" s="13"/>
      <c r="L10" s="62"/>
      <c r="M10" s="62"/>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3"/>
      <c r="AU10" s="82"/>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75"/>
      <c r="BN10" s="39" t="s">
        <v>41</v>
      </c>
      <c r="BO10" s="39" t="s">
        <v>42</v>
      </c>
      <c r="BP10" s="39" t="s">
        <v>43</v>
      </c>
      <c r="BQ10" s="39" t="s">
        <v>41</v>
      </c>
      <c r="BR10" s="39" t="s">
        <v>42</v>
      </c>
      <c r="BS10" s="39" t="s">
        <v>43</v>
      </c>
      <c r="BT10" s="39" t="s">
        <v>41</v>
      </c>
      <c r="BU10" s="39" t="s">
        <v>42</v>
      </c>
      <c r="BV10" s="39" t="s">
        <v>43</v>
      </c>
      <c r="BW10" s="39" t="s">
        <v>41</v>
      </c>
      <c r="BX10" s="39" t="s">
        <v>42</v>
      </c>
      <c r="BY10" s="39" t="s">
        <v>43</v>
      </c>
      <c r="BZ10" s="39" t="s">
        <v>41</v>
      </c>
      <c r="CA10" s="39" t="s">
        <v>42</v>
      </c>
      <c r="CB10" s="39" t="s">
        <v>43</v>
      </c>
      <c r="CC10" s="82"/>
      <c r="CD10" s="85"/>
      <c r="CE10" s="34"/>
      <c r="CF10" s="79"/>
      <c r="CG10" s="79"/>
      <c r="CH10" s="34"/>
      <c r="CI10" s="79"/>
      <c r="CJ10" s="79"/>
      <c r="CL10" s="40">
        <v>1</v>
      </c>
      <c r="CM10" s="52" t="s">
        <v>199</v>
      </c>
      <c r="CU10" s="51">
        <v>1</v>
      </c>
      <c r="CV10" s="51"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Prinsip dan Motif Ekonomi, Masalah dan Sistem Ekonomi, Pelaku kegiatan perekonomian, Permintaan,penawaran dan pasar, Masih perlu peningkatan pemahaman Inti Masalah Ekonomi.</v>
      </c>
    </row>
    <row r="11" spans="1:100" x14ac:dyDescent="0.25">
      <c r="A11" s="8">
        <v>1</v>
      </c>
      <c r="B11" s="8">
        <v>55935</v>
      </c>
      <c r="C11" s="8" t="s">
        <v>163</v>
      </c>
      <c r="E11" s="47">
        <f t="shared" ref="E11:E42" si="0">AV11</f>
        <v>84</v>
      </c>
      <c r="F11" s="8" t="str">
        <f t="shared" ref="F11:F42" si="1">IF(E11="","",IF(E11&lt;=69,"D",IF(E11&lt;=75,"C",IF(E11&lt;=90,"B",IF(E11&lt;=100,"A","E")))))</f>
        <v>B</v>
      </c>
      <c r="G11" s="8" t="str">
        <f t="shared" ref="G11:G42" si="2">CG11</f>
        <v xml:space="preserve">Memiliki kemampuan pemahanan  Inti Masalah Ekonomi, Prinsip dan Motif Ekonomi, Masalah dan Sistem Ekonomi, Pelaku kegiatan perekonomian, Permintaan,penawaran dan pasar, </v>
      </c>
      <c r="H11" s="47">
        <f t="shared" ref="H11:H42" si="3">CD11</f>
        <v>92</v>
      </c>
      <c r="I11" s="8" t="str">
        <f t="shared" ref="I11:I42" si="4">IF(H11="","",IF(H11&lt;=69,"D",IF(H11&lt;=75,"C",IF(H11&lt;=90,"B",IF(H11&lt;=100,"A","E")))))</f>
        <v>A</v>
      </c>
      <c r="J11" s="8" t="str">
        <f t="shared" ref="J11:J42" si="5">CJ11</f>
        <v xml:space="preserve">Memiliki keterampilan   membuat  daftar priotas kebutuhan berdasarkan uang saku masing masing peserta didik.,   laporan tentang sistem Ekonomi yang pernah dianut Indonesia .,  TP, MP dan AP, Menghitung Elastisitas permintaan dan penawaran., </v>
      </c>
      <c r="K11" s="13"/>
      <c r="L11" s="41">
        <f t="shared" ref="L11:L42" si="6">AD11</f>
        <v>88</v>
      </c>
      <c r="M11" s="41">
        <f t="shared" ref="M11:M42" si="7">IF(COUNTBLANK(AT11:AT11),"",AT11)</f>
        <v>57</v>
      </c>
      <c r="O11" s="41">
        <v>89</v>
      </c>
      <c r="P11" s="41">
        <v>90</v>
      </c>
      <c r="Q11" s="42">
        <v>95</v>
      </c>
      <c r="R11" s="41">
        <v>78</v>
      </c>
      <c r="S11" s="41">
        <v>83</v>
      </c>
      <c r="T11" s="42">
        <v>90</v>
      </c>
      <c r="U11" s="41">
        <v>88</v>
      </c>
      <c r="V11" s="41"/>
      <c r="W11" s="42"/>
      <c r="X11" s="41"/>
      <c r="Y11" s="41"/>
      <c r="Z11" s="42"/>
      <c r="AA11" s="41"/>
      <c r="AB11" s="41"/>
      <c r="AC11" s="42"/>
      <c r="AD11" s="42">
        <f>IF(AND(O11="",P11="",Q11=""),"",ROUND(AVERAGE(O11:AC11),0))</f>
        <v>88</v>
      </c>
      <c r="AE11" s="41">
        <v>80</v>
      </c>
      <c r="AF11" s="41"/>
      <c r="AG11" s="42">
        <v>90</v>
      </c>
      <c r="AH11" s="58">
        <v>80</v>
      </c>
      <c r="AI11" s="58">
        <v>73</v>
      </c>
      <c r="AJ11" s="58">
        <v>95</v>
      </c>
      <c r="AK11" s="41"/>
      <c r="AL11" s="41"/>
      <c r="AM11" s="42"/>
      <c r="AN11" s="41"/>
      <c r="AO11" s="41"/>
      <c r="AP11" s="42"/>
      <c r="AQ11" s="41"/>
      <c r="AR11" s="41"/>
      <c r="AS11" s="42"/>
      <c r="AT11" s="41">
        <v>57</v>
      </c>
      <c r="AU11" s="43">
        <f t="shared" ref="AU11:AU42" si="8">IF(AT11="","",AVERAGE(O11:AC11,AE11:AT11))</f>
        <v>83.692307692307693</v>
      </c>
      <c r="AV11" s="44">
        <f t="shared" ref="AV11:AV42" si="9">IF(AU11="","",ROUND(AU11,0))</f>
        <v>84</v>
      </c>
      <c r="AW11" s="45"/>
      <c r="AX11" s="41">
        <v>95</v>
      </c>
      <c r="AY11" s="41">
        <v>100</v>
      </c>
      <c r="AZ11" s="42">
        <v>100</v>
      </c>
      <c r="BA11" s="41"/>
      <c r="BB11" s="41">
        <v>95</v>
      </c>
      <c r="BC11" s="42">
        <v>80</v>
      </c>
      <c r="BD11" s="41"/>
      <c r="BE11" s="41"/>
      <c r="BF11" s="42"/>
      <c r="BG11" s="41"/>
      <c r="BH11" s="41"/>
      <c r="BI11" s="42"/>
      <c r="BJ11" s="41"/>
      <c r="BK11" s="41"/>
      <c r="BL11" s="42"/>
      <c r="BM11" s="42">
        <f t="shared" ref="BM11:BM42" si="10">IF(AND(AZ11="",AY11="",AX11=""),"",ROUND(AVERAGE(AX11:BL11),0))</f>
        <v>94</v>
      </c>
      <c r="BN11" s="58">
        <v>90</v>
      </c>
      <c r="BO11" s="58"/>
      <c r="BP11" s="58">
        <v>75</v>
      </c>
      <c r="BQ11" s="58">
        <v>100</v>
      </c>
      <c r="BR11" s="41"/>
      <c r="BS11" s="42"/>
      <c r="BT11" s="41"/>
      <c r="BU11" s="41"/>
      <c r="BV11" s="42"/>
      <c r="BW11" s="41"/>
      <c r="BX11" s="41"/>
      <c r="BY11" s="42"/>
      <c r="BZ11" s="41"/>
      <c r="CA11" s="41"/>
      <c r="CB11" s="42"/>
      <c r="CC11" s="43">
        <f t="shared" ref="CC11:CC42" si="11">IF(AND(BN11="",BO11="",BP11=""),"",AVERAGE(AX11:BL11,BN11:CB11))</f>
        <v>91.875</v>
      </c>
      <c r="CD11" s="44">
        <f t="shared" ref="CD11:CD42" si="12">IF(CC11="","",ROUND(CC11,0))</f>
        <v>92</v>
      </c>
      <c r="CE11" s="45"/>
      <c r="CF11" s="41">
        <v>11</v>
      </c>
      <c r="CG11" s="46" t="str">
        <f t="shared" ref="CG11:CG42" si="13">IF(CF11="","",VLOOKUP(CF11,$CU$9:$CV$20,2,0))</f>
        <v xml:space="preserve">Memiliki kemampuan pemahanan  Inti Masalah Ekonomi, Prinsip dan Motif Ekonomi, Masalah dan Sistem Ekonomi, Pelaku kegiatan perekonomian, Permintaan,penawaran dan pasar, </v>
      </c>
      <c r="CH11" s="45"/>
      <c r="CI11" s="41">
        <v>11</v>
      </c>
      <c r="CJ11" s="46" t="str">
        <f t="shared" ref="CJ11:CJ42" si="14">IF(CI11="","",VLOOKUP(CI11,$CU$22:$CV$33,2,0))</f>
        <v xml:space="preserve">Memiliki keterampilan   membuat  daftar priotas kebutuhan berdasarkan uang saku masing masing peserta didik.,   laporan tentang sistem Ekonomi yang pernah dianut Indonesia .,  TP, MP dan AP, Menghitung Elastisitas permintaan dan penawaran., </v>
      </c>
      <c r="CL11" s="40">
        <v>2</v>
      </c>
      <c r="CM11" s="59" t="s">
        <v>203</v>
      </c>
      <c r="CO11" s="80" t="s">
        <v>45</v>
      </c>
      <c r="CP11" s="80"/>
      <c r="CQ11" s="80"/>
      <c r="CU11" s="51">
        <v>2</v>
      </c>
      <c r="CV11" s="5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Inti Masalah Ekonomi, Masalah dan Sistem Ekonomi, Pelaku kegiatan perekonomian, Permintaan,penawaran dan pasar, Masih perlu peningkatan pemahaman Prinsip dan Motif Ekonomi.</v>
      </c>
    </row>
    <row r="12" spans="1:100" x14ac:dyDescent="0.25">
      <c r="A12" s="8">
        <v>2</v>
      </c>
      <c r="B12" s="8">
        <v>55936</v>
      </c>
      <c r="C12" s="8" t="s">
        <v>164</v>
      </c>
      <c r="E12" s="47">
        <f t="shared" si="0"/>
        <v>80</v>
      </c>
      <c r="F12" s="8" t="str">
        <f t="shared" si="1"/>
        <v>B</v>
      </c>
      <c r="G12" s="8" t="str">
        <f t="shared" si="2"/>
        <v xml:space="preserve">Memiliki kemampuan pemahanan  Inti Masalah Ekonomi, Prinsip dan Motif Ekonomi, Masalah dan Sistem Ekonomi, Pelaku kegiatan perekonomian, Permintaan,penawaran dan pasar, </v>
      </c>
      <c r="H12" s="47">
        <f t="shared" si="3"/>
        <v>88</v>
      </c>
      <c r="I12" s="8" t="str">
        <f t="shared" si="4"/>
        <v>B</v>
      </c>
      <c r="J12" s="8" t="str">
        <f t="shared" si="5"/>
        <v xml:space="preserve">Memiliki keterampilan   membuat  daftar priotas kebutuhan berdasarkan uang saku masing masing peserta didik.,   laporan tentang sistem Ekonomi yang pernah dianut Indonesia .,  TP, MP dan AP, Menghitung Elastisitas permintaan dan penawaran., </v>
      </c>
      <c r="K12" s="13"/>
      <c r="L12" s="41">
        <f t="shared" si="6"/>
        <v>84</v>
      </c>
      <c r="M12" s="41">
        <f t="shared" si="7"/>
        <v>61</v>
      </c>
      <c r="O12" s="41">
        <v>83</v>
      </c>
      <c r="P12" s="41">
        <v>90</v>
      </c>
      <c r="Q12" s="42">
        <v>95</v>
      </c>
      <c r="R12" s="41">
        <v>90</v>
      </c>
      <c r="S12" s="41">
        <v>85</v>
      </c>
      <c r="T12" s="42">
        <v>70</v>
      </c>
      <c r="U12" s="41">
        <v>75</v>
      </c>
      <c r="V12" s="41"/>
      <c r="W12" s="42"/>
      <c r="X12" s="41"/>
      <c r="Y12" s="41"/>
      <c r="Z12" s="42"/>
      <c r="AA12" s="41"/>
      <c r="AB12" s="41"/>
      <c r="AC12" s="42"/>
      <c r="AD12" s="42">
        <f t="shared" ref="AD12:AD42" si="15">IF(AND(O12="",P12="",Q12=""),"",ROUND(AVERAGE(O12:AC12),0))</f>
        <v>84</v>
      </c>
      <c r="AE12" s="41">
        <v>75</v>
      </c>
      <c r="AF12" s="41"/>
      <c r="AG12" s="42">
        <v>90</v>
      </c>
      <c r="AH12" s="58">
        <v>75</v>
      </c>
      <c r="AI12" s="58">
        <v>75</v>
      </c>
      <c r="AJ12" s="58">
        <v>75</v>
      </c>
      <c r="AK12" s="41"/>
      <c r="AL12" s="41"/>
      <c r="AM12" s="42"/>
      <c r="AN12" s="41"/>
      <c r="AO12" s="41"/>
      <c r="AP12" s="42"/>
      <c r="AQ12" s="41"/>
      <c r="AR12" s="41"/>
      <c r="AS12" s="42"/>
      <c r="AT12" s="41">
        <v>61</v>
      </c>
      <c r="AU12" s="43">
        <f t="shared" si="8"/>
        <v>79.92307692307692</v>
      </c>
      <c r="AV12" s="44">
        <f t="shared" si="9"/>
        <v>80</v>
      </c>
      <c r="AW12" s="45"/>
      <c r="AX12" s="41">
        <v>96</v>
      </c>
      <c r="AY12" s="52">
        <v>90</v>
      </c>
      <c r="AZ12" s="42">
        <v>90</v>
      </c>
      <c r="BA12" s="41"/>
      <c r="BB12" s="41">
        <v>90</v>
      </c>
      <c r="BC12" s="42">
        <v>95</v>
      </c>
      <c r="BD12" s="41"/>
      <c r="BE12" s="41"/>
      <c r="BF12" s="42"/>
      <c r="BG12" s="41"/>
      <c r="BH12" s="41"/>
      <c r="BI12" s="42"/>
      <c r="BJ12" s="41"/>
      <c r="BK12" s="41"/>
      <c r="BL12" s="42"/>
      <c r="BM12" s="42">
        <f t="shared" si="10"/>
        <v>92</v>
      </c>
      <c r="BN12" s="58">
        <v>85</v>
      </c>
      <c r="BO12" s="58"/>
      <c r="BP12" s="58">
        <v>85</v>
      </c>
      <c r="BQ12" s="58">
        <v>75</v>
      </c>
      <c r="BR12" s="41"/>
      <c r="BS12" s="42"/>
      <c r="BT12" s="41"/>
      <c r="BU12" s="41"/>
      <c r="BV12" s="42"/>
      <c r="BW12" s="41"/>
      <c r="BX12" s="41"/>
      <c r="BY12" s="42"/>
      <c r="BZ12" s="41"/>
      <c r="CA12" s="41"/>
      <c r="CB12" s="42"/>
      <c r="CC12" s="43">
        <f t="shared" si="11"/>
        <v>88.25</v>
      </c>
      <c r="CD12" s="44">
        <f t="shared" si="12"/>
        <v>88</v>
      </c>
      <c r="CE12" s="45"/>
      <c r="CF12" s="52">
        <v>11</v>
      </c>
      <c r="CG12" s="46" t="str">
        <f t="shared" si="13"/>
        <v xml:space="preserve">Memiliki kemampuan pemahanan  Inti Masalah Ekonomi, Prinsip dan Motif Ekonomi, Masalah dan Sistem Ekonomi, Pelaku kegiatan perekonomian, Permintaan,penawaran dan pasar, </v>
      </c>
      <c r="CH12" s="45"/>
      <c r="CI12" s="52">
        <v>11</v>
      </c>
      <c r="CJ12"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2" s="40">
        <v>3</v>
      </c>
      <c r="CM12" s="59" t="s">
        <v>204</v>
      </c>
      <c r="CO12" s="16" t="s">
        <v>47</v>
      </c>
      <c r="CP12" s="17" t="s">
        <v>48</v>
      </c>
      <c r="CQ12" s="17" t="s">
        <v>49</v>
      </c>
      <c r="CU12" s="51">
        <v>3</v>
      </c>
      <c r="CV12" s="51"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Inti Masalah Ekonomi, Prinsip dan Motif Ekonomi, Pelaku kegiatan perekonomian, Permintaan,penawaran dan pasar, Masih perlu peningkatan pemahaman Masalah dan Sistem Ekonomi.</v>
      </c>
    </row>
    <row r="13" spans="1:100" x14ac:dyDescent="0.25">
      <c r="A13" s="8">
        <v>3</v>
      </c>
      <c r="B13" s="8">
        <v>55937</v>
      </c>
      <c r="C13" s="8" t="s">
        <v>165</v>
      </c>
      <c r="E13" s="47">
        <f t="shared" si="0"/>
        <v>78</v>
      </c>
      <c r="F13" s="8" t="str">
        <f t="shared" si="1"/>
        <v>B</v>
      </c>
      <c r="G13" s="8" t="str">
        <f t="shared" si="2"/>
        <v>Memiliki kemampuan pemahanan Inti Masalah Ekonomi, Masalah dan Sistem Ekonomi, Pelaku kegiatan perekonomian, Permintaan,penawaran dan pasar, Masih perlu peningkatan pemahaman Prinsip dan Motif Ekonomi.</v>
      </c>
      <c r="H13" s="47">
        <f t="shared" si="3"/>
        <v>91</v>
      </c>
      <c r="I13" s="8" t="str">
        <f t="shared" si="4"/>
        <v>A</v>
      </c>
      <c r="J13" s="8" t="str">
        <f t="shared" si="5"/>
        <v xml:space="preserve">Memiliki keterampilan   membuat  daftar priotas kebutuhan berdasarkan uang saku masing masing peserta didik.,   laporan tentang sistem Ekonomi yang pernah dianut Indonesia .,  TP, MP dan AP, Menghitung Elastisitas permintaan dan penawaran., </v>
      </c>
      <c r="K13" s="13"/>
      <c r="L13" s="41">
        <f t="shared" si="6"/>
        <v>79</v>
      </c>
      <c r="M13" s="41">
        <f t="shared" si="7"/>
        <v>72</v>
      </c>
      <c r="O13" s="41">
        <v>85</v>
      </c>
      <c r="P13" s="41">
        <v>90</v>
      </c>
      <c r="Q13" s="42">
        <v>80</v>
      </c>
      <c r="R13" s="41">
        <v>60</v>
      </c>
      <c r="S13" s="41">
        <v>83</v>
      </c>
      <c r="T13" s="42">
        <v>75</v>
      </c>
      <c r="U13" s="41">
        <v>78</v>
      </c>
      <c r="V13" s="41"/>
      <c r="W13" s="42"/>
      <c r="X13" s="41"/>
      <c r="Y13" s="41"/>
      <c r="Z13" s="42"/>
      <c r="AA13" s="41"/>
      <c r="AB13" s="41"/>
      <c r="AC13" s="42"/>
      <c r="AD13" s="42">
        <f t="shared" si="15"/>
        <v>79</v>
      </c>
      <c r="AE13" s="41">
        <v>75</v>
      </c>
      <c r="AF13" s="41"/>
      <c r="AG13" s="42">
        <v>90</v>
      </c>
      <c r="AH13" s="58">
        <v>70</v>
      </c>
      <c r="AI13" s="58">
        <v>75</v>
      </c>
      <c r="AJ13" s="58">
        <v>80</v>
      </c>
      <c r="AK13" s="41"/>
      <c r="AL13" s="41"/>
      <c r="AM13" s="42"/>
      <c r="AN13" s="41"/>
      <c r="AO13" s="41"/>
      <c r="AP13" s="42"/>
      <c r="AQ13" s="41"/>
      <c r="AR13" s="41"/>
      <c r="AS13" s="42"/>
      <c r="AT13" s="41">
        <v>72</v>
      </c>
      <c r="AU13" s="43">
        <f t="shared" si="8"/>
        <v>77.92307692307692</v>
      </c>
      <c r="AV13" s="44">
        <f t="shared" si="9"/>
        <v>78</v>
      </c>
      <c r="AW13" s="45"/>
      <c r="AX13" s="41">
        <v>95</v>
      </c>
      <c r="AY13" s="52">
        <v>90</v>
      </c>
      <c r="AZ13" s="42">
        <v>100</v>
      </c>
      <c r="BA13" s="41"/>
      <c r="BB13" s="41">
        <v>80</v>
      </c>
      <c r="BC13" s="42">
        <v>90</v>
      </c>
      <c r="BD13" s="41"/>
      <c r="BE13" s="41"/>
      <c r="BF13" s="42"/>
      <c r="BG13" s="41"/>
      <c r="BH13" s="41"/>
      <c r="BI13" s="42"/>
      <c r="BJ13" s="41"/>
      <c r="BK13" s="41"/>
      <c r="BL13" s="42"/>
      <c r="BM13" s="42">
        <f t="shared" si="10"/>
        <v>91</v>
      </c>
      <c r="BN13" s="58">
        <v>90</v>
      </c>
      <c r="BO13" s="58"/>
      <c r="BP13" s="58">
        <v>90</v>
      </c>
      <c r="BQ13" s="58">
        <v>90</v>
      </c>
      <c r="BR13" s="41"/>
      <c r="BS13" s="42"/>
      <c r="BT13" s="41"/>
      <c r="BU13" s="41"/>
      <c r="BV13" s="42"/>
      <c r="BW13" s="41"/>
      <c r="BX13" s="41"/>
      <c r="BY13" s="42"/>
      <c r="BZ13" s="41"/>
      <c r="CA13" s="41"/>
      <c r="CB13" s="42"/>
      <c r="CC13" s="43">
        <f t="shared" si="11"/>
        <v>90.625</v>
      </c>
      <c r="CD13" s="44">
        <f t="shared" si="12"/>
        <v>91</v>
      </c>
      <c r="CE13" s="45"/>
      <c r="CF13" s="52">
        <v>2</v>
      </c>
      <c r="CG13" s="46" t="str">
        <f t="shared" si="13"/>
        <v>Memiliki kemampuan pemahanan Inti Masalah Ekonomi, Masalah dan Sistem Ekonomi, Pelaku kegiatan perekonomian, Permintaan,penawaran dan pasar, Masih perlu peningkatan pemahaman Prinsip dan Motif Ekonomi.</v>
      </c>
      <c r="CH13" s="45"/>
      <c r="CI13" s="52">
        <v>11</v>
      </c>
      <c r="CJ13"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3" s="40">
        <v>4</v>
      </c>
      <c r="CM13" s="52" t="s">
        <v>200</v>
      </c>
      <c r="CO13" s="18">
        <v>0</v>
      </c>
      <c r="CP13" s="19">
        <v>69</v>
      </c>
      <c r="CQ13" s="20" t="s">
        <v>51</v>
      </c>
      <c r="CU13" s="51">
        <v>4</v>
      </c>
      <c r="CV13" s="51"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Inti Masalah Ekonomi, Prinsip dan Motif Ekonomi, Masalah dan Sistem Ekonomi, Permintaan,penawaran dan pasar, Masih perlu peningkatan pemahaman Pelaku kegiatan perekonomian.</v>
      </c>
    </row>
    <row r="14" spans="1:100" x14ac:dyDescent="0.25">
      <c r="A14" s="8">
        <v>4</v>
      </c>
      <c r="B14" s="8">
        <v>55938</v>
      </c>
      <c r="C14" s="8" t="s">
        <v>166</v>
      </c>
      <c r="E14" s="47">
        <f t="shared" si="0"/>
        <v>80</v>
      </c>
      <c r="F14" s="8" t="str">
        <f t="shared" si="1"/>
        <v>B</v>
      </c>
      <c r="G14" s="8" t="str">
        <f t="shared" si="2"/>
        <v xml:space="preserve">Memiliki kemampuan pemahanan  Inti Masalah Ekonomi, Prinsip dan Motif Ekonomi, Masalah dan Sistem Ekonomi, Pelaku kegiatan perekonomian, Permintaan,penawaran dan pasar, </v>
      </c>
      <c r="H14" s="47">
        <f t="shared" si="3"/>
        <v>85</v>
      </c>
      <c r="I14" s="8" t="str">
        <f t="shared" si="4"/>
        <v>B</v>
      </c>
      <c r="J14" s="8" t="str">
        <f t="shared" si="5"/>
        <v xml:space="preserve">Memiliki keterampilan   membuat  daftar priotas kebutuhan berdasarkan uang saku masing masing peserta didik.,   laporan tentang sistem Ekonomi yang pernah dianut Indonesia .,  TP, MP dan AP, Menghitung Elastisitas permintaan dan penawaran., </v>
      </c>
      <c r="K14" s="13"/>
      <c r="L14" s="41">
        <f t="shared" si="6"/>
        <v>79</v>
      </c>
      <c r="M14" s="41">
        <f t="shared" si="7"/>
        <v>64</v>
      </c>
      <c r="O14" s="41">
        <v>82</v>
      </c>
      <c r="P14" s="41">
        <v>88</v>
      </c>
      <c r="Q14" s="42">
        <v>80</v>
      </c>
      <c r="R14" s="41">
        <v>70</v>
      </c>
      <c r="S14" s="41">
        <v>85</v>
      </c>
      <c r="T14" s="42">
        <v>70</v>
      </c>
      <c r="U14" s="41">
        <v>75</v>
      </c>
      <c r="V14" s="41"/>
      <c r="W14" s="42"/>
      <c r="X14" s="41"/>
      <c r="Y14" s="41"/>
      <c r="Z14" s="42"/>
      <c r="AA14" s="41"/>
      <c r="AB14" s="41"/>
      <c r="AC14" s="42"/>
      <c r="AD14" s="42">
        <f t="shared" si="15"/>
        <v>79</v>
      </c>
      <c r="AE14" s="41">
        <v>86</v>
      </c>
      <c r="AF14" s="41"/>
      <c r="AG14" s="42">
        <v>90</v>
      </c>
      <c r="AH14" s="58">
        <v>70</v>
      </c>
      <c r="AI14" s="58">
        <v>85</v>
      </c>
      <c r="AJ14" s="58">
        <v>90</v>
      </c>
      <c r="AK14" s="41"/>
      <c r="AL14" s="41"/>
      <c r="AM14" s="42"/>
      <c r="AN14" s="41"/>
      <c r="AO14" s="41"/>
      <c r="AP14" s="42"/>
      <c r="AQ14" s="41"/>
      <c r="AR14" s="41"/>
      <c r="AS14" s="42"/>
      <c r="AT14" s="41">
        <v>64</v>
      </c>
      <c r="AU14" s="43">
        <f t="shared" si="8"/>
        <v>79.615384615384613</v>
      </c>
      <c r="AV14" s="44">
        <f t="shared" si="9"/>
        <v>80</v>
      </c>
      <c r="AW14" s="45"/>
      <c r="AX14" s="41">
        <v>85</v>
      </c>
      <c r="AY14" s="52">
        <v>85</v>
      </c>
      <c r="AZ14" s="42">
        <v>85</v>
      </c>
      <c r="BA14" s="41"/>
      <c r="BB14" s="41">
        <v>90</v>
      </c>
      <c r="BC14" s="42">
        <v>80</v>
      </c>
      <c r="BD14" s="41"/>
      <c r="BE14" s="41"/>
      <c r="BF14" s="42"/>
      <c r="BG14" s="41"/>
      <c r="BH14" s="41"/>
      <c r="BI14" s="42"/>
      <c r="BJ14" s="41"/>
      <c r="BK14" s="41"/>
      <c r="BL14" s="42"/>
      <c r="BM14" s="42">
        <f t="shared" si="10"/>
        <v>85</v>
      </c>
      <c r="BN14" s="58">
        <v>80</v>
      </c>
      <c r="BO14" s="58"/>
      <c r="BP14" s="58">
        <v>85</v>
      </c>
      <c r="BQ14" s="58">
        <v>88</v>
      </c>
      <c r="BR14" s="41"/>
      <c r="BS14" s="42"/>
      <c r="BT14" s="41"/>
      <c r="BU14" s="41"/>
      <c r="BV14" s="42"/>
      <c r="BW14" s="41"/>
      <c r="BX14" s="41"/>
      <c r="BY14" s="42"/>
      <c r="BZ14" s="41"/>
      <c r="CA14" s="41"/>
      <c r="CB14" s="42"/>
      <c r="CC14" s="43">
        <f t="shared" si="11"/>
        <v>84.75</v>
      </c>
      <c r="CD14" s="44">
        <f t="shared" si="12"/>
        <v>85</v>
      </c>
      <c r="CE14" s="45"/>
      <c r="CF14" s="52">
        <v>11</v>
      </c>
      <c r="CG14" s="46" t="str">
        <f t="shared" si="13"/>
        <v xml:space="preserve">Memiliki kemampuan pemahanan  Inti Masalah Ekonomi, Prinsip dan Motif Ekonomi, Masalah dan Sistem Ekonomi, Pelaku kegiatan perekonomian, Permintaan,penawaran dan pasar, </v>
      </c>
      <c r="CH14" s="45"/>
      <c r="CI14" s="52">
        <v>11</v>
      </c>
      <c r="CJ14"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4" s="40">
        <v>5</v>
      </c>
      <c r="CM14" s="52" t="s">
        <v>201</v>
      </c>
      <c r="CO14" s="18">
        <v>70</v>
      </c>
      <c r="CP14" s="21">
        <v>75</v>
      </c>
      <c r="CQ14" s="22" t="s">
        <v>53</v>
      </c>
      <c r="CU14" s="51">
        <v>5</v>
      </c>
      <c r="CV14" s="51"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Inti Masalah Ekonomi, Prinsip dan Motif Ekonomi, Masalah dan Sistem Ekonomi, Pelaku kegiatan perekonomian, Masih perlu peningkatan pemahaman Permintaan,penawaran dan pasar.</v>
      </c>
    </row>
    <row r="15" spans="1:100" x14ac:dyDescent="0.25">
      <c r="A15" s="8">
        <v>5</v>
      </c>
      <c r="B15" s="8">
        <v>55939</v>
      </c>
      <c r="C15" s="8" t="s">
        <v>167</v>
      </c>
      <c r="E15" s="47">
        <f t="shared" si="0"/>
        <v>79</v>
      </c>
      <c r="F15" s="8" t="str">
        <f t="shared" si="1"/>
        <v>B</v>
      </c>
      <c r="G15" s="8" t="str">
        <f t="shared" si="2"/>
        <v>Memiliki kemampuan pemahanan Inti Masalah Ekonomi, Masalah dan Sistem Ekonomi, Pelaku kegiatan perekonomian, Permintaan,penawaran dan pasar, Masih perlu peningkatan pemahaman Prinsip dan Motif Ekonomi.</v>
      </c>
      <c r="H15" s="47">
        <f t="shared" si="3"/>
        <v>85</v>
      </c>
      <c r="I15" s="8" t="str">
        <f t="shared" si="4"/>
        <v>B</v>
      </c>
      <c r="J15" s="8" t="str">
        <f t="shared" si="5"/>
        <v xml:space="preserve">Memiliki keterampilan   membuat  daftar priotas kebutuhan berdasarkan uang saku masing masing peserta didik.,   laporan tentang sistem Ekonomi yang pernah dianut Indonesia .,  TP, MP dan AP, Menghitung Elastisitas permintaan dan penawaran., </v>
      </c>
      <c r="K15" s="13"/>
      <c r="L15" s="41">
        <f t="shared" si="6"/>
        <v>80</v>
      </c>
      <c r="M15" s="41">
        <f t="shared" si="7"/>
        <v>55</v>
      </c>
      <c r="O15" s="41">
        <v>88</v>
      </c>
      <c r="P15" s="41">
        <v>90</v>
      </c>
      <c r="Q15" s="42">
        <v>80</v>
      </c>
      <c r="R15" s="41">
        <v>53</v>
      </c>
      <c r="S15" s="41">
        <v>83</v>
      </c>
      <c r="T15" s="42">
        <v>95</v>
      </c>
      <c r="U15" s="41">
        <v>70</v>
      </c>
      <c r="V15" s="41"/>
      <c r="W15" s="42"/>
      <c r="X15" s="41"/>
      <c r="Y15" s="41"/>
      <c r="Z15" s="42"/>
      <c r="AA15" s="41"/>
      <c r="AB15" s="41"/>
      <c r="AC15" s="42"/>
      <c r="AD15" s="42">
        <f t="shared" si="15"/>
        <v>80</v>
      </c>
      <c r="AE15" s="41">
        <v>90</v>
      </c>
      <c r="AF15" s="41"/>
      <c r="AG15" s="42">
        <v>90</v>
      </c>
      <c r="AH15" s="58">
        <v>80</v>
      </c>
      <c r="AI15" s="58">
        <v>75</v>
      </c>
      <c r="AJ15" s="58">
        <v>75</v>
      </c>
      <c r="AK15" s="41"/>
      <c r="AL15" s="41"/>
      <c r="AM15" s="42"/>
      <c r="AN15" s="41"/>
      <c r="AO15" s="41"/>
      <c r="AP15" s="42"/>
      <c r="AQ15" s="41"/>
      <c r="AR15" s="41"/>
      <c r="AS15" s="42"/>
      <c r="AT15" s="41">
        <v>55</v>
      </c>
      <c r="AU15" s="43">
        <f t="shared" si="8"/>
        <v>78.769230769230774</v>
      </c>
      <c r="AV15" s="44">
        <f t="shared" si="9"/>
        <v>79</v>
      </c>
      <c r="AW15" s="45"/>
      <c r="AX15" s="41">
        <v>90</v>
      </c>
      <c r="AY15" s="52">
        <v>100</v>
      </c>
      <c r="AZ15" s="42">
        <v>92</v>
      </c>
      <c r="BA15" s="41"/>
      <c r="BB15" s="41">
        <v>90</v>
      </c>
      <c r="BC15" s="42">
        <v>80</v>
      </c>
      <c r="BD15" s="41"/>
      <c r="BE15" s="41"/>
      <c r="BF15" s="42"/>
      <c r="BG15" s="41"/>
      <c r="BH15" s="41"/>
      <c r="BI15" s="42"/>
      <c r="BJ15" s="41"/>
      <c r="BK15" s="41"/>
      <c r="BL15" s="42"/>
      <c r="BM15" s="42">
        <f t="shared" si="10"/>
        <v>90</v>
      </c>
      <c r="BN15" s="58">
        <v>75</v>
      </c>
      <c r="BO15" s="58"/>
      <c r="BP15" s="58">
        <v>75</v>
      </c>
      <c r="BQ15" s="58">
        <v>75</v>
      </c>
      <c r="BR15" s="41"/>
      <c r="BS15" s="42"/>
      <c r="BT15" s="41"/>
      <c r="BU15" s="41"/>
      <c r="BV15" s="42"/>
      <c r="BW15" s="41"/>
      <c r="BX15" s="41"/>
      <c r="BY15" s="42"/>
      <c r="BZ15" s="41"/>
      <c r="CA15" s="41"/>
      <c r="CB15" s="42"/>
      <c r="CC15" s="43">
        <f t="shared" si="11"/>
        <v>84.625</v>
      </c>
      <c r="CD15" s="44">
        <f t="shared" si="12"/>
        <v>85</v>
      </c>
      <c r="CE15" s="45"/>
      <c r="CF15" s="52">
        <v>2</v>
      </c>
      <c r="CG15" s="46" t="str">
        <f t="shared" si="13"/>
        <v>Memiliki kemampuan pemahanan Inti Masalah Ekonomi, Masalah dan Sistem Ekonomi, Pelaku kegiatan perekonomian, Permintaan,penawaran dan pasar, Masih perlu peningkatan pemahaman Prinsip dan Motif Ekonomi.</v>
      </c>
      <c r="CH15" s="45"/>
      <c r="CI15" s="52">
        <v>11</v>
      </c>
      <c r="CJ15"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5" s="40">
        <v>6</v>
      </c>
      <c r="CM15" s="52"/>
      <c r="CO15" s="18">
        <v>76</v>
      </c>
      <c r="CP15" s="21">
        <v>90</v>
      </c>
      <c r="CQ15" s="22" t="s">
        <v>55</v>
      </c>
      <c r="CU15" s="51">
        <v>6</v>
      </c>
      <c r="CV15" s="51"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Inti Masalah Ekonomi, Prinsip dan Motif Ekonomi, Masalah dan Sistem Ekonomi, Pelaku kegiatan perekonomian, Permintaan,penawaran dan pasar, </v>
      </c>
    </row>
    <row r="16" spans="1:100" x14ac:dyDescent="0.25">
      <c r="A16" s="8">
        <v>6</v>
      </c>
      <c r="B16" s="8">
        <v>55940</v>
      </c>
      <c r="C16" s="8" t="s">
        <v>168</v>
      </c>
      <c r="E16" s="47">
        <f t="shared" si="0"/>
        <v>81</v>
      </c>
      <c r="F16" s="8" t="str">
        <f t="shared" si="1"/>
        <v>B</v>
      </c>
      <c r="G16" s="8" t="str">
        <f t="shared" si="2"/>
        <v>Memiliki kemampuan pemahanan Inti Masalah Ekonomi, Masalah dan Sistem Ekonomi, Pelaku kegiatan perekonomian, Permintaan,penawaran dan pasar, Masih perlu peningkatan pemahaman Prinsip dan Motif Ekonomi.</v>
      </c>
      <c r="H16" s="47">
        <f t="shared" si="3"/>
        <v>88</v>
      </c>
      <c r="I16" s="8" t="str">
        <f t="shared" si="4"/>
        <v>B</v>
      </c>
      <c r="J16" s="8" t="str">
        <f t="shared" si="5"/>
        <v xml:space="preserve">Memiliki keterampilan   membuat  daftar priotas kebutuhan berdasarkan uang saku masing masing peserta didik.,   laporan tentang sistem Ekonomi yang pernah dianut Indonesia .,  TP, MP dan AP, Menghitung Elastisitas permintaan dan penawaran., </v>
      </c>
      <c r="K16" s="13"/>
      <c r="L16" s="41">
        <f t="shared" si="6"/>
        <v>83</v>
      </c>
      <c r="M16" s="41">
        <f t="shared" si="7"/>
        <v>59</v>
      </c>
      <c r="O16" s="41">
        <v>85</v>
      </c>
      <c r="P16" s="41">
        <v>88</v>
      </c>
      <c r="Q16" s="42">
        <v>80</v>
      </c>
      <c r="R16" s="41">
        <v>63</v>
      </c>
      <c r="S16" s="41">
        <v>83</v>
      </c>
      <c r="T16" s="42">
        <v>95</v>
      </c>
      <c r="U16" s="41">
        <v>88</v>
      </c>
      <c r="V16" s="41"/>
      <c r="W16" s="42"/>
      <c r="X16" s="41"/>
      <c r="Y16" s="41"/>
      <c r="Z16" s="42"/>
      <c r="AA16" s="41"/>
      <c r="AB16" s="41"/>
      <c r="AC16" s="42"/>
      <c r="AD16" s="42">
        <f t="shared" si="15"/>
        <v>83</v>
      </c>
      <c r="AE16" s="41">
        <v>78</v>
      </c>
      <c r="AF16" s="41"/>
      <c r="AG16" s="42">
        <v>90</v>
      </c>
      <c r="AH16" s="58">
        <v>75</v>
      </c>
      <c r="AI16" s="58">
        <v>75</v>
      </c>
      <c r="AJ16" s="58">
        <v>95</v>
      </c>
      <c r="AK16" s="41"/>
      <c r="AL16" s="41"/>
      <c r="AM16" s="42"/>
      <c r="AN16" s="41"/>
      <c r="AO16" s="41"/>
      <c r="AP16" s="42"/>
      <c r="AQ16" s="41"/>
      <c r="AR16" s="41"/>
      <c r="AS16" s="42"/>
      <c r="AT16" s="41">
        <v>59</v>
      </c>
      <c r="AU16" s="43">
        <f t="shared" si="8"/>
        <v>81.07692307692308</v>
      </c>
      <c r="AV16" s="44">
        <f t="shared" si="9"/>
        <v>81</v>
      </c>
      <c r="AW16" s="45"/>
      <c r="AX16" s="41">
        <v>90</v>
      </c>
      <c r="AY16" s="52">
        <v>100</v>
      </c>
      <c r="AZ16" s="42">
        <v>90</v>
      </c>
      <c r="BA16" s="41"/>
      <c r="BB16" s="41">
        <v>90</v>
      </c>
      <c r="BC16" s="42">
        <v>75</v>
      </c>
      <c r="BD16" s="41"/>
      <c r="BE16" s="41"/>
      <c r="BF16" s="42"/>
      <c r="BG16" s="41"/>
      <c r="BH16" s="41"/>
      <c r="BI16" s="42"/>
      <c r="BJ16" s="41"/>
      <c r="BK16" s="41"/>
      <c r="BL16" s="42"/>
      <c r="BM16" s="42">
        <f t="shared" si="10"/>
        <v>89</v>
      </c>
      <c r="BN16" s="58">
        <v>85</v>
      </c>
      <c r="BO16" s="58"/>
      <c r="BP16" s="58">
        <v>80</v>
      </c>
      <c r="BQ16" s="58">
        <v>95</v>
      </c>
      <c r="BR16" s="41"/>
      <c r="BS16" s="42"/>
      <c r="BT16" s="41"/>
      <c r="BU16" s="41"/>
      <c r="BV16" s="42"/>
      <c r="BW16" s="41"/>
      <c r="BX16" s="41"/>
      <c r="BY16" s="42"/>
      <c r="BZ16" s="41"/>
      <c r="CA16" s="41"/>
      <c r="CB16" s="42"/>
      <c r="CC16" s="43">
        <f t="shared" si="11"/>
        <v>88.125</v>
      </c>
      <c r="CD16" s="44">
        <f t="shared" si="12"/>
        <v>88</v>
      </c>
      <c r="CE16" s="45"/>
      <c r="CF16" s="52">
        <v>2</v>
      </c>
      <c r="CG16" s="46" t="str">
        <f t="shared" si="13"/>
        <v>Memiliki kemampuan pemahanan Inti Masalah Ekonomi, Masalah dan Sistem Ekonomi, Pelaku kegiatan perekonomian, Permintaan,penawaran dan pasar, Masih perlu peningkatan pemahaman Prinsip dan Motif Ekonomi.</v>
      </c>
      <c r="CH16" s="45"/>
      <c r="CI16" s="52">
        <v>11</v>
      </c>
      <c r="CJ16"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6" s="40">
        <v>7</v>
      </c>
      <c r="CM16" s="52"/>
      <c r="CO16" s="18">
        <v>91</v>
      </c>
      <c r="CP16" s="21">
        <v>100</v>
      </c>
      <c r="CQ16" s="22" t="s">
        <v>15</v>
      </c>
      <c r="CU16" s="51">
        <v>7</v>
      </c>
      <c r="CV16" s="51"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Inti Masalah Ekonomi, Prinsip dan Motif Ekonomi, Masalah dan Sistem Ekonomi, Pelaku kegiatan perekonomian, Permintaan,penawaran dan pasar, </v>
      </c>
    </row>
    <row r="17" spans="1:100" x14ac:dyDescent="0.25">
      <c r="A17" s="8">
        <v>7</v>
      </c>
      <c r="B17" s="8">
        <v>55941</v>
      </c>
      <c r="C17" s="8" t="s">
        <v>169</v>
      </c>
      <c r="E17" s="47">
        <f t="shared" si="0"/>
        <v>81</v>
      </c>
      <c r="F17" s="8" t="str">
        <f t="shared" si="1"/>
        <v>B</v>
      </c>
      <c r="G17" s="8" t="str">
        <f t="shared" si="2"/>
        <v>Memiliki kemampuan pemahanan Inti Masalah Ekonomi, Masalah dan Sistem Ekonomi, Pelaku kegiatan perekonomian, Permintaan,penawaran dan pasar, Masih perlu peningkatan pemahaman Prinsip dan Motif Ekonomi.</v>
      </c>
      <c r="H17" s="47">
        <f t="shared" si="3"/>
        <v>89</v>
      </c>
      <c r="I17" s="8" t="str">
        <f t="shared" si="4"/>
        <v>B</v>
      </c>
      <c r="J17" s="8" t="str">
        <f t="shared" si="5"/>
        <v xml:space="preserve">Memiliki keterampilan   membuat  daftar priotas kebutuhan berdasarkan uang saku masing masing peserta didik.,   laporan tentang sistem Ekonomi yang pernah dianut Indonesia .,  TP, MP dan AP, Menghitung Elastisitas permintaan dan penawaran., </v>
      </c>
      <c r="K17" s="13"/>
      <c r="L17" s="41">
        <f t="shared" si="6"/>
        <v>78</v>
      </c>
      <c r="M17" s="41">
        <f t="shared" si="7"/>
        <v>70</v>
      </c>
      <c r="O17" s="41">
        <v>80</v>
      </c>
      <c r="P17" s="41">
        <v>88</v>
      </c>
      <c r="Q17" s="42">
        <v>80</v>
      </c>
      <c r="R17" s="41">
        <v>65</v>
      </c>
      <c r="S17" s="41">
        <v>83</v>
      </c>
      <c r="T17" s="42">
        <v>80</v>
      </c>
      <c r="U17" s="41">
        <v>70</v>
      </c>
      <c r="V17" s="41"/>
      <c r="W17" s="42"/>
      <c r="X17" s="41"/>
      <c r="Y17" s="41"/>
      <c r="Z17" s="42"/>
      <c r="AA17" s="41"/>
      <c r="AB17" s="41"/>
      <c r="AC17" s="42"/>
      <c r="AD17" s="42">
        <f t="shared" si="15"/>
        <v>78</v>
      </c>
      <c r="AE17" s="41">
        <v>93</v>
      </c>
      <c r="AF17" s="41"/>
      <c r="AG17" s="42">
        <v>90</v>
      </c>
      <c r="AH17" s="58">
        <v>80</v>
      </c>
      <c r="AI17" s="58">
        <v>85</v>
      </c>
      <c r="AJ17" s="58">
        <v>90</v>
      </c>
      <c r="AK17" s="41"/>
      <c r="AL17" s="41"/>
      <c r="AM17" s="42"/>
      <c r="AN17" s="41"/>
      <c r="AO17" s="41"/>
      <c r="AP17" s="42"/>
      <c r="AQ17" s="41"/>
      <c r="AR17" s="41"/>
      <c r="AS17" s="42"/>
      <c r="AT17" s="41">
        <v>70</v>
      </c>
      <c r="AU17" s="43">
        <f>IF(AT17="","",AVERAGE(O17:AC17,AE17:AT17))</f>
        <v>81.07692307692308</v>
      </c>
      <c r="AV17" s="44">
        <f t="shared" si="9"/>
        <v>81</v>
      </c>
      <c r="AW17" s="45"/>
      <c r="AX17" s="41">
        <v>90</v>
      </c>
      <c r="AY17" s="52">
        <v>100</v>
      </c>
      <c r="AZ17" s="42">
        <v>100</v>
      </c>
      <c r="BA17" s="41"/>
      <c r="BB17" s="41">
        <v>80</v>
      </c>
      <c r="BC17" s="42">
        <v>95</v>
      </c>
      <c r="BD17" s="41"/>
      <c r="BE17" s="41"/>
      <c r="BF17" s="42"/>
      <c r="BG17" s="41"/>
      <c r="BH17" s="41"/>
      <c r="BI17" s="42"/>
      <c r="BJ17" s="41"/>
      <c r="BK17" s="41"/>
      <c r="BL17" s="42"/>
      <c r="BM17" s="42">
        <f t="shared" si="10"/>
        <v>93</v>
      </c>
      <c r="BN17" s="58">
        <v>90</v>
      </c>
      <c r="BO17" s="58"/>
      <c r="BP17" s="58">
        <v>75</v>
      </c>
      <c r="BQ17" s="58">
        <v>85</v>
      </c>
      <c r="BR17" s="41"/>
      <c r="BS17" s="42"/>
      <c r="BT17" s="41"/>
      <c r="BU17" s="41"/>
      <c r="BV17" s="42"/>
      <c r="BW17" s="41"/>
      <c r="BX17" s="41"/>
      <c r="BY17" s="42"/>
      <c r="BZ17" s="41"/>
      <c r="CA17" s="41"/>
      <c r="CB17" s="42"/>
      <c r="CC17" s="43">
        <f t="shared" si="11"/>
        <v>89.375</v>
      </c>
      <c r="CD17" s="44">
        <f t="shared" si="12"/>
        <v>89</v>
      </c>
      <c r="CE17" s="45"/>
      <c r="CF17" s="52">
        <v>2</v>
      </c>
      <c r="CG17" s="46" t="str">
        <f t="shared" si="13"/>
        <v>Memiliki kemampuan pemahanan Inti Masalah Ekonomi, Masalah dan Sistem Ekonomi, Pelaku kegiatan perekonomian, Permintaan,penawaran dan pasar, Masih perlu peningkatan pemahaman Prinsip dan Motif Ekonomi.</v>
      </c>
      <c r="CH17" s="45"/>
      <c r="CI17" s="52">
        <v>11</v>
      </c>
      <c r="CJ17"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7" s="40">
        <v>8</v>
      </c>
      <c r="CM17" s="52"/>
      <c r="CO17" s="23"/>
      <c r="CP17" s="23"/>
      <c r="CQ17" s="23"/>
      <c r="CU17" s="51">
        <v>8</v>
      </c>
      <c r="CV17" s="51"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Inti Masalah Ekonomi, Prinsip dan Motif Ekonomi, Masalah dan Sistem Ekonomi, Pelaku kegiatan perekonomian, Permintaan,penawaran dan pasar, </v>
      </c>
    </row>
    <row r="18" spans="1:100" x14ac:dyDescent="0.25">
      <c r="A18" s="8">
        <v>8</v>
      </c>
      <c r="B18" s="8">
        <v>55942</v>
      </c>
      <c r="C18" s="8" t="s">
        <v>170</v>
      </c>
      <c r="E18" s="47">
        <f t="shared" si="0"/>
        <v>82</v>
      </c>
      <c r="F18" s="8" t="str">
        <f t="shared" si="1"/>
        <v>B</v>
      </c>
      <c r="G18" s="8" t="str">
        <f t="shared" si="2"/>
        <v>Memiliki kemampuan pemahanan Inti Masalah Ekonomi, Masalah dan Sistem Ekonomi, Pelaku kegiatan perekonomian, Permintaan,penawaran dan pasar, Masih perlu peningkatan pemahaman Prinsip dan Motif Ekonomi.</v>
      </c>
      <c r="H18" s="47">
        <f t="shared" si="3"/>
        <v>94</v>
      </c>
      <c r="I18" s="8" t="str">
        <f t="shared" si="4"/>
        <v>A</v>
      </c>
      <c r="J18" s="8" t="str">
        <f t="shared" si="5"/>
        <v xml:space="preserve">Memiliki keterampilan   membuat  daftar priotas kebutuhan berdasarkan uang saku masing masing peserta didik.,   laporan tentang sistem Ekonomi yang pernah dianut Indonesia .,  TP, MP dan AP, Menghitung Elastisitas permintaan dan penawaran., </v>
      </c>
      <c r="K18" s="13"/>
      <c r="L18" s="41">
        <f t="shared" si="6"/>
        <v>81</v>
      </c>
      <c r="M18" s="41">
        <f t="shared" si="7"/>
        <v>68</v>
      </c>
      <c r="O18" s="41">
        <v>87</v>
      </c>
      <c r="P18" s="41">
        <v>88</v>
      </c>
      <c r="Q18" s="42">
        <v>80</v>
      </c>
      <c r="R18" s="41">
        <v>60</v>
      </c>
      <c r="S18" s="41">
        <v>83</v>
      </c>
      <c r="T18" s="42">
        <v>95</v>
      </c>
      <c r="U18" s="41">
        <v>74</v>
      </c>
      <c r="V18" s="41"/>
      <c r="W18" s="42"/>
      <c r="X18" s="41"/>
      <c r="Y18" s="41"/>
      <c r="Z18" s="42"/>
      <c r="AA18" s="41"/>
      <c r="AB18" s="41"/>
      <c r="AC18" s="42"/>
      <c r="AD18" s="42">
        <f t="shared" si="15"/>
        <v>81</v>
      </c>
      <c r="AE18" s="41">
        <v>89</v>
      </c>
      <c r="AF18" s="41"/>
      <c r="AG18" s="42">
        <v>90</v>
      </c>
      <c r="AH18" s="58">
        <v>80</v>
      </c>
      <c r="AI18" s="58">
        <v>90</v>
      </c>
      <c r="AJ18" s="58">
        <v>80</v>
      </c>
      <c r="AK18" s="41"/>
      <c r="AL18" s="41"/>
      <c r="AM18" s="42"/>
      <c r="AN18" s="41"/>
      <c r="AO18" s="41"/>
      <c r="AP18" s="42"/>
      <c r="AQ18" s="41"/>
      <c r="AR18" s="41"/>
      <c r="AS18" s="42"/>
      <c r="AT18" s="41">
        <v>68</v>
      </c>
      <c r="AU18" s="43">
        <f t="shared" si="8"/>
        <v>81.84615384615384</v>
      </c>
      <c r="AV18" s="44">
        <f t="shared" si="9"/>
        <v>82</v>
      </c>
      <c r="AW18" s="45"/>
      <c r="AX18" s="41">
        <v>90</v>
      </c>
      <c r="AY18" s="52">
        <v>100</v>
      </c>
      <c r="AZ18" s="42">
        <v>100</v>
      </c>
      <c r="BA18" s="41"/>
      <c r="BB18" s="41">
        <v>95</v>
      </c>
      <c r="BC18" s="42">
        <v>80</v>
      </c>
      <c r="BD18" s="41"/>
      <c r="BE18" s="41"/>
      <c r="BF18" s="42"/>
      <c r="BG18" s="41"/>
      <c r="BH18" s="41"/>
      <c r="BI18" s="42"/>
      <c r="BJ18" s="41"/>
      <c r="BK18" s="41"/>
      <c r="BL18" s="42"/>
      <c r="BM18" s="42">
        <f t="shared" si="10"/>
        <v>93</v>
      </c>
      <c r="BN18" s="58">
        <v>95</v>
      </c>
      <c r="BO18" s="58"/>
      <c r="BP18" s="58">
        <v>90</v>
      </c>
      <c r="BQ18" s="58">
        <v>100</v>
      </c>
      <c r="BR18" s="41"/>
      <c r="BS18" s="42"/>
      <c r="BT18" s="41"/>
      <c r="BU18" s="41"/>
      <c r="BV18" s="42"/>
      <c r="BW18" s="41"/>
      <c r="BX18" s="41"/>
      <c r="BY18" s="42"/>
      <c r="BZ18" s="41"/>
      <c r="CA18" s="41"/>
      <c r="CB18" s="42"/>
      <c r="CC18" s="43">
        <f t="shared" si="11"/>
        <v>93.75</v>
      </c>
      <c r="CD18" s="44">
        <f t="shared" si="12"/>
        <v>94</v>
      </c>
      <c r="CE18" s="45"/>
      <c r="CF18" s="52">
        <v>2</v>
      </c>
      <c r="CG18" s="46" t="str">
        <f t="shared" si="13"/>
        <v>Memiliki kemampuan pemahanan Inti Masalah Ekonomi, Masalah dan Sistem Ekonomi, Pelaku kegiatan perekonomian, Permintaan,penawaran dan pasar, Masih perlu peningkatan pemahaman Prinsip dan Motif Ekonomi.</v>
      </c>
      <c r="CH18" s="45"/>
      <c r="CI18" s="52">
        <v>11</v>
      </c>
      <c r="CJ18"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8" s="40">
        <v>9</v>
      </c>
      <c r="CM18" s="52"/>
      <c r="CO18" s="23"/>
      <c r="CP18" s="23"/>
      <c r="CQ18" s="23"/>
      <c r="CU18" s="51">
        <v>9</v>
      </c>
      <c r="CV18" s="51"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Inti Masalah Ekonomi, Prinsip dan Motif Ekonomi, Masalah dan Sistem Ekonomi, Pelaku kegiatan perekonomian, Permintaan,penawaran dan pasar, </v>
      </c>
    </row>
    <row r="19" spans="1:100" x14ac:dyDescent="0.25">
      <c r="A19" s="8">
        <v>9</v>
      </c>
      <c r="B19" s="8">
        <v>55943</v>
      </c>
      <c r="C19" s="8" t="s">
        <v>171</v>
      </c>
      <c r="E19" s="47">
        <f t="shared" si="0"/>
        <v>81</v>
      </c>
      <c r="F19" s="8" t="str">
        <f t="shared" si="1"/>
        <v>B</v>
      </c>
      <c r="G19" s="8" t="str">
        <f t="shared" si="2"/>
        <v>Memiliki kemampuan pemahanan Inti Masalah Ekonomi, Masalah dan Sistem Ekonomi, Pelaku kegiatan perekonomian, Permintaan,penawaran dan pasar, Masih perlu peningkatan pemahaman Prinsip dan Motif Ekonomi.</v>
      </c>
      <c r="H19" s="47">
        <f t="shared" si="3"/>
        <v>91</v>
      </c>
      <c r="I19" s="8" t="str">
        <f t="shared" si="4"/>
        <v>A</v>
      </c>
      <c r="J19" s="8" t="str">
        <f t="shared" si="5"/>
        <v xml:space="preserve">Memiliki keterampilan   membuat  daftar priotas kebutuhan berdasarkan uang saku masing masing peserta didik.,   laporan tentang sistem Ekonomi yang pernah dianut Indonesia .,  TP, MP dan AP, Menghitung Elastisitas permintaan dan penawaran., </v>
      </c>
      <c r="K19" s="13"/>
      <c r="L19" s="41">
        <f t="shared" si="6"/>
        <v>84</v>
      </c>
      <c r="M19" s="41">
        <f t="shared" si="7"/>
        <v>71</v>
      </c>
      <c r="O19" s="41">
        <v>92</v>
      </c>
      <c r="P19" s="41">
        <v>83</v>
      </c>
      <c r="Q19" s="42">
        <v>95</v>
      </c>
      <c r="R19" s="41">
        <v>63</v>
      </c>
      <c r="S19" s="41">
        <v>83</v>
      </c>
      <c r="T19" s="42">
        <v>75</v>
      </c>
      <c r="U19" s="41">
        <v>99</v>
      </c>
      <c r="V19" s="41"/>
      <c r="W19" s="42"/>
      <c r="X19" s="41"/>
      <c r="Y19" s="41"/>
      <c r="Z19" s="42"/>
      <c r="AA19" s="41"/>
      <c r="AB19" s="41"/>
      <c r="AC19" s="42"/>
      <c r="AD19" s="42">
        <f t="shared" si="15"/>
        <v>84</v>
      </c>
      <c r="AE19" s="41">
        <v>83</v>
      </c>
      <c r="AF19" s="41"/>
      <c r="AG19" s="42">
        <v>90</v>
      </c>
      <c r="AH19" s="58">
        <v>70</v>
      </c>
      <c r="AI19" s="58">
        <v>80</v>
      </c>
      <c r="AJ19" s="58">
        <v>70</v>
      </c>
      <c r="AK19" s="41"/>
      <c r="AL19" s="41"/>
      <c r="AM19" s="42"/>
      <c r="AN19" s="41"/>
      <c r="AO19" s="41"/>
      <c r="AP19" s="42"/>
      <c r="AQ19" s="41"/>
      <c r="AR19" s="41"/>
      <c r="AS19" s="42"/>
      <c r="AT19" s="41">
        <v>71</v>
      </c>
      <c r="AU19" s="43">
        <f t="shared" si="8"/>
        <v>81.07692307692308</v>
      </c>
      <c r="AV19" s="44">
        <f t="shared" si="9"/>
        <v>81</v>
      </c>
      <c r="AW19" s="45"/>
      <c r="AX19" s="41">
        <v>88</v>
      </c>
      <c r="AY19" s="52">
        <v>100</v>
      </c>
      <c r="AZ19" s="42">
        <v>100</v>
      </c>
      <c r="BA19" s="41"/>
      <c r="BB19" s="41">
        <v>90</v>
      </c>
      <c r="BC19" s="42">
        <v>85</v>
      </c>
      <c r="BD19" s="41"/>
      <c r="BE19" s="41"/>
      <c r="BF19" s="42"/>
      <c r="BG19" s="41"/>
      <c r="BH19" s="41"/>
      <c r="BI19" s="42"/>
      <c r="BJ19" s="41"/>
      <c r="BK19" s="41"/>
      <c r="BL19" s="42"/>
      <c r="BM19" s="42">
        <f t="shared" si="10"/>
        <v>93</v>
      </c>
      <c r="BN19" s="58">
        <v>90</v>
      </c>
      <c r="BO19" s="58"/>
      <c r="BP19" s="58">
        <v>75</v>
      </c>
      <c r="BQ19" s="58">
        <v>100</v>
      </c>
      <c r="BR19" s="41"/>
      <c r="BS19" s="42"/>
      <c r="BT19" s="41"/>
      <c r="BU19" s="41"/>
      <c r="BV19" s="42"/>
      <c r="BW19" s="41"/>
      <c r="BX19" s="41"/>
      <c r="BY19" s="42"/>
      <c r="BZ19" s="41"/>
      <c r="CA19" s="41"/>
      <c r="CB19" s="42"/>
      <c r="CC19" s="43">
        <f t="shared" si="11"/>
        <v>91</v>
      </c>
      <c r="CD19" s="44">
        <f t="shared" si="12"/>
        <v>91</v>
      </c>
      <c r="CE19" s="45"/>
      <c r="CF19" s="52">
        <v>2</v>
      </c>
      <c r="CG19" s="46" t="str">
        <f t="shared" si="13"/>
        <v>Memiliki kemampuan pemahanan Inti Masalah Ekonomi, Masalah dan Sistem Ekonomi, Pelaku kegiatan perekonomian, Permintaan,penawaran dan pasar, Masih perlu peningkatan pemahaman Prinsip dan Motif Ekonomi.</v>
      </c>
      <c r="CH19" s="45"/>
      <c r="CI19" s="52">
        <v>11</v>
      </c>
      <c r="CJ19" s="46" t="str">
        <f t="shared" si="14"/>
        <v xml:space="preserve">Memiliki keterampilan   membuat  daftar priotas kebutuhan berdasarkan uang saku masing masing peserta didik.,   laporan tentang sistem Ekonomi yang pernah dianut Indonesia .,  TP, MP dan AP, Menghitung Elastisitas permintaan dan penawaran., </v>
      </c>
      <c r="CL19" s="40">
        <v>10</v>
      </c>
      <c r="CM19" s="52"/>
      <c r="CO19" s="23"/>
      <c r="CP19" s="23"/>
      <c r="CQ19" s="23"/>
      <c r="CU19" s="51">
        <v>10</v>
      </c>
      <c r="CV19" s="51"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Inti Masalah Ekonomi, Prinsip dan Motif Ekonomi, Masalah dan Sistem Ekonomi, Pelaku kegiatan perekonomian, Permintaan,penawaran dan pasar, </v>
      </c>
    </row>
    <row r="20" spans="1:100" x14ac:dyDescent="0.25">
      <c r="A20" s="8">
        <v>10</v>
      </c>
      <c r="B20" s="8">
        <v>55944</v>
      </c>
      <c r="C20" s="8" t="s">
        <v>172</v>
      </c>
      <c r="E20" s="47">
        <f t="shared" si="0"/>
        <v>80</v>
      </c>
      <c r="F20" s="8" t="str">
        <f t="shared" si="1"/>
        <v>B</v>
      </c>
      <c r="G20" s="8" t="str">
        <f t="shared" si="2"/>
        <v xml:space="preserve">Memiliki kemampuan pemahanan  Inti Masalah Ekonomi, Prinsip dan Motif Ekonomi, Masalah dan Sistem Ekonomi, Pelaku kegiatan perekonomian, Permintaan,penawaran dan pasar, </v>
      </c>
      <c r="H20" s="47">
        <f t="shared" si="3"/>
        <v>89</v>
      </c>
      <c r="I20" s="8" t="str">
        <f t="shared" si="4"/>
        <v>B</v>
      </c>
      <c r="J20" s="8" t="str">
        <f t="shared" si="5"/>
        <v xml:space="preserve">Memiliki keterampilan   membuat  daftar priotas kebutuhan berdasarkan uang saku masing masing peserta didik.,   laporan tentang sistem Ekonomi yang pernah dianut Indonesia .,  TP, MP dan AP, Menghitung Elastisitas permintaan dan penawaran., </v>
      </c>
      <c r="K20" s="13"/>
      <c r="L20" s="41">
        <f t="shared" si="6"/>
        <v>81</v>
      </c>
      <c r="M20" s="41">
        <f t="shared" si="7"/>
        <v>73</v>
      </c>
      <c r="O20" s="41">
        <v>84</v>
      </c>
      <c r="P20" s="41">
        <v>83</v>
      </c>
      <c r="Q20" s="42">
        <v>80</v>
      </c>
      <c r="R20" s="41">
        <v>73</v>
      </c>
      <c r="S20" s="41">
        <v>83</v>
      </c>
      <c r="T20" s="42">
        <v>85</v>
      </c>
      <c r="U20" s="41">
        <v>79</v>
      </c>
      <c r="V20" s="41"/>
      <c r="W20" s="42"/>
      <c r="X20" s="41"/>
      <c r="Y20" s="41"/>
      <c r="Z20" s="42"/>
      <c r="AA20" s="41"/>
      <c r="AB20" s="41"/>
      <c r="AC20" s="42"/>
      <c r="AD20" s="42">
        <f t="shared" si="15"/>
        <v>81</v>
      </c>
      <c r="AE20" s="41">
        <v>75</v>
      </c>
      <c r="AF20" s="41"/>
      <c r="AG20" s="42">
        <v>75</v>
      </c>
      <c r="AH20" s="58">
        <v>80</v>
      </c>
      <c r="AI20" s="58">
        <v>85</v>
      </c>
      <c r="AJ20" s="58">
        <v>85</v>
      </c>
      <c r="AK20" s="41"/>
      <c r="AL20" s="41"/>
      <c r="AM20" s="42"/>
      <c r="AN20" s="41"/>
      <c r="AO20" s="41"/>
      <c r="AP20" s="42"/>
      <c r="AQ20" s="41"/>
      <c r="AR20" s="41"/>
      <c r="AS20" s="42"/>
      <c r="AT20" s="41">
        <v>73</v>
      </c>
      <c r="AU20" s="43">
        <f t="shared" si="8"/>
        <v>80</v>
      </c>
      <c r="AV20" s="44">
        <f t="shared" si="9"/>
        <v>80</v>
      </c>
      <c r="AW20" s="45"/>
      <c r="AX20" s="41">
        <v>95</v>
      </c>
      <c r="AY20" s="52">
        <v>100</v>
      </c>
      <c r="AZ20" s="42">
        <v>98</v>
      </c>
      <c r="BA20" s="41"/>
      <c r="BB20" s="41">
        <v>80</v>
      </c>
      <c r="BC20" s="42">
        <v>76</v>
      </c>
      <c r="BD20" s="41"/>
      <c r="BE20" s="41"/>
      <c r="BF20" s="42"/>
      <c r="BG20" s="41"/>
      <c r="BH20" s="41"/>
      <c r="BI20" s="42"/>
      <c r="BJ20" s="41"/>
      <c r="BK20" s="41"/>
      <c r="BL20" s="42"/>
      <c r="BM20" s="42">
        <f t="shared" si="10"/>
        <v>90</v>
      </c>
      <c r="BN20" s="58">
        <v>90</v>
      </c>
      <c r="BO20" s="58"/>
      <c r="BP20" s="58">
        <v>75</v>
      </c>
      <c r="BQ20" s="58">
        <v>100</v>
      </c>
      <c r="BR20" s="41"/>
      <c r="BS20" s="42"/>
      <c r="BT20" s="41"/>
      <c r="BU20" s="41"/>
      <c r="BV20" s="42"/>
      <c r="BW20" s="41"/>
      <c r="BX20" s="41"/>
      <c r="BY20" s="42"/>
      <c r="BZ20" s="41"/>
      <c r="CA20" s="41"/>
      <c r="CB20" s="42"/>
      <c r="CC20" s="43">
        <f t="shared" si="11"/>
        <v>89.25</v>
      </c>
      <c r="CD20" s="44">
        <f t="shared" si="12"/>
        <v>89</v>
      </c>
      <c r="CE20" s="45"/>
      <c r="CF20" s="52">
        <v>11</v>
      </c>
      <c r="CG20" s="46" t="str">
        <f t="shared" si="13"/>
        <v xml:space="preserve">Memiliki kemampuan pemahanan  Inti Masalah Ekonomi, Prinsip dan Motif Ekonomi, Masalah dan Sistem Ekonomi, Pelaku kegiatan perekonomian, Permintaan,penawaran dan pasar, </v>
      </c>
      <c r="CH20" s="45"/>
      <c r="CI20" s="52">
        <v>11</v>
      </c>
      <c r="CJ20" s="46" t="str">
        <f t="shared" si="14"/>
        <v xml:space="preserve">Memiliki keterampilan   membuat  daftar priotas kebutuhan berdasarkan uang saku masing masing peserta didik.,   laporan tentang sistem Ekonomi yang pernah dianut Indonesia .,  TP, MP dan AP, Menghitung Elastisitas permintaan dan penawaran., </v>
      </c>
      <c r="CO20" s="23"/>
      <c r="CP20" s="23"/>
      <c r="CQ20" s="23"/>
      <c r="CU20" s="51">
        <v>11</v>
      </c>
      <c r="CV20" s="51" t="str">
        <f>(IF(CM10="","","Memiliki kemampuan pemahanan  "))&amp;(IF(CM10="","",CM10&amp;", "))&amp;(IF(CM11="","",CM11&amp;", "))&amp;(IF(CM12="","",CM12&amp;", "))&amp;(IF(CM13="","",CM13&amp;", "))&amp;(IF(CM14="","",CM14&amp;", "))&amp;(IF(CM15="","",CM15&amp;", "))&amp;(IF(CM16="","",CM16&amp;", "))&amp;(IF(CM17="","",CM17&amp;", "))&amp;(IF(CM18="","",CM18&amp;", "))&amp;(IF(CM19="","",CM19&amp;"."))</f>
        <v xml:space="preserve">Memiliki kemampuan pemahanan  Inti Masalah Ekonomi, Prinsip dan Motif Ekonomi, Masalah dan Sistem Ekonomi, Pelaku kegiatan perekonomian, Permintaan,penawaran dan pasar, </v>
      </c>
    </row>
    <row r="21" spans="1:100" ht="18.75" customHeight="1" x14ac:dyDescent="0.3">
      <c r="A21" s="8">
        <v>11</v>
      </c>
      <c r="B21" s="8">
        <v>55945</v>
      </c>
      <c r="C21" s="8" t="s">
        <v>173</v>
      </c>
      <c r="E21" s="47">
        <f t="shared" si="0"/>
        <v>84</v>
      </c>
      <c r="F21" s="8" t="str">
        <f t="shared" si="1"/>
        <v>B</v>
      </c>
      <c r="G21" s="8" t="str">
        <f t="shared" si="2"/>
        <v xml:space="preserve">Memiliki kemampuan pemahanan  Inti Masalah Ekonomi, Prinsip dan Motif Ekonomi, Masalah dan Sistem Ekonomi, Pelaku kegiatan perekonomian, Permintaan,penawaran dan pasar, </v>
      </c>
      <c r="H21" s="47">
        <f t="shared" si="3"/>
        <v>94</v>
      </c>
      <c r="I21" s="8" t="str">
        <f t="shared" si="4"/>
        <v>A</v>
      </c>
      <c r="J21" s="8" t="str">
        <f t="shared" si="5"/>
        <v xml:space="preserve">Memiliki keterampilan   membuat  daftar priotas kebutuhan berdasarkan uang saku masing masing peserta didik.,   laporan tentang sistem Ekonomi yang pernah dianut Indonesia .,  TP, MP dan AP, Menghitung Elastisitas permintaan dan penawaran., </v>
      </c>
      <c r="K21" s="13"/>
      <c r="L21" s="41">
        <f t="shared" si="6"/>
        <v>84</v>
      </c>
      <c r="M21" s="41">
        <f t="shared" si="7"/>
        <v>68</v>
      </c>
      <c r="O21" s="41">
        <v>97</v>
      </c>
      <c r="P21" s="41">
        <v>83</v>
      </c>
      <c r="Q21" s="42">
        <v>100</v>
      </c>
      <c r="R21" s="41">
        <v>78</v>
      </c>
      <c r="S21" s="41">
        <v>80</v>
      </c>
      <c r="T21" s="42">
        <v>75</v>
      </c>
      <c r="U21" s="41">
        <v>75</v>
      </c>
      <c r="V21" s="41"/>
      <c r="W21" s="42"/>
      <c r="X21" s="41"/>
      <c r="Y21" s="41"/>
      <c r="Z21" s="42"/>
      <c r="AA21" s="41"/>
      <c r="AB21" s="41"/>
      <c r="AC21" s="42"/>
      <c r="AD21" s="42">
        <f t="shared" si="15"/>
        <v>84</v>
      </c>
      <c r="AE21" s="41">
        <v>94</v>
      </c>
      <c r="AF21" s="41"/>
      <c r="AG21" s="42">
        <v>90</v>
      </c>
      <c r="AH21" s="58">
        <v>80</v>
      </c>
      <c r="AI21" s="58">
        <v>88</v>
      </c>
      <c r="AJ21" s="58">
        <v>90</v>
      </c>
      <c r="AK21" s="41"/>
      <c r="AL21" s="41"/>
      <c r="AM21" s="42"/>
      <c r="AN21" s="41"/>
      <c r="AO21" s="41"/>
      <c r="AP21" s="42"/>
      <c r="AQ21" s="41"/>
      <c r="AR21" s="41"/>
      <c r="AS21" s="42"/>
      <c r="AT21" s="41">
        <v>68</v>
      </c>
      <c r="AU21" s="43">
        <f t="shared" si="8"/>
        <v>84.461538461538467</v>
      </c>
      <c r="AV21" s="44">
        <f t="shared" si="9"/>
        <v>84</v>
      </c>
      <c r="AW21" s="45"/>
      <c r="AX21" s="41">
        <v>88</v>
      </c>
      <c r="AY21" s="52">
        <v>100</v>
      </c>
      <c r="AZ21" s="42">
        <v>100</v>
      </c>
      <c r="BA21" s="41"/>
      <c r="BB21" s="41">
        <v>100</v>
      </c>
      <c r="BC21" s="42">
        <v>100</v>
      </c>
      <c r="BD21" s="41"/>
      <c r="BE21" s="41"/>
      <c r="BF21" s="42"/>
      <c r="BG21" s="41"/>
      <c r="BH21" s="41"/>
      <c r="BI21" s="42"/>
      <c r="BJ21" s="41"/>
      <c r="BK21" s="41"/>
      <c r="BL21" s="42"/>
      <c r="BM21" s="42">
        <f t="shared" si="10"/>
        <v>98</v>
      </c>
      <c r="BN21" s="58">
        <v>90</v>
      </c>
      <c r="BO21" s="58"/>
      <c r="BP21" s="58">
        <v>80</v>
      </c>
      <c r="BQ21" s="58">
        <v>90</v>
      </c>
      <c r="BR21" s="41"/>
      <c r="BS21" s="42"/>
      <c r="BT21" s="41"/>
      <c r="BU21" s="41"/>
      <c r="BV21" s="42"/>
      <c r="BW21" s="41"/>
      <c r="BX21" s="41"/>
      <c r="BY21" s="42"/>
      <c r="BZ21" s="41"/>
      <c r="CA21" s="41"/>
      <c r="CB21" s="42"/>
      <c r="CC21" s="43">
        <f t="shared" si="11"/>
        <v>93.5</v>
      </c>
      <c r="CD21" s="44">
        <f t="shared" si="12"/>
        <v>94</v>
      </c>
      <c r="CE21" s="45"/>
      <c r="CF21" s="52">
        <v>11</v>
      </c>
      <c r="CG21" s="46" t="str">
        <f t="shared" si="13"/>
        <v xml:space="preserve">Memiliki kemampuan pemahanan  Inti Masalah Ekonomi, Prinsip dan Motif Ekonomi, Masalah dan Sistem Ekonomi, Pelaku kegiatan perekonomian, Permintaan,penawaran dan pasar, </v>
      </c>
      <c r="CH21" s="45"/>
      <c r="CI21" s="52">
        <v>11</v>
      </c>
      <c r="CJ21"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1" s="35" t="s">
        <v>62</v>
      </c>
      <c r="CO21" s="23"/>
      <c r="CP21" s="23"/>
      <c r="CQ21" s="23"/>
    </row>
    <row r="22" spans="1:100" x14ac:dyDescent="0.25">
      <c r="A22" s="8">
        <v>12</v>
      </c>
      <c r="B22" s="8">
        <v>55946</v>
      </c>
      <c r="C22" s="8" t="s">
        <v>174</v>
      </c>
      <c r="E22" s="47">
        <f t="shared" si="0"/>
        <v>80</v>
      </c>
      <c r="F22" s="8" t="str">
        <f t="shared" si="1"/>
        <v>B</v>
      </c>
      <c r="G22" s="8" t="str">
        <f t="shared" si="2"/>
        <v>Memiliki kemampuan pemahanan Inti Masalah Ekonomi, Prinsip dan Motif Ekonomi, Pelaku kegiatan perekonomian, Permintaan,penawaran dan pasar, Masih perlu peningkatan pemahaman Masalah dan Sistem Ekonomi.</v>
      </c>
      <c r="H22" s="47">
        <f t="shared" si="3"/>
        <v>80</v>
      </c>
      <c r="I22" s="8" t="str">
        <f t="shared" si="4"/>
        <v>B</v>
      </c>
      <c r="J22" s="8" t="str">
        <f t="shared" si="5"/>
        <v xml:space="preserve">Memiliki keterampilan   membuat  daftar priotas kebutuhan berdasarkan uang saku masing masing peserta didik.,   laporan tentang sistem Ekonomi yang pernah dianut Indonesia .,  TP, MP dan AP, Menghitung Elastisitas permintaan dan penawaran., </v>
      </c>
      <c r="K22" s="13"/>
      <c r="L22" s="41">
        <f t="shared" si="6"/>
        <v>85</v>
      </c>
      <c r="M22" s="41">
        <f t="shared" si="7"/>
        <v>62</v>
      </c>
      <c r="O22" s="41">
        <v>85</v>
      </c>
      <c r="P22" s="41">
        <v>80</v>
      </c>
      <c r="Q22" s="42">
        <v>85</v>
      </c>
      <c r="R22" s="41">
        <v>80</v>
      </c>
      <c r="S22" s="41">
        <v>85</v>
      </c>
      <c r="T22" s="42">
        <v>85</v>
      </c>
      <c r="U22" s="41">
        <v>69</v>
      </c>
      <c r="V22" s="41"/>
      <c r="W22" s="42"/>
      <c r="X22" s="41"/>
      <c r="Y22" s="41"/>
      <c r="Z22" s="42"/>
      <c r="AA22" s="41"/>
      <c r="AB22" s="41"/>
      <c r="AC22" s="42"/>
      <c r="AD22" s="42">
        <v>85</v>
      </c>
      <c r="AE22" s="41">
        <v>83</v>
      </c>
      <c r="AF22" s="41"/>
      <c r="AG22" s="42">
        <v>90</v>
      </c>
      <c r="AH22" s="58">
        <v>70</v>
      </c>
      <c r="AI22" s="58">
        <v>85</v>
      </c>
      <c r="AJ22" s="58">
        <v>85</v>
      </c>
      <c r="AK22" s="41"/>
      <c r="AL22" s="41"/>
      <c r="AM22" s="42"/>
      <c r="AN22" s="41"/>
      <c r="AO22" s="41"/>
      <c r="AP22" s="42"/>
      <c r="AQ22" s="41"/>
      <c r="AR22" s="41"/>
      <c r="AS22" s="42"/>
      <c r="AT22" s="41">
        <v>62</v>
      </c>
      <c r="AU22" s="43">
        <f t="shared" si="8"/>
        <v>80.307692307692307</v>
      </c>
      <c r="AV22" s="44">
        <f t="shared" si="9"/>
        <v>80</v>
      </c>
      <c r="AW22" s="45"/>
      <c r="AX22" s="41">
        <v>95</v>
      </c>
      <c r="AY22" s="52">
        <v>80</v>
      </c>
      <c r="AZ22" s="42">
        <v>80</v>
      </c>
      <c r="BA22" s="41"/>
      <c r="BB22" s="41">
        <v>80</v>
      </c>
      <c r="BC22" s="42">
        <v>80</v>
      </c>
      <c r="BD22" s="41"/>
      <c r="BE22" s="41"/>
      <c r="BF22" s="42"/>
      <c r="BG22" s="41"/>
      <c r="BH22" s="41"/>
      <c r="BI22" s="42"/>
      <c r="BJ22" s="41"/>
      <c r="BK22" s="41"/>
      <c r="BL22" s="42"/>
      <c r="BM22" s="42">
        <f t="shared" si="10"/>
        <v>83</v>
      </c>
      <c r="BN22" s="58">
        <v>75</v>
      </c>
      <c r="BO22" s="58"/>
      <c r="BP22" s="58">
        <v>75</v>
      </c>
      <c r="BQ22" s="58">
        <v>75</v>
      </c>
      <c r="BR22" s="41"/>
      <c r="BS22" s="42"/>
      <c r="BT22" s="41"/>
      <c r="BU22" s="41"/>
      <c r="BV22" s="42"/>
      <c r="BW22" s="41"/>
      <c r="BX22" s="41"/>
      <c r="BY22" s="42"/>
      <c r="BZ22" s="41"/>
      <c r="CA22" s="41"/>
      <c r="CB22" s="42"/>
      <c r="CC22" s="43">
        <f t="shared" si="11"/>
        <v>80</v>
      </c>
      <c r="CD22" s="44">
        <f t="shared" si="12"/>
        <v>80</v>
      </c>
      <c r="CE22" s="45"/>
      <c r="CF22" s="52">
        <v>3</v>
      </c>
      <c r="CG22" s="46" t="str">
        <f t="shared" si="13"/>
        <v>Memiliki kemampuan pemahanan Inti Masalah Ekonomi, Prinsip dan Motif Ekonomi, Pelaku kegiatan perekonomian, Permintaan,penawaran dan pasar, Masih perlu peningkatan pemahaman Masalah dan Sistem Ekonomi.</v>
      </c>
      <c r="CH22" s="45"/>
      <c r="CI22" s="52">
        <v>11</v>
      </c>
      <c r="CJ22"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2" s="36" t="s">
        <v>33</v>
      </c>
      <c r="CM22" s="37" t="s">
        <v>34</v>
      </c>
      <c r="CO22" s="23"/>
      <c r="CP22" s="23"/>
      <c r="CQ22" s="23"/>
      <c r="CU22" s="51">
        <v>0</v>
      </c>
      <c r="CV22" s="51" t="str">
        <f>(IF(CM23="","","Perlu peningkatan keterampilan  "))&amp;(IF(CM23="","",CM23&amp;", "))&amp;(IF(CM24="","",CM24&amp;", "))&amp;(IF(CM25="","",CM25&amp;", "))&amp;(IF(CM26="","",CM26&amp;", "))&amp;(IF(CM27="","",CM27&amp;", "))&amp;(IF(CM28="","",CM28&amp;", "))&amp;(IF(CM29="","",CM29&amp;", "))&amp;(IF(CM30="","",CM30&amp;", "))&amp;(IF(CM31="","",CM31&amp;", "))&amp;(IF(CM32="","",CM32&amp;"."))</f>
        <v xml:space="preserve">Perlu peningkatan keterampilan   membuat  daftar priotas kebutuhan berdasarkan uang saku masing masing peserta didik.,   laporan tentang sistem Ekonomi yang pernah dianut Indonesia .,  TP, MP dan AP, Menghitung Elastisitas permintaan dan penawaran., </v>
      </c>
    </row>
    <row r="23" spans="1:100" x14ac:dyDescent="0.25">
      <c r="A23" s="8">
        <v>13</v>
      </c>
      <c r="B23" s="8">
        <v>55947</v>
      </c>
      <c r="C23" s="8" t="s">
        <v>175</v>
      </c>
      <c r="E23" s="47">
        <f t="shared" si="0"/>
        <v>86</v>
      </c>
      <c r="F23" s="8" t="str">
        <f t="shared" si="1"/>
        <v>B</v>
      </c>
      <c r="G23" s="8" t="str">
        <f t="shared" si="2"/>
        <v xml:space="preserve">Memiliki kemampuan pemahanan  Inti Masalah Ekonomi, Prinsip dan Motif Ekonomi, Masalah dan Sistem Ekonomi, Pelaku kegiatan perekonomian, Permintaan,penawaran dan pasar, </v>
      </c>
      <c r="H23" s="47">
        <f t="shared" si="3"/>
        <v>92</v>
      </c>
      <c r="I23" s="8" t="str">
        <f t="shared" si="4"/>
        <v>A</v>
      </c>
      <c r="J23" s="8" t="str">
        <f t="shared" si="5"/>
        <v xml:space="preserve">Memiliki keterampilan   membuat  daftar priotas kebutuhan berdasarkan uang saku masing masing peserta didik.,   laporan tentang sistem Ekonomi yang pernah dianut Indonesia .,  TP, MP dan AP, Menghitung Elastisitas permintaan dan penawaran., </v>
      </c>
      <c r="K23" s="13"/>
      <c r="L23" s="41">
        <f t="shared" si="6"/>
        <v>83</v>
      </c>
      <c r="M23" s="41">
        <f t="shared" si="7"/>
        <v>80</v>
      </c>
      <c r="O23" s="41">
        <v>94</v>
      </c>
      <c r="P23" s="41">
        <v>80</v>
      </c>
      <c r="Q23" s="42">
        <v>80</v>
      </c>
      <c r="R23" s="41">
        <v>85</v>
      </c>
      <c r="S23" s="41">
        <v>90</v>
      </c>
      <c r="T23" s="42">
        <v>80</v>
      </c>
      <c r="U23" s="41">
        <v>75</v>
      </c>
      <c r="V23" s="41"/>
      <c r="W23" s="42"/>
      <c r="X23" s="41"/>
      <c r="Y23" s="41"/>
      <c r="Z23" s="42"/>
      <c r="AA23" s="41"/>
      <c r="AB23" s="41"/>
      <c r="AC23" s="42"/>
      <c r="AD23" s="42">
        <f t="shared" si="15"/>
        <v>83</v>
      </c>
      <c r="AE23" s="41">
        <v>85</v>
      </c>
      <c r="AF23" s="41"/>
      <c r="AG23" s="42">
        <v>90</v>
      </c>
      <c r="AH23" s="58">
        <v>80</v>
      </c>
      <c r="AI23" s="58">
        <v>100</v>
      </c>
      <c r="AJ23" s="58">
        <v>100</v>
      </c>
      <c r="AK23" s="41"/>
      <c r="AL23" s="41"/>
      <c r="AM23" s="42"/>
      <c r="AN23" s="41"/>
      <c r="AO23" s="41"/>
      <c r="AP23" s="42"/>
      <c r="AQ23" s="41"/>
      <c r="AR23" s="41"/>
      <c r="AS23" s="42"/>
      <c r="AT23" s="41">
        <v>80</v>
      </c>
      <c r="AU23" s="43">
        <f t="shared" si="8"/>
        <v>86.07692307692308</v>
      </c>
      <c r="AV23" s="44">
        <f t="shared" si="9"/>
        <v>86</v>
      </c>
      <c r="AW23" s="45"/>
      <c r="AX23" s="41">
        <v>95</v>
      </c>
      <c r="AY23" s="52">
        <v>100</v>
      </c>
      <c r="AZ23" s="42">
        <v>88</v>
      </c>
      <c r="BA23" s="41"/>
      <c r="BB23" s="41">
        <v>85</v>
      </c>
      <c r="BC23" s="42">
        <v>90</v>
      </c>
      <c r="BD23" s="41"/>
      <c r="BE23" s="41"/>
      <c r="BF23" s="42"/>
      <c r="BG23" s="41"/>
      <c r="BH23" s="41"/>
      <c r="BI23" s="42"/>
      <c r="BJ23" s="41"/>
      <c r="BK23" s="41"/>
      <c r="BL23" s="42"/>
      <c r="BM23" s="42">
        <f t="shared" si="10"/>
        <v>92</v>
      </c>
      <c r="BN23" s="58">
        <v>95</v>
      </c>
      <c r="BO23" s="58"/>
      <c r="BP23" s="58">
        <v>85</v>
      </c>
      <c r="BQ23" s="58">
        <v>100</v>
      </c>
      <c r="BR23" s="41"/>
      <c r="BS23" s="42"/>
      <c r="BT23" s="41"/>
      <c r="BU23" s="41"/>
      <c r="BV23" s="42"/>
      <c r="BW23" s="41"/>
      <c r="BX23" s="41"/>
      <c r="BY23" s="42"/>
      <c r="BZ23" s="41"/>
      <c r="CA23" s="41"/>
      <c r="CB23" s="42"/>
      <c r="CC23" s="43">
        <f t="shared" si="11"/>
        <v>92.25</v>
      </c>
      <c r="CD23" s="44">
        <f t="shared" si="12"/>
        <v>92</v>
      </c>
      <c r="CE23" s="45"/>
      <c r="CF23" s="52">
        <v>11</v>
      </c>
      <c r="CG23" s="46" t="str">
        <f t="shared" si="13"/>
        <v xml:space="preserve">Memiliki kemampuan pemahanan  Inti Masalah Ekonomi, Prinsip dan Motif Ekonomi, Masalah dan Sistem Ekonomi, Pelaku kegiatan perekonomian, Permintaan,penawaran dan pasar, </v>
      </c>
      <c r="CH23" s="45"/>
      <c r="CI23" s="52">
        <v>11</v>
      </c>
      <c r="CJ23"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3" s="40">
        <v>1</v>
      </c>
      <c r="CM23" s="59" t="s">
        <v>206</v>
      </c>
      <c r="CO23" s="23"/>
      <c r="CP23" s="23"/>
      <c r="CQ23" s="23"/>
      <c r="CU23" s="51">
        <v>1</v>
      </c>
      <c r="CV23" s="51" t="str">
        <f>(IF(CM24="","","Memiliki keterampilan "))&amp;(IF(CM24="","",CM24&amp;", "))&amp;(IF(CM25="","",CM25&amp;", "))&amp;(IF(CM26="","",CM26&amp;", "))&amp;(IF(CM27="","",CM27&amp;", "))&amp;(IF(CM28="","",CM28&amp;", "))&amp;(IF(CM29="","",CM29&amp;", "))&amp;(IF(CM30="","",CM30&amp;", "))&amp;(IF(CM31="","",CM31&amp;", "))&amp;(IF(CM32="","",CM32&amp;", "))&amp;(IF(CM23="","","Masih perlu peningkatan keterampilan "&amp;CM23&amp;"."))</f>
        <v>Memiliki keterampilan   laporan tentang sistem Ekonomi yang pernah dianut Indonesia .,  TP, MP dan AP, Menghitung Elastisitas permintaan dan penawaran., Masih perlu peningkatan keterampilan  membuat  daftar priotas kebutuhan berdasarkan uang saku masing masing peserta didik..</v>
      </c>
    </row>
    <row r="24" spans="1:100" x14ac:dyDescent="0.25">
      <c r="A24" s="8">
        <v>14</v>
      </c>
      <c r="B24" s="8">
        <v>55948</v>
      </c>
      <c r="C24" s="8" t="s">
        <v>176</v>
      </c>
      <c r="E24" s="47">
        <f t="shared" si="0"/>
        <v>84</v>
      </c>
      <c r="F24" s="8" t="str">
        <f t="shared" si="1"/>
        <v>B</v>
      </c>
      <c r="G24" s="8" t="str">
        <f t="shared" si="2"/>
        <v xml:space="preserve">Memiliki kemampuan pemahanan  Inti Masalah Ekonomi, Prinsip dan Motif Ekonomi, Masalah dan Sistem Ekonomi, Pelaku kegiatan perekonomian, Permintaan,penawaran dan pasar, </v>
      </c>
      <c r="H24" s="47">
        <f t="shared" si="3"/>
        <v>89</v>
      </c>
      <c r="I24" s="8" t="str">
        <f t="shared" si="4"/>
        <v>B</v>
      </c>
      <c r="J24" s="8" t="str">
        <f t="shared" si="5"/>
        <v xml:space="preserve">Memiliki keterampilan   membuat  daftar priotas kebutuhan berdasarkan uang saku masing masing peserta didik.,   laporan tentang sistem Ekonomi yang pernah dianut Indonesia .,  TP, MP dan AP, Menghitung Elastisitas permintaan dan penawaran., </v>
      </c>
      <c r="K24" s="13"/>
      <c r="L24" s="41">
        <f t="shared" si="6"/>
        <v>85</v>
      </c>
      <c r="M24" s="41">
        <f t="shared" si="7"/>
        <v>68</v>
      </c>
      <c r="O24" s="41">
        <v>95</v>
      </c>
      <c r="P24" s="41">
        <v>80</v>
      </c>
      <c r="Q24" s="42">
        <v>80</v>
      </c>
      <c r="R24" s="41">
        <v>85</v>
      </c>
      <c r="S24" s="41">
        <v>83</v>
      </c>
      <c r="T24" s="42">
        <v>95</v>
      </c>
      <c r="U24" s="41">
        <v>76</v>
      </c>
      <c r="V24" s="41"/>
      <c r="W24" s="42"/>
      <c r="X24" s="41"/>
      <c r="Y24" s="41"/>
      <c r="Z24" s="42"/>
      <c r="AA24" s="41"/>
      <c r="AB24" s="41"/>
      <c r="AC24" s="42"/>
      <c r="AD24" s="42">
        <f t="shared" si="15"/>
        <v>85</v>
      </c>
      <c r="AE24" s="41">
        <v>84</v>
      </c>
      <c r="AF24" s="41"/>
      <c r="AG24" s="42">
        <v>90</v>
      </c>
      <c r="AH24" s="58">
        <v>80</v>
      </c>
      <c r="AI24" s="58">
        <v>85</v>
      </c>
      <c r="AJ24" s="58">
        <v>90</v>
      </c>
      <c r="AK24" s="41"/>
      <c r="AL24" s="41"/>
      <c r="AM24" s="42"/>
      <c r="AN24" s="41"/>
      <c r="AO24" s="41"/>
      <c r="AP24" s="42"/>
      <c r="AQ24" s="41"/>
      <c r="AR24" s="41"/>
      <c r="AS24" s="42"/>
      <c r="AT24" s="41">
        <v>68</v>
      </c>
      <c r="AU24" s="43">
        <f t="shared" si="8"/>
        <v>83.92307692307692</v>
      </c>
      <c r="AV24" s="44">
        <f t="shared" si="9"/>
        <v>84</v>
      </c>
      <c r="AW24" s="45"/>
      <c r="AX24" s="41">
        <v>88</v>
      </c>
      <c r="AY24" s="52">
        <v>100</v>
      </c>
      <c r="AZ24" s="42">
        <v>86</v>
      </c>
      <c r="BA24" s="41"/>
      <c r="BB24" s="41">
        <v>75</v>
      </c>
      <c r="BC24" s="42">
        <v>75</v>
      </c>
      <c r="BD24" s="41"/>
      <c r="BE24" s="41"/>
      <c r="BF24" s="42"/>
      <c r="BG24" s="41"/>
      <c r="BH24" s="41"/>
      <c r="BI24" s="42"/>
      <c r="BJ24" s="41"/>
      <c r="BK24" s="41"/>
      <c r="BL24" s="42"/>
      <c r="BM24" s="42">
        <f t="shared" si="10"/>
        <v>85</v>
      </c>
      <c r="BN24" s="58">
        <v>95</v>
      </c>
      <c r="BO24" s="58"/>
      <c r="BP24" s="58">
        <v>90</v>
      </c>
      <c r="BQ24" s="58">
        <v>100</v>
      </c>
      <c r="BR24" s="41"/>
      <c r="BS24" s="42"/>
      <c r="BT24" s="41"/>
      <c r="BU24" s="41"/>
      <c r="BV24" s="42"/>
      <c r="BW24" s="41"/>
      <c r="BX24" s="41"/>
      <c r="BY24" s="42"/>
      <c r="BZ24" s="41"/>
      <c r="CA24" s="41"/>
      <c r="CB24" s="42"/>
      <c r="CC24" s="43">
        <f t="shared" si="11"/>
        <v>88.625</v>
      </c>
      <c r="CD24" s="44">
        <f t="shared" si="12"/>
        <v>89</v>
      </c>
      <c r="CE24" s="45"/>
      <c r="CF24" s="52">
        <v>11</v>
      </c>
      <c r="CG24" s="46" t="str">
        <f t="shared" si="13"/>
        <v xml:space="preserve">Memiliki kemampuan pemahanan  Inti Masalah Ekonomi, Prinsip dan Motif Ekonomi, Masalah dan Sistem Ekonomi, Pelaku kegiatan perekonomian, Permintaan,penawaran dan pasar, </v>
      </c>
      <c r="CH24" s="45"/>
      <c r="CI24" s="52">
        <v>11</v>
      </c>
      <c r="CJ24"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4" s="40">
        <v>2</v>
      </c>
      <c r="CM24" s="59" t="s">
        <v>205</v>
      </c>
      <c r="CO24" s="23"/>
      <c r="CP24" s="23"/>
      <c r="CQ24" s="23"/>
      <c r="CU24" s="51">
        <v>2</v>
      </c>
      <c r="CV24" s="51" t="str">
        <f>(IF(CM24="","","Memiliki keterampilan "))&amp;(IF(CM23="","",CM23&amp;", "))&amp;(IF(CM25="","",CM25&amp;", "))&amp;(IF(CM26="","",CM26&amp;", "))&amp;(IF(CM27="","",CM27&amp;", "))&amp;(IF(CM28="","",CM28&amp;", "))&amp;(IF(CM29="","",CM29&amp;", "))&amp;(IF(CM30="","",CM30&amp;", "))&amp;(IF(CM31="","",CM31&amp;", "))&amp;(IF(CM32="","",CM32&amp;", "))&amp;(IF(CM24="","","Masih perlu peningkatan keterampilan "&amp;CM24&amp;"."))</f>
        <v>Memiliki keterampilan  membuat  daftar priotas kebutuhan berdasarkan uang saku masing masing peserta didik.,  TP, MP dan AP, Menghitung Elastisitas permintaan dan penawaran., Masih perlu peningkatan keterampilan   laporan tentang sistem Ekonomi yang pernah dianut Indonesia ..</v>
      </c>
    </row>
    <row r="25" spans="1:100" x14ac:dyDescent="0.25">
      <c r="A25" s="8">
        <v>15</v>
      </c>
      <c r="B25" s="8">
        <v>55949</v>
      </c>
      <c r="C25" s="8" t="s">
        <v>177</v>
      </c>
      <c r="E25" s="47">
        <f t="shared" si="0"/>
        <v>82</v>
      </c>
      <c r="F25" s="8" t="str">
        <f t="shared" si="1"/>
        <v>B</v>
      </c>
      <c r="G25" s="8" t="str">
        <f t="shared" si="2"/>
        <v xml:space="preserve">Memiliki kemampuan pemahanan Inti Masalah Ekonomi, Prinsip dan Motif Ekonomi, Masalah dan Sistem Ekonomi, Pelaku kegiatan perekonomian, Permintaan,penawaran dan pasar, </v>
      </c>
      <c r="H25" s="47">
        <f t="shared" si="3"/>
        <v>85</v>
      </c>
      <c r="I25" s="8" t="str">
        <f t="shared" si="4"/>
        <v>B</v>
      </c>
      <c r="J25" s="8" t="str">
        <f t="shared" si="5"/>
        <v xml:space="preserve">Memiliki keterampilan   membuat  daftar priotas kebutuhan berdasarkan uang saku masing masing peserta didik.,   laporan tentang sistem Ekonomi yang pernah dianut Indonesia .,  TP, MP dan AP, Menghitung Elastisitas permintaan dan penawaran., </v>
      </c>
      <c r="K25" s="13"/>
      <c r="L25" s="41">
        <f t="shared" si="6"/>
        <v>84</v>
      </c>
      <c r="M25" s="41">
        <f t="shared" si="7"/>
        <v>80</v>
      </c>
      <c r="O25" s="41">
        <v>89</v>
      </c>
      <c r="P25" s="41">
        <v>90</v>
      </c>
      <c r="Q25" s="42">
        <v>95</v>
      </c>
      <c r="R25" s="41">
        <v>85</v>
      </c>
      <c r="S25" s="41">
        <v>76</v>
      </c>
      <c r="T25" s="42">
        <v>85</v>
      </c>
      <c r="U25" s="41">
        <v>70</v>
      </c>
      <c r="V25" s="41"/>
      <c r="W25" s="42"/>
      <c r="X25" s="41"/>
      <c r="Y25" s="41"/>
      <c r="Z25" s="42"/>
      <c r="AA25" s="41"/>
      <c r="AB25" s="41"/>
      <c r="AC25" s="42"/>
      <c r="AD25" s="42">
        <f t="shared" si="15"/>
        <v>84</v>
      </c>
      <c r="AE25" s="41">
        <v>75</v>
      </c>
      <c r="AF25" s="41"/>
      <c r="AG25" s="42">
        <v>90</v>
      </c>
      <c r="AH25" s="58">
        <v>60</v>
      </c>
      <c r="AI25" s="58">
        <v>75</v>
      </c>
      <c r="AJ25" s="58">
        <v>95</v>
      </c>
      <c r="AK25" s="41"/>
      <c r="AL25" s="41"/>
      <c r="AM25" s="42"/>
      <c r="AN25" s="41"/>
      <c r="AO25" s="41"/>
      <c r="AP25" s="42"/>
      <c r="AQ25" s="41"/>
      <c r="AR25" s="41"/>
      <c r="AS25" s="42"/>
      <c r="AT25" s="41">
        <v>80</v>
      </c>
      <c r="AU25" s="43">
        <f t="shared" si="8"/>
        <v>81.92307692307692</v>
      </c>
      <c r="AV25" s="44">
        <f t="shared" si="9"/>
        <v>82</v>
      </c>
      <c r="AW25" s="45"/>
      <c r="AX25" s="41">
        <v>92</v>
      </c>
      <c r="AY25" s="52">
        <v>100</v>
      </c>
      <c r="AZ25" s="42">
        <v>100</v>
      </c>
      <c r="BA25" s="41"/>
      <c r="BB25" s="41">
        <v>76</v>
      </c>
      <c r="BC25" s="42">
        <v>80</v>
      </c>
      <c r="BD25" s="41"/>
      <c r="BE25" s="41"/>
      <c r="BF25" s="42"/>
      <c r="BG25" s="41"/>
      <c r="BH25" s="41"/>
      <c r="BI25" s="42"/>
      <c r="BJ25" s="41"/>
      <c r="BK25" s="41"/>
      <c r="BL25" s="42"/>
      <c r="BM25" s="42">
        <f t="shared" si="10"/>
        <v>90</v>
      </c>
      <c r="BN25" s="58">
        <v>80</v>
      </c>
      <c r="BO25" s="58"/>
      <c r="BP25" s="58">
        <v>70</v>
      </c>
      <c r="BQ25" s="58">
        <v>85</v>
      </c>
      <c r="BR25" s="41"/>
      <c r="BS25" s="42"/>
      <c r="BT25" s="41"/>
      <c r="BU25" s="41"/>
      <c r="BV25" s="42"/>
      <c r="BW25" s="41"/>
      <c r="BX25" s="41"/>
      <c r="BY25" s="42"/>
      <c r="BZ25" s="41"/>
      <c r="CA25" s="41"/>
      <c r="CB25" s="42"/>
      <c r="CC25" s="43">
        <f t="shared" si="11"/>
        <v>85.375</v>
      </c>
      <c r="CD25" s="44">
        <f t="shared" si="12"/>
        <v>85</v>
      </c>
      <c r="CE25" s="45"/>
      <c r="CF25" s="52">
        <v>7</v>
      </c>
      <c r="CG25" s="46" t="str">
        <f t="shared" si="13"/>
        <v xml:space="preserve">Memiliki kemampuan pemahanan Inti Masalah Ekonomi, Prinsip dan Motif Ekonomi, Masalah dan Sistem Ekonomi, Pelaku kegiatan perekonomian, Permintaan,penawaran dan pasar, </v>
      </c>
      <c r="CH25" s="45"/>
      <c r="CI25" s="52">
        <v>11</v>
      </c>
      <c r="CJ25"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5" s="40">
        <v>3</v>
      </c>
      <c r="CM25" s="52" t="s">
        <v>207</v>
      </c>
      <c r="CO25" s="81" t="s">
        <v>67</v>
      </c>
      <c r="CP25" s="81"/>
      <c r="CQ25" s="81"/>
      <c r="CU25" s="51">
        <v>3</v>
      </c>
      <c r="CV25" s="51" t="str">
        <f>(IF(CM24="","","Memiliki keterampilan "))&amp;(IF(CM23="","",CM23&amp;", "))&amp;(IF(CM24="","",CM24&amp;", "))&amp;(IF(CM26="","",CM26&amp;", "))&amp;(IF(CM27="","",CM27&amp;", "))&amp;(IF(CM28="","",CM28&amp;", "))&amp;(IF(CM29="","",CM29&amp;", "))&amp;(IF(CM30="","",CM30&amp;", "))&amp;(IF(CM31="","",CM31&amp;", "))&amp;(IF(CM32="","",CM32&amp;", "))&amp;(IF(CM25="","","Masih perlu peningkatan keterampilan "&amp;CM25&amp;"."))</f>
        <v>Memiliki keterampilan  membuat  daftar priotas kebutuhan berdasarkan uang saku masing masing peserta didik.,   laporan tentang sistem Ekonomi yang pernah dianut Indonesia ., Menghitung Elastisitas permintaan dan penawaran., Masih perlu peningkatan keterampilan  TP, MP dan AP.</v>
      </c>
    </row>
    <row r="26" spans="1:100" x14ac:dyDescent="0.25">
      <c r="A26" s="8">
        <v>16</v>
      </c>
      <c r="B26" s="8">
        <v>55950</v>
      </c>
      <c r="C26" s="8" t="s">
        <v>178</v>
      </c>
      <c r="E26" s="47">
        <f t="shared" si="0"/>
        <v>84</v>
      </c>
      <c r="F26" s="8" t="str">
        <f t="shared" si="1"/>
        <v>B</v>
      </c>
      <c r="G26" s="8" t="str">
        <f t="shared" si="2"/>
        <v xml:space="preserve">Memiliki kemampuan pemahanan Inti Masalah Ekonomi, Prinsip dan Motif Ekonomi, Masalah dan Sistem Ekonomi, Pelaku kegiatan perekonomian, Permintaan,penawaran dan pasar, </v>
      </c>
      <c r="H26" s="47">
        <f t="shared" si="3"/>
        <v>92</v>
      </c>
      <c r="I26" s="8" t="str">
        <f t="shared" si="4"/>
        <v>A</v>
      </c>
      <c r="J26" s="8" t="str">
        <f t="shared" si="5"/>
        <v xml:space="preserve">Memiliki keterampilan   membuat  daftar priotas kebutuhan berdasarkan uang saku masing masing peserta didik.,   laporan tentang sistem Ekonomi yang pernah dianut Indonesia .,  TP, MP dan AP, Menghitung Elastisitas permintaan dan penawaran., </v>
      </c>
      <c r="K26" s="13"/>
      <c r="L26" s="41">
        <f t="shared" si="6"/>
        <v>87</v>
      </c>
      <c r="M26" s="41">
        <f t="shared" si="7"/>
        <v>77</v>
      </c>
      <c r="O26" s="41">
        <v>95</v>
      </c>
      <c r="P26" s="41">
        <v>100</v>
      </c>
      <c r="Q26" s="42">
        <v>80</v>
      </c>
      <c r="R26" s="41">
        <v>85</v>
      </c>
      <c r="S26" s="41">
        <v>80</v>
      </c>
      <c r="T26" s="42">
        <v>76</v>
      </c>
      <c r="U26" s="41">
        <v>91</v>
      </c>
      <c r="V26" s="41"/>
      <c r="W26" s="42"/>
      <c r="X26" s="41"/>
      <c r="Y26" s="41"/>
      <c r="Z26" s="42"/>
      <c r="AA26" s="41"/>
      <c r="AB26" s="41"/>
      <c r="AC26" s="42"/>
      <c r="AD26" s="42">
        <f t="shared" si="15"/>
        <v>87</v>
      </c>
      <c r="AE26" s="41">
        <v>79</v>
      </c>
      <c r="AF26" s="41"/>
      <c r="AG26" s="42">
        <v>90</v>
      </c>
      <c r="AH26" s="58">
        <v>55</v>
      </c>
      <c r="AI26" s="58">
        <v>88</v>
      </c>
      <c r="AJ26" s="58">
        <v>90</v>
      </c>
      <c r="AK26" s="41"/>
      <c r="AL26" s="41"/>
      <c r="AM26" s="42"/>
      <c r="AN26" s="41"/>
      <c r="AO26" s="41"/>
      <c r="AP26" s="42"/>
      <c r="AQ26" s="41"/>
      <c r="AR26" s="41"/>
      <c r="AS26" s="42"/>
      <c r="AT26" s="41">
        <v>77</v>
      </c>
      <c r="AU26" s="43">
        <f t="shared" si="8"/>
        <v>83.538461538461533</v>
      </c>
      <c r="AV26" s="44">
        <f t="shared" si="9"/>
        <v>84</v>
      </c>
      <c r="AW26" s="45"/>
      <c r="AX26" s="41">
        <v>92</v>
      </c>
      <c r="AY26" s="52">
        <v>100</v>
      </c>
      <c r="AZ26" s="42">
        <v>100</v>
      </c>
      <c r="BA26" s="41"/>
      <c r="BB26" s="41">
        <v>90</v>
      </c>
      <c r="BC26" s="42">
        <v>95</v>
      </c>
      <c r="BD26" s="41"/>
      <c r="BE26" s="41"/>
      <c r="BF26" s="42"/>
      <c r="BG26" s="41"/>
      <c r="BH26" s="41"/>
      <c r="BI26" s="42"/>
      <c r="BJ26" s="41"/>
      <c r="BK26" s="41"/>
      <c r="BL26" s="42"/>
      <c r="BM26" s="42">
        <f t="shared" si="10"/>
        <v>95</v>
      </c>
      <c r="BN26" s="58">
        <v>85</v>
      </c>
      <c r="BO26" s="58"/>
      <c r="BP26" s="58">
        <v>80</v>
      </c>
      <c r="BQ26" s="58">
        <v>90</v>
      </c>
      <c r="BR26" s="41"/>
      <c r="BS26" s="42"/>
      <c r="BT26" s="41"/>
      <c r="BU26" s="41"/>
      <c r="BV26" s="42"/>
      <c r="BW26" s="41"/>
      <c r="BX26" s="41"/>
      <c r="BY26" s="42"/>
      <c r="BZ26" s="41"/>
      <c r="CA26" s="41"/>
      <c r="CB26" s="42"/>
      <c r="CC26" s="43">
        <f t="shared" si="11"/>
        <v>91.5</v>
      </c>
      <c r="CD26" s="44">
        <f t="shared" si="12"/>
        <v>92</v>
      </c>
      <c r="CE26" s="45"/>
      <c r="CF26" s="52">
        <v>7</v>
      </c>
      <c r="CG26" s="46" t="str">
        <f t="shared" si="13"/>
        <v xml:space="preserve">Memiliki kemampuan pemahanan Inti Masalah Ekonomi, Prinsip dan Motif Ekonomi, Masalah dan Sistem Ekonomi, Pelaku kegiatan perekonomian, Permintaan,penawaran dan pasar, </v>
      </c>
      <c r="CH26" s="45"/>
      <c r="CI26" s="52">
        <v>11</v>
      </c>
      <c r="CJ26"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6" s="40">
        <v>4</v>
      </c>
      <c r="CM26" s="52" t="s">
        <v>202</v>
      </c>
      <c r="CO26" s="24" t="s">
        <v>47</v>
      </c>
      <c r="CP26" s="25" t="s">
        <v>48</v>
      </c>
      <c r="CQ26" s="25" t="s">
        <v>49</v>
      </c>
      <c r="CU26" s="51">
        <v>4</v>
      </c>
      <c r="CV26" s="51" t="str">
        <f>(IF(CM24="","","Memiliki keterampilan "))&amp;(IF(CM23="","",CM23&amp;", "))&amp;(IF(CM24="","",CM24&amp;", "))&amp;(IF(CM25="","",CM25&amp;", "))&amp;(IF(CM27="","",CM27&amp;", "))&amp;(IF(CM28="","",CM28&amp;", "))&amp;(IF(CM29="","",CM29&amp;", "))&amp;(IF(CM30="","",CM30&amp;", "))&amp;(IF(CM31="","",CM31&amp;", "))&amp;(IF(CM32="","",CM32&amp;", "))&amp;(IF(CM26="","","Masih perlu peningkatan keterampilan "&amp;CM26&amp;"."))</f>
        <v>Memiliki keterampilan  membuat  daftar priotas kebutuhan berdasarkan uang saku masing masing peserta didik.,   laporan tentang sistem Ekonomi yang pernah dianut Indonesia .,  TP, MP dan AP, Masih perlu peningkatan keterampilan Menghitung Elastisitas permintaan dan penawaran..</v>
      </c>
    </row>
    <row r="27" spans="1:100" x14ac:dyDescent="0.25">
      <c r="A27" s="8">
        <v>17</v>
      </c>
      <c r="B27" s="8">
        <v>55951</v>
      </c>
      <c r="C27" s="8" t="s">
        <v>179</v>
      </c>
      <c r="E27" s="47">
        <f t="shared" si="0"/>
        <v>83</v>
      </c>
      <c r="F27" s="8" t="str">
        <f t="shared" si="1"/>
        <v>B</v>
      </c>
      <c r="G27" s="8" t="str">
        <f t="shared" si="2"/>
        <v xml:space="preserve">Memiliki kemampuan pemahanan  Inti Masalah Ekonomi, Prinsip dan Motif Ekonomi, Masalah dan Sistem Ekonomi, Pelaku kegiatan perekonomian, Permintaan,penawaran dan pasar, </v>
      </c>
      <c r="H27" s="47">
        <f t="shared" si="3"/>
        <v>90</v>
      </c>
      <c r="I27" s="8" t="str">
        <f t="shared" si="4"/>
        <v>B</v>
      </c>
      <c r="J27" s="8" t="str">
        <f t="shared" si="5"/>
        <v xml:space="preserve">Memiliki keterampilan   membuat  daftar priotas kebutuhan berdasarkan uang saku masing masing peserta didik.,   laporan tentang sistem Ekonomi yang pernah dianut Indonesia .,  TP, MP dan AP, Menghitung Elastisitas permintaan dan penawaran., </v>
      </c>
      <c r="K27" s="13"/>
      <c r="L27" s="41">
        <f t="shared" si="6"/>
        <v>82</v>
      </c>
      <c r="M27" s="41">
        <f t="shared" si="7"/>
        <v>72</v>
      </c>
      <c r="O27" s="41">
        <v>78</v>
      </c>
      <c r="P27" s="41">
        <v>85</v>
      </c>
      <c r="Q27" s="42">
        <v>80</v>
      </c>
      <c r="R27" s="41">
        <v>80</v>
      </c>
      <c r="S27" s="41">
        <v>80</v>
      </c>
      <c r="T27" s="42">
        <v>90</v>
      </c>
      <c r="U27" s="41">
        <v>84</v>
      </c>
      <c r="V27" s="41"/>
      <c r="W27" s="42"/>
      <c r="X27" s="41"/>
      <c r="Y27" s="41"/>
      <c r="Z27" s="42"/>
      <c r="AA27" s="41"/>
      <c r="AB27" s="41"/>
      <c r="AC27" s="42"/>
      <c r="AD27" s="42">
        <f t="shared" si="15"/>
        <v>82</v>
      </c>
      <c r="AE27" s="41">
        <v>80</v>
      </c>
      <c r="AF27" s="41"/>
      <c r="AG27" s="42">
        <v>90</v>
      </c>
      <c r="AH27" s="58">
        <v>80</v>
      </c>
      <c r="AI27" s="58">
        <v>95</v>
      </c>
      <c r="AJ27" s="58">
        <v>90</v>
      </c>
      <c r="AK27" s="41"/>
      <c r="AL27" s="41"/>
      <c r="AM27" s="42"/>
      <c r="AN27" s="41"/>
      <c r="AO27" s="41"/>
      <c r="AP27" s="42"/>
      <c r="AQ27" s="41"/>
      <c r="AR27" s="41"/>
      <c r="AS27" s="42"/>
      <c r="AT27" s="41">
        <v>72</v>
      </c>
      <c r="AU27" s="43">
        <f t="shared" si="8"/>
        <v>83.384615384615387</v>
      </c>
      <c r="AV27" s="44">
        <f t="shared" si="9"/>
        <v>83</v>
      </c>
      <c r="AW27" s="45"/>
      <c r="AX27" s="41">
        <v>70</v>
      </c>
      <c r="AY27" s="52">
        <v>90</v>
      </c>
      <c r="AZ27" s="42">
        <v>100</v>
      </c>
      <c r="BA27" s="41"/>
      <c r="BB27" s="41">
        <v>85</v>
      </c>
      <c r="BC27" s="42">
        <v>90</v>
      </c>
      <c r="BD27" s="41"/>
      <c r="BE27" s="41"/>
      <c r="BF27" s="42"/>
      <c r="BG27" s="41"/>
      <c r="BH27" s="41"/>
      <c r="BI27" s="42"/>
      <c r="BJ27" s="41"/>
      <c r="BK27" s="41"/>
      <c r="BL27" s="42"/>
      <c r="BM27" s="42">
        <f t="shared" si="10"/>
        <v>87</v>
      </c>
      <c r="BN27" s="58">
        <v>95</v>
      </c>
      <c r="BO27" s="58"/>
      <c r="BP27" s="58">
        <v>90</v>
      </c>
      <c r="BQ27" s="58">
        <v>100</v>
      </c>
      <c r="BR27" s="41"/>
      <c r="BS27" s="42"/>
      <c r="BT27" s="41"/>
      <c r="BU27" s="41"/>
      <c r="BV27" s="42"/>
      <c r="BW27" s="41"/>
      <c r="BX27" s="41"/>
      <c r="BY27" s="42"/>
      <c r="BZ27" s="41"/>
      <c r="CA27" s="41"/>
      <c r="CB27" s="42"/>
      <c r="CC27" s="43">
        <f t="shared" si="11"/>
        <v>90</v>
      </c>
      <c r="CD27" s="44">
        <f t="shared" si="12"/>
        <v>90</v>
      </c>
      <c r="CE27" s="45"/>
      <c r="CF27" s="52">
        <v>11</v>
      </c>
      <c r="CG27" s="46" t="str">
        <f t="shared" si="13"/>
        <v xml:space="preserve">Memiliki kemampuan pemahanan  Inti Masalah Ekonomi, Prinsip dan Motif Ekonomi, Masalah dan Sistem Ekonomi, Pelaku kegiatan perekonomian, Permintaan,penawaran dan pasar, </v>
      </c>
      <c r="CH27" s="45"/>
      <c r="CI27" s="52">
        <v>11</v>
      </c>
      <c r="CJ27"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7" s="40">
        <v>5</v>
      </c>
      <c r="CM27" s="52"/>
      <c r="CO27" s="18">
        <v>0</v>
      </c>
      <c r="CP27" s="19">
        <v>69</v>
      </c>
      <c r="CQ27" s="20" t="s">
        <v>51</v>
      </c>
      <c r="CU27" s="51">
        <v>5</v>
      </c>
      <c r="CV27" s="51"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membuat  daftar priotas kebutuhan berdasarkan uang saku masing masing peserta didik.,   laporan tentang sistem Ekonomi yang pernah dianut Indonesia .,  TP, MP dan AP, Menghitung Elastisitas permintaan dan penawaran., </v>
      </c>
    </row>
    <row r="28" spans="1:100" x14ac:dyDescent="0.25">
      <c r="A28" s="8">
        <v>18</v>
      </c>
      <c r="B28" s="8">
        <v>55952</v>
      </c>
      <c r="C28" s="8" t="s">
        <v>180</v>
      </c>
      <c r="E28" s="47">
        <f t="shared" si="0"/>
        <v>82</v>
      </c>
      <c r="F28" s="8" t="str">
        <f t="shared" si="1"/>
        <v>B</v>
      </c>
      <c r="G28" s="8" t="str">
        <f t="shared" si="2"/>
        <v xml:space="preserve">Memiliki kemampuan pemahanan  Inti Masalah Ekonomi, Prinsip dan Motif Ekonomi, Masalah dan Sistem Ekonomi, Pelaku kegiatan perekonomian, Permintaan,penawaran dan pasar, </v>
      </c>
      <c r="H28" s="47">
        <f t="shared" si="3"/>
        <v>88</v>
      </c>
      <c r="I28" s="8" t="str">
        <f t="shared" si="4"/>
        <v>B</v>
      </c>
      <c r="J28" s="8" t="str">
        <f t="shared" si="5"/>
        <v xml:space="preserve">Memiliki keterampilan   membuat  daftar priotas kebutuhan berdasarkan uang saku masing masing peserta didik.,   laporan tentang sistem Ekonomi yang pernah dianut Indonesia .,  TP, MP dan AP, Menghitung Elastisitas permintaan dan penawaran., </v>
      </c>
      <c r="K28" s="13"/>
      <c r="L28" s="41">
        <f t="shared" si="6"/>
        <v>83</v>
      </c>
      <c r="M28" s="41">
        <f t="shared" si="7"/>
        <v>70</v>
      </c>
      <c r="O28" s="41">
        <v>83</v>
      </c>
      <c r="P28" s="41">
        <v>100</v>
      </c>
      <c r="Q28" s="42">
        <v>90</v>
      </c>
      <c r="R28" s="41">
        <v>80</v>
      </c>
      <c r="S28" s="41">
        <v>80</v>
      </c>
      <c r="T28" s="42">
        <v>76</v>
      </c>
      <c r="U28" s="41">
        <v>75</v>
      </c>
      <c r="V28" s="41"/>
      <c r="W28" s="42"/>
      <c r="X28" s="41"/>
      <c r="Y28" s="41"/>
      <c r="Z28" s="42"/>
      <c r="AA28" s="41"/>
      <c r="AB28" s="41"/>
      <c r="AC28" s="42"/>
      <c r="AD28" s="42">
        <f t="shared" si="15"/>
        <v>83</v>
      </c>
      <c r="AE28" s="41">
        <v>79</v>
      </c>
      <c r="AF28" s="41"/>
      <c r="AG28" s="42">
        <v>80</v>
      </c>
      <c r="AH28" s="58">
        <v>70</v>
      </c>
      <c r="AI28" s="58">
        <v>90</v>
      </c>
      <c r="AJ28" s="58">
        <v>90</v>
      </c>
      <c r="AK28" s="41"/>
      <c r="AL28" s="41"/>
      <c r="AM28" s="42"/>
      <c r="AN28" s="41"/>
      <c r="AO28" s="41"/>
      <c r="AP28" s="42"/>
      <c r="AQ28" s="41"/>
      <c r="AR28" s="41"/>
      <c r="AS28" s="42"/>
      <c r="AT28" s="41">
        <v>70</v>
      </c>
      <c r="AU28" s="43">
        <f t="shared" si="8"/>
        <v>81.769230769230774</v>
      </c>
      <c r="AV28" s="44">
        <f t="shared" si="9"/>
        <v>82</v>
      </c>
      <c r="AW28" s="45"/>
      <c r="AX28" s="41">
        <v>96</v>
      </c>
      <c r="AY28" s="52">
        <v>100</v>
      </c>
      <c r="AZ28" s="42">
        <v>88</v>
      </c>
      <c r="BA28" s="41"/>
      <c r="BB28" s="41">
        <v>85</v>
      </c>
      <c r="BC28" s="42">
        <v>80</v>
      </c>
      <c r="BD28" s="41"/>
      <c r="BE28" s="41"/>
      <c r="BF28" s="42"/>
      <c r="BG28" s="41"/>
      <c r="BH28" s="41"/>
      <c r="BI28" s="42"/>
      <c r="BJ28" s="41"/>
      <c r="BK28" s="41"/>
      <c r="BL28" s="42"/>
      <c r="BM28" s="42">
        <f t="shared" si="10"/>
        <v>90</v>
      </c>
      <c r="BN28" s="58">
        <v>90</v>
      </c>
      <c r="BO28" s="58"/>
      <c r="BP28" s="58">
        <v>80</v>
      </c>
      <c r="BQ28" s="58">
        <v>85</v>
      </c>
      <c r="BR28" s="41"/>
      <c r="BS28" s="42"/>
      <c r="BT28" s="41"/>
      <c r="BU28" s="41"/>
      <c r="BV28" s="42"/>
      <c r="BW28" s="41"/>
      <c r="BX28" s="41"/>
      <c r="BY28" s="42"/>
      <c r="BZ28" s="41"/>
      <c r="CA28" s="41"/>
      <c r="CB28" s="42"/>
      <c r="CC28" s="43">
        <f t="shared" si="11"/>
        <v>88</v>
      </c>
      <c r="CD28" s="44">
        <f t="shared" si="12"/>
        <v>88</v>
      </c>
      <c r="CE28" s="45"/>
      <c r="CF28" s="52">
        <v>11</v>
      </c>
      <c r="CG28" s="46" t="str">
        <f t="shared" si="13"/>
        <v xml:space="preserve">Memiliki kemampuan pemahanan  Inti Masalah Ekonomi, Prinsip dan Motif Ekonomi, Masalah dan Sistem Ekonomi, Pelaku kegiatan perekonomian, Permintaan,penawaran dan pasar, </v>
      </c>
      <c r="CH28" s="45"/>
      <c r="CI28" s="52">
        <v>11</v>
      </c>
      <c r="CJ28"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8" s="40">
        <v>6</v>
      </c>
      <c r="CM28" s="52"/>
      <c r="CO28" s="18">
        <v>70</v>
      </c>
      <c r="CP28" s="21">
        <v>75</v>
      </c>
      <c r="CQ28" s="22" t="s">
        <v>53</v>
      </c>
      <c r="CU28" s="51">
        <v>6</v>
      </c>
      <c r="CV28" s="51"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membuat  daftar priotas kebutuhan berdasarkan uang saku masing masing peserta didik.,   laporan tentang sistem Ekonomi yang pernah dianut Indonesia .,  TP, MP dan AP, Menghitung Elastisitas permintaan dan penawaran., </v>
      </c>
    </row>
    <row r="29" spans="1:100" x14ac:dyDescent="0.25">
      <c r="A29" s="8">
        <v>19</v>
      </c>
      <c r="B29" s="8">
        <v>55953</v>
      </c>
      <c r="C29" s="8" t="s">
        <v>181</v>
      </c>
      <c r="E29" s="47">
        <f t="shared" si="0"/>
        <v>83</v>
      </c>
      <c r="F29" s="8" t="str">
        <f t="shared" si="1"/>
        <v>B</v>
      </c>
      <c r="G29" s="8" t="str">
        <f t="shared" si="2"/>
        <v xml:space="preserve">Memiliki kemampuan pemahanan  Inti Masalah Ekonomi, Prinsip dan Motif Ekonomi, Masalah dan Sistem Ekonomi, Pelaku kegiatan perekonomian, Permintaan,penawaran dan pasar, </v>
      </c>
      <c r="H29" s="47">
        <f t="shared" si="3"/>
        <v>93</v>
      </c>
      <c r="I29" s="8" t="str">
        <f t="shared" si="4"/>
        <v>A</v>
      </c>
      <c r="J29" s="8" t="str">
        <f t="shared" si="5"/>
        <v xml:space="preserve">Memiliki keterampilan   membuat  daftar priotas kebutuhan berdasarkan uang saku masing masing peserta didik.,   laporan tentang sistem Ekonomi yang pernah dianut Indonesia .,  TP, MP dan AP, Menghitung Elastisitas permintaan dan penawaran., </v>
      </c>
      <c r="K29" s="13"/>
      <c r="L29" s="41">
        <f t="shared" si="6"/>
        <v>86</v>
      </c>
      <c r="M29" s="41">
        <f t="shared" si="7"/>
        <v>67</v>
      </c>
      <c r="O29" s="41">
        <v>88</v>
      </c>
      <c r="P29" s="41">
        <v>80</v>
      </c>
      <c r="Q29" s="42">
        <v>80</v>
      </c>
      <c r="R29" s="41">
        <v>85</v>
      </c>
      <c r="S29" s="41">
        <v>80</v>
      </c>
      <c r="T29" s="42">
        <v>95</v>
      </c>
      <c r="U29" s="41">
        <v>93</v>
      </c>
      <c r="V29" s="41"/>
      <c r="W29" s="42"/>
      <c r="X29" s="41"/>
      <c r="Y29" s="41"/>
      <c r="Z29" s="42"/>
      <c r="AA29" s="41"/>
      <c r="AB29" s="41"/>
      <c r="AC29" s="42"/>
      <c r="AD29" s="42">
        <f t="shared" si="15"/>
        <v>86</v>
      </c>
      <c r="AE29" s="41">
        <v>86</v>
      </c>
      <c r="AF29" s="41"/>
      <c r="AG29" s="42">
        <v>85</v>
      </c>
      <c r="AH29" s="58">
        <v>75</v>
      </c>
      <c r="AI29" s="58">
        <v>80</v>
      </c>
      <c r="AJ29" s="58">
        <v>80</v>
      </c>
      <c r="AK29" s="41"/>
      <c r="AL29" s="41"/>
      <c r="AM29" s="42"/>
      <c r="AN29" s="41"/>
      <c r="AO29" s="41"/>
      <c r="AP29" s="42"/>
      <c r="AQ29" s="41"/>
      <c r="AR29" s="41"/>
      <c r="AS29" s="42"/>
      <c r="AT29" s="41">
        <v>67</v>
      </c>
      <c r="AU29" s="43">
        <f t="shared" si="8"/>
        <v>82.615384615384613</v>
      </c>
      <c r="AV29" s="44">
        <f t="shared" si="9"/>
        <v>83</v>
      </c>
      <c r="AW29" s="45"/>
      <c r="AX29" s="41">
        <v>90</v>
      </c>
      <c r="AY29" s="52">
        <v>100</v>
      </c>
      <c r="AZ29" s="42">
        <v>100</v>
      </c>
      <c r="BA29" s="41"/>
      <c r="BB29" s="41">
        <v>95</v>
      </c>
      <c r="BC29" s="42">
        <v>75</v>
      </c>
      <c r="BD29" s="41"/>
      <c r="BE29" s="41"/>
      <c r="BF29" s="42"/>
      <c r="BG29" s="41"/>
      <c r="BH29" s="41"/>
      <c r="BI29" s="42"/>
      <c r="BJ29" s="41"/>
      <c r="BK29" s="41"/>
      <c r="BL29" s="42"/>
      <c r="BM29" s="42">
        <f t="shared" si="10"/>
        <v>92</v>
      </c>
      <c r="BN29" s="58">
        <v>90</v>
      </c>
      <c r="BO29" s="58"/>
      <c r="BP29" s="58">
        <v>90</v>
      </c>
      <c r="BQ29" s="58">
        <v>100</v>
      </c>
      <c r="BR29" s="41"/>
      <c r="BS29" s="42"/>
      <c r="BT29" s="41"/>
      <c r="BU29" s="41"/>
      <c r="BV29" s="42"/>
      <c r="BW29" s="41"/>
      <c r="BX29" s="41"/>
      <c r="BY29" s="42"/>
      <c r="BZ29" s="41"/>
      <c r="CA29" s="41"/>
      <c r="CB29" s="42"/>
      <c r="CC29" s="43">
        <f t="shared" si="11"/>
        <v>92.5</v>
      </c>
      <c r="CD29" s="44">
        <f t="shared" si="12"/>
        <v>93</v>
      </c>
      <c r="CE29" s="45"/>
      <c r="CF29" s="52">
        <v>11</v>
      </c>
      <c r="CG29" s="46" t="str">
        <f t="shared" si="13"/>
        <v xml:space="preserve">Memiliki kemampuan pemahanan  Inti Masalah Ekonomi, Prinsip dan Motif Ekonomi, Masalah dan Sistem Ekonomi, Pelaku kegiatan perekonomian, Permintaan,penawaran dan pasar, </v>
      </c>
      <c r="CH29" s="45"/>
      <c r="CI29" s="52">
        <v>11</v>
      </c>
      <c r="CJ29" s="46" t="str">
        <f t="shared" si="14"/>
        <v xml:space="preserve">Memiliki keterampilan   membuat  daftar priotas kebutuhan berdasarkan uang saku masing masing peserta didik.,   laporan tentang sistem Ekonomi yang pernah dianut Indonesia .,  TP, MP dan AP, Menghitung Elastisitas permintaan dan penawaran., </v>
      </c>
      <c r="CL29" s="40">
        <v>7</v>
      </c>
      <c r="CM29" s="52"/>
      <c r="CO29" s="18">
        <v>76</v>
      </c>
      <c r="CP29" s="21">
        <v>90</v>
      </c>
      <c r="CQ29" s="22" t="s">
        <v>55</v>
      </c>
      <c r="CU29" s="51">
        <v>7</v>
      </c>
      <c r="CV29" s="51"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membuat  daftar priotas kebutuhan berdasarkan uang saku masing masing peserta didik.,   laporan tentang sistem Ekonomi yang pernah dianut Indonesia .,  TP, MP dan AP, Menghitung Elastisitas permintaan dan penawaran., </v>
      </c>
    </row>
    <row r="30" spans="1:100" x14ac:dyDescent="0.25">
      <c r="A30" s="8">
        <v>20</v>
      </c>
      <c r="B30" s="8">
        <v>55954</v>
      </c>
      <c r="C30" s="8" t="s">
        <v>182</v>
      </c>
      <c r="E30" s="47">
        <f t="shared" si="0"/>
        <v>78</v>
      </c>
      <c r="F30" s="8" t="str">
        <f t="shared" si="1"/>
        <v>B</v>
      </c>
      <c r="G30" s="8" t="str">
        <f t="shared" si="2"/>
        <v>Memiliki kemampuan pemahanan Inti Masalah Ekonomi, Masalah dan Sistem Ekonomi, Pelaku kegiatan perekonomian, Permintaan,penawaran dan pasar, Masih perlu peningkatan pemahaman Prinsip dan Motif Ekonomi.</v>
      </c>
      <c r="H30" s="47">
        <f t="shared" si="3"/>
        <v>86</v>
      </c>
      <c r="I30" s="8" t="str">
        <f t="shared" si="4"/>
        <v>B</v>
      </c>
      <c r="J30" s="8" t="str">
        <f t="shared" si="5"/>
        <v xml:space="preserve">Memiliki keterampilan   membuat  daftar priotas kebutuhan berdasarkan uang saku masing masing peserta didik.,   laporan tentang sistem Ekonomi yang pernah dianut Indonesia .,  TP, MP dan AP, Menghitung Elastisitas permintaan dan penawaran., </v>
      </c>
      <c r="K30" s="13"/>
      <c r="L30" s="41">
        <f t="shared" si="6"/>
        <v>76</v>
      </c>
      <c r="M30" s="41">
        <f t="shared" si="7"/>
        <v>62</v>
      </c>
      <c r="O30" s="41">
        <v>88</v>
      </c>
      <c r="P30" s="41">
        <v>83</v>
      </c>
      <c r="Q30" s="42">
        <v>80</v>
      </c>
      <c r="R30" s="41">
        <v>60</v>
      </c>
      <c r="S30" s="41">
        <v>80</v>
      </c>
      <c r="T30" s="42">
        <v>70</v>
      </c>
      <c r="U30" s="41">
        <v>70</v>
      </c>
      <c r="V30" s="41"/>
      <c r="W30" s="42"/>
      <c r="X30" s="41"/>
      <c r="Y30" s="41"/>
      <c r="Z30" s="42"/>
      <c r="AA30" s="41"/>
      <c r="AB30" s="41"/>
      <c r="AC30" s="42"/>
      <c r="AD30" s="42">
        <f t="shared" si="15"/>
        <v>76</v>
      </c>
      <c r="AE30" s="41">
        <v>80</v>
      </c>
      <c r="AF30" s="41"/>
      <c r="AG30" s="42">
        <v>90</v>
      </c>
      <c r="AH30" s="58">
        <v>80</v>
      </c>
      <c r="AI30" s="58">
        <v>75</v>
      </c>
      <c r="AJ30" s="58">
        <v>90</v>
      </c>
      <c r="AK30" s="41"/>
      <c r="AL30" s="41"/>
      <c r="AM30" s="42"/>
      <c r="AN30" s="41"/>
      <c r="AO30" s="41"/>
      <c r="AP30" s="42"/>
      <c r="AQ30" s="41"/>
      <c r="AR30" s="41"/>
      <c r="AS30" s="42"/>
      <c r="AT30" s="41">
        <v>62</v>
      </c>
      <c r="AU30" s="43">
        <f t="shared" si="8"/>
        <v>77.538461538461533</v>
      </c>
      <c r="AV30" s="44">
        <f t="shared" si="9"/>
        <v>78</v>
      </c>
      <c r="AW30" s="45"/>
      <c r="AX30" s="41">
        <v>95</v>
      </c>
      <c r="AY30" s="52">
        <v>100</v>
      </c>
      <c r="AZ30" s="42">
        <v>100</v>
      </c>
      <c r="BA30" s="41"/>
      <c r="BB30" s="41">
        <v>85</v>
      </c>
      <c r="BC30" s="42">
        <v>75</v>
      </c>
      <c r="BD30" s="41"/>
      <c r="BE30" s="41"/>
      <c r="BF30" s="42"/>
      <c r="BG30" s="41"/>
      <c r="BH30" s="41"/>
      <c r="BI30" s="42"/>
      <c r="BJ30" s="41"/>
      <c r="BK30" s="41"/>
      <c r="BL30" s="42"/>
      <c r="BM30" s="42">
        <f t="shared" si="10"/>
        <v>91</v>
      </c>
      <c r="BN30" s="58">
        <v>85</v>
      </c>
      <c r="BO30" s="58"/>
      <c r="BP30" s="58">
        <v>75</v>
      </c>
      <c r="BQ30" s="58">
        <v>75</v>
      </c>
      <c r="BR30" s="41"/>
      <c r="BS30" s="42"/>
      <c r="BT30" s="41"/>
      <c r="BU30" s="41"/>
      <c r="BV30" s="42"/>
      <c r="BW30" s="41"/>
      <c r="BX30" s="41"/>
      <c r="BY30" s="42"/>
      <c r="BZ30" s="41"/>
      <c r="CA30" s="41"/>
      <c r="CB30" s="42"/>
      <c r="CC30" s="43">
        <f t="shared" si="11"/>
        <v>86.25</v>
      </c>
      <c r="CD30" s="44">
        <f t="shared" si="12"/>
        <v>86</v>
      </c>
      <c r="CE30" s="45"/>
      <c r="CF30" s="52">
        <v>2</v>
      </c>
      <c r="CG30" s="46" t="str">
        <f t="shared" si="13"/>
        <v>Memiliki kemampuan pemahanan Inti Masalah Ekonomi, Masalah dan Sistem Ekonomi, Pelaku kegiatan perekonomian, Permintaan,penawaran dan pasar, Masih perlu peningkatan pemahaman Prinsip dan Motif Ekonomi.</v>
      </c>
      <c r="CH30" s="45"/>
      <c r="CI30" s="52">
        <v>11</v>
      </c>
      <c r="CJ30" s="46" t="str">
        <f t="shared" si="14"/>
        <v xml:space="preserve">Memiliki keterampilan   membuat  daftar priotas kebutuhan berdasarkan uang saku masing masing peserta didik.,   laporan tentang sistem Ekonomi yang pernah dianut Indonesia .,  TP, MP dan AP, Menghitung Elastisitas permintaan dan penawaran., </v>
      </c>
      <c r="CL30" s="40">
        <v>8</v>
      </c>
      <c r="CM30" s="52"/>
      <c r="CO30" s="18">
        <v>91</v>
      </c>
      <c r="CP30" s="21">
        <v>100</v>
      </c>
      <c r="CQ30" s="22" t="s">
        <v>15</v>
      </c>
      <c r="CU30" s="51">
        <v>8</v>
      </c>
      <c r="CV30" s="51"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membuat  daftar priotas kebutuhan berdasarkan uang saku masing masing peserta didik.,   laporan tentang sistem Ekonomi yang pernah dianut Indonesia .,  TP, MP dan AP, Menghitung Elastisitas permintaan dan penawaran., </v>
      </c>
    </row>
    <row r="31" spans="1:100" x14ac:dyDescent="0.25">
      <c r="A31" s="8">
        <v>21</v>
      </c>
      <c r="B31" s="8">
        <v>55955</v>
      </c>
      <c r="C31" s="8" t="s">
        <v>183</v>
      </c>
      <c r="E31" s="47">
        <f t="shared" si="0"/>
        <v>78</v>
      </c>
      <c r="F31" s="8" t="str">
        <f t="shared" si="1"/>
        <v>B</v>
      </c>
      <c r="G31" s="8" t="str">
        <f t="shared" si="2"/>
        <v>Memiliki kemampuan pemahanan Inti Masalah Ekonomi, Masalah dan Sistem Ekonomi, Pelaku kegiatan perekonomian, Permintaan,penawaran dan pasar, Masih perlu peningkatan pemahaman Prinsip dan Motif Ekonomi.</v>
      </c>
      <c r="H31" s="47">
        <f t="shared" si="3"/>
        <v>91</v>
      </c>
      <c r="I31" s="8" t="str">
        <f t="shared" si="4"/>
        <v>A</v>
      </c>
      <c r="J31" s="8" t="str">
        <f t="shared" si="5"/>
        <v xml:space="preserve">Memiliki keterampilan   membuat  daftar priotas kebutuhan berdasarkan uang saku masing masing peserta didik.,   laporan tentang sistem Ekonomi yang pernah dianut Indonesia .,  TP, MP dan AP, Menghitung Elastisitas permintaan dan penawaran., </v>
      </c>
      <c r="K31" s="13"/>
      <c r="L31" s="41">
        <f t="shared" si="6"/>
        <v>76</v>
      </c>
      <c r="M31" s="41">
        <f t="shared" si="7"/>
        <v>74</v>
      </c>
      <c r="O31" s="41">
        <v>80</v>
      </c>
      <c r="P31" s="41">
        <v>83</v>
      </c>
      <c r="Q31" s="42">
        <v>80</v>
      </c>
      <c r="R31" s="41">
        <v>60</v>
      </c>
      <c r="S31" s="41">
        <v>76</v>
      </c>
      <c r="T31" s="42">
        <v>76</v>
      </c>
      <c r="U31" s="41">
        <v>74</v>
      </c>
      <c r="V31" s="41"/>
      <c r="W31" s="42"/>
      <c r="X31" s="41"/>
      <c r="Y31" s="41"/>
      <c r="Z31" s="42"/>
      <c r="AA31" s="41"/>
      <c r="AB31" s="41"/>
      <c r="AC31" s="42"/>
      <c r="AD31" s="42">
        <f t="shared" si="15"/>
        <v>76</v>
      </c>
      <c r="AE31" s="41">
        <v>86</v>
      </c>
      <c r="AF31" s="41"/>
      <c r="AG31" s="42">
        <v>85</v>
      </c>
      <c r="AH31" s="58">
        <v>70</v>
      </c>
      <c r="AI31" s="58">
        <v>75</v>
      </c>
      <c r="AJ31" s="58">
        <v>95</v>
      </c>
      <c r="AK31" s="41"/>
      <c r="AL31" s="41"/>
      <c r="AM31" s="42"/>
      <c r="AN31" s="41"/>
      <c r="AO31" s="41"/>
      <c r="AP31" s="42"/>
      <c r="AQ31" s="41"/>
      <c r="AR31" s="41"/>
      <c r="AS31" s="42"/>
      <c r="AT31" s="41">
        <v>74</v>
      </c>
      <c r="AU31" s="43">
        <f t="shared" si="8"/>
        <v>78</v>
      </c>
      <c r="AV31" s="44">
        <f t="shared" si="9"/>
        <v>78</v>
      </c>
      <c r="AW31" s="45"/>
      <c r="AX31" s="41">
        <v>90</v>
      </c>
      <c r="AY31" s="52">
        <v>100</v>
      </c>
      <c r="AZ31" s="42">
        <v>90</v>
      </c>
      <c r="BA31" s="41"/>
      <c r="BB31" s="41">
        <v>95</v>
      </c>
      <c r="BC31" s="42">
        <v>95</v>
      </c>
      <c r="BD31" s="41"/>
      <c r="BE31" s="41"/>
      <c r="BF31" s="42"/>
      <c r="BG31" s="41"/>
      <c r="BH31" s="41"/>
      <c r="BI31" s="42"/>
      <c r="BJ31" s="41"/>
      <c r="BK31" s="41"/>
      <c r="BL31" s="42"/>
      <c r="BM31" s="42">
        <f t="shared" si="10"/>
        <v>94</v>
      </c>
      <c r="BN31" s="58">
        <v>90</v>
      </c>
      <c r="BO31" s="58"/>
      <c r="BP31" s="58">
        <v>80</v>
      </c>
      <c r="BQ31" s="58">
        <v>85</v>
      </c>
      <c r="BR31" s="41"/>
      <c r="BS31" s="42"/>
      <c r="BT31" s="41"/>
      <c r="BU31" s="41"/>
      <c r="BV31" s="42"/>
      <c r="BW31" s="41"/>
      <c r="BX31" s="41"/>
      <c r="BY31" s="42"/>
      <c r="BZ31" s="41"/>
      <c r="CA31" s="41"/>
      <c r="CB31" s="42"/>
      <c r="CC31" s="43">
        <f t="shared" si="11"/>
        <v>90.625</v>
      </c>
      <c r="CD31" s="44">
        <f t="shared" si="12"/>
        <v>91</v>
      </c>
      <c r="CE31" s="45"/>
      <c r="CF31" s="52">
        <v>2</v>
      </c>
      <c r="CG31" s="46" t="str">
        <f t="shared" si="13"/>
        <v>Memiliki kemampuan pemahanan Inti Masalah Ekonomi, Masalah dan Sistem Ekonomi, Pelaku kegiatan perekonomian, Permintaan,penawaran dan pasar, Masih perlu peningkatan pemahaman Prinsip dan Motif Ekonomi.</v>
      </c>
      <c r="CH31" s="45"/>
      <c r="CI31" s="52">
        <v>11</v>
      </c>
      <c r="CJ31" s="46" t="str">
        <f t="shared" si="14"/>
        <v xml:space="preserve">Memiliki keterampilan   membuat  daftar priotas kebutuhan berdasarkan uang saku masing masing peserta didik.,   laporan tentang sistem Ekonomi yang pernah dianut Indonesia .,  TP, MP dan AP, Menghitung Elastisitas permintaan dan penawaran., </v>
      </c>
      <c r="CL31" s="40">
        <v>9</v>
      </c>
      <c r="CM31" s="52"/>
      <c r="CU31" s="51">
        <v>9</v>
      </c>
      <c r="CV31" s="5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membuat  daftar priotas kebutuhan berdasarkan uang saku masing masing peserta didik.,   laporan tentang sistem Ekonomi yang pernah dianut Indonesia .,  TP, MP dan AP, Menghitung Elastisitas permintaan dan penawaran., </v>
      </c>
    </row>
    <row r="32" spans="1:100" x14ac:dyDescent="0.25">
      <c r="A32" s="8">
        <v>22</v>
      </c>
      <c r="B32" s="8">
        <v>55956</v>
      </c>
      <c r="C32" s="8" t="s">
        <v>184</v>
      </c>
      <c r="E32" s="47">
        <f t="shared" si="0"/>
        <v>82</v>
      </c>
      <c r="F32" s="8" t="str">
        <f t="shared" si="1"/>
        <v>B</v>
      </c>
      <c r="G32" s="8" t="str">
        <f t="shared" si="2"/>
        <v>Memiliki kemampuan pemahanan Inti Masalah Ekonomi, Masalah dan Sistem Ekonomi, Pelaku kegiatan perekonomian, Permintaan,penawaran dan pasar, Masih perlu peningkatan pemahaman Prinsip dan Motif Ekonomi.</v>
      </c>
      <c r="H32" s="47">
        <f t="shared" si="3"/>
        <v>83</v>
      </c>
      <c r="I32" s="8" t="str">
        <f t="shared" si="4"/>
        <v>B</v>
      </c>
      <c r="J32" s="8" t="str">
        <f t="shared" si="5"/>
        <v xml:space="preserve">Memiliki keterampilan   membuat  daftar priotas kebutuhan berdasarkan uang saku masing masing peserta didik.,   laporan tentang sistem Ekonomi yang pernah dianut Indonesia .,  TP, MP dan AP, Menghitung Elastisitas permintaan dan penawaran., </v>
      </c>
      <c r="K32" s="13"/>
      <c r="L32" s="41">
        <f t="shared" si="6"/>
        <v>83</v>
      </c>
      <c r="M32" s="41">
        <f t="shared" si="7"/>
        <v>73</v>
      </c>
      <c r="O32" s="41">
        <v>88</v>
      </c>
      <c r="P32" s="41">
        <v>83</v>
      </c>
      <c r="Q32" s="42">
        <v>90</v>
      </c>
      <c r="R32" s="41">
        <v>68</v>
      </c>
      <c r="S32" s="41">
        <v>83</v>
      </c>
      <c r="T32" s="42">
        <v>75</v>
      </c>
      <c r="U32" s="41">
        <v>92</v>
      </c>
      <c r="V32" s="41"/>
      <c r="W32" s="42"/>
      <c r="X32" s="41"/>
      <c r="Y32" s="41"/>
      <c r="Z32" s="42"/>
      <c r="AA32" s="41"/>
      <c r="AB32" s="41"/>
      <c r="AC32" s="42"/>
      <c r="AD32" s="42">
        <f t="shared" si="15"/>
        <v>83</v>
      </c>
      <c r="AE32" s="41">
        <v>78</v>
      </c>
      <c r="AF32" s="41"/>
      <c r="AG32" s="42">
        <v>90</v>
      </c>
      <c r="AH32" s="58">
        <v>75</v>
      </c>
      <c r="AI32" s="58">
        <v>75</v>
      </c>
      <c r="AJ32" s="58">
        <v>90</v>
      </c>
      <c r="AK32" s="41"/>
      <c r="AL32" s="41"/>
      <c r="AM32" s="42"/>
      <c r="AN32" s="41"/>
      <c r="AO32" s="41"/>
      <c r="AP32" s="42"/>
      <c r="AQ32" s="41"/>
      <c r="AR32" s="41"/>
      <c r="AS32" s="42"/>
      <c r="AT32" s="41">
        <v>73</v>
      </c>
      <c r="AU32" s="43">
        <f t="shared" si="8"/>
        <v>81.538461538461533</v>
      </c>
      <c r="AV32" s="44">
        <f t="shared" si="9"/>
        <v>82</v>
      </c>
      <c r="AW32" s="45"/>
      <c r="AX32" s="41">
        <v>96</v>
      </c>
      <c r="AY32" s="52">
        <v>100</v>
      </c>
      <c r="AZ32" s="42">
        <v>88</v>
      </c>
      <c r="BA32" s="41"/>
      <c r="BB32" s="41">
        <v>80</v>
      </c>
      <c r="BC32" s="42">
        <v>90</v>
      </c>
      <c r="BD32" s="41"/>
      <c r="BE32" s="41"/>
      <c r="BF32" s="42"/>
      <c r="BG32" s="41"/>
      <c r="BH32" s="41"/>
      <c r="BI32" s="42"/>
      <c r="BJ32" s="41"/>
      <c r="BK32" s="41"/>
      <c r="BL32" s="42"/>
      <c r="BM32" s="42">
        <f t="shared" si="10"/>
        <v>91</v>
      </c>
      <c r="BN32" s="58">
        <v>70</v>
      </c>
      <c r="BO32" s="58"/>
      <c r="BP32" s="58">
        <v>70</v>
      </c>
      <c r="BQ32" s="58">
        <v>70</v>
      </c>
      <c r="BR32" s="41"/>
      <c r="BS32" s="42"/>
      <c r="BT32" s="41"/>
      <c r="BU32" s="41"/>
      <c r="BV32" s="42"/>
      <c r="BW32" s="41"/>
      <c r="BX32" s="41"/>
      <c r="BY32" s="42"/>
      <c r="BZ32" s="41"/>
      <c r="CA32" s="41"/>
      <c r="CB32" s="42"/>
      <c r="CC32" s="43">
        <f t="shared" si="11"/>
        <v>83</v>
      </c>
      <c r="CD32" s="44">
        <f t="shared" si="12"/>
        <v>83</v>
      </c>
      <c r="CE32" s="45"/>
      <c r="CF32" s="52">
        <v>2</v>
      </c>
      <c r="CG32" s="46" t="str">
        <f t="shared" si="13"/>
        <v>Memiliki kemampuan pemahanan Inti Masalah Ekonomi, Masalah dan Sistem Ekonomi, Pelaku kegiatan perekonomian, Permintaan,penawaran dan pasar, Masih perlu peningkatan pemahaman Prinsip dan Motif Ekonomi.</v>
      </c>
      <c r="CH32" s="45"/>
      <c r="CI32" s="52">
        <v>11</v>
      </c>
      <c r="CJ32" s="46" t="str">
        <f t="shared" si="14"/>
        <v xml:space="preserve">Memiliki keterampilan   membuat  daftar priotas kebutuhan berdasarkan uang saku masing masing peserta didik.,   laporan tentang sistem Ekonomi yang pernah dianut Indonesia .,  TP, MP dan AP, Menghitung Elastisitas permintaan dan penawaran., </v>
      </c>
      <c r="CL32" s="40">
        <v>10</v>
      </c>
      <c r="CM32" s="52"/>
      <c r="CU32" s="51">
        <v>10</v>
      </c>
      <c r="CV32" s="51"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membuat  daftar priotas kebutuhan berdasarkan uang saku masing masing peserta didik.,   laporan tentang sistem Ekonomi yang pernah dianut Indonesia .,  TP, MP dan AP, Menghitung Elastisitas permintaan dan penawaran., </v>
      </c>
    </row>
    <row r="33" spans="1:100" x14ac:dyDescent="0.25">
      <c r="A33" s="8">
        <v>23</v>
      </c>
      <c r="B33" s="8">
        <v>55957</v>
      </c>
      <c r="C33" s="8" t="s">
        <v>185</v>
      </c>
      <c r="E33" s="47">
        <f t="shared" si="0"/>
        <v>75</v>
      </c>
      <c r="F33" s="8" t="str">
        <f t="shared" si="1"/>
        <v>C</v>
      </c>
      <c r="G33" s="8" t="str">
        <f t="shared" si="2"/>
        <v>Memiliki kemampuan pemahanan Inti Masalah Ekonomi, Masalah dan Sistem Ekonomi, Pelaku kegiatan perekonomian, Permintaan,penawaran dan pasar, Masih perlu peningkatan pemahaman Prinsip dan Motif Ekonomi.</v>
      </c>
      <c r="H33" s="47">
        <f t="shared" si="3"/>
        <v>90</v>
      </c>
      <c r="I33" s="8" t="str">
        <f t="shared" si="4"/>
        <v>B</v>
      </c>
      <c r="J33" s="8" t="str">
        <f t="shared" si="5"/>
        <v xml:space="preserve">Memiliki keterampilan   membuat  daftar priotas kebutuhan berdasarkan uang saku masing masing peserta didik.,   laporan tentang sistem Ekonomi yang pernah dianut Indonesia .,  TP, MP dan AP, Menghitung Elastisitas permintaan dan penawaran., </v>
      </c>
      <c r="K33" s="13"/>
      <c r="L33" s="41">
        <f t="shared" si="6"/>
        <v>75</v>
      </c>
      <c r="M33" s="41">
        <f t="shared" si="7"/>
        <v>64</v>
      </c>
      <c r="O33" s="41">
        <v>85</v>
      </c>
      <c r="P33" s="41">
        <v>83</v>
      </c>
      <c r="Q33" s="42">
        <v>75</v>
      </c>
      <c r="R33" s="41">
        <v>53</v>
      </c>
      <c r="S33" s="41">
        <v>83</v>
      </c>
      <c r="T33" s="42">
        <v>75</v>
      </c>
      <c r="U33" s="41">
        <v>70</v>
      </c>
      <c r="V33" s="41"/>
      <c r="W33" s="42"/>
      <c r="X33" s="41"/>
      <c r="Y33" s="41"/>
      <c r="Z33" s="42"/>
      <c r="AA33" s="41"/>
      <c r="AB33" s="41"/>
      <c r="AC33" s="42"/>
      <c r="AD33" s="42">
        <f t="shared" si="15"/>
        <v>75</v>
      </c>
      <c r="AE33" s="41">
        <v>79</v>
      </c>
      <c r="AF33" s="41"/>
      <c r="AG33" s="42">
        <v>90</v>
      </c>
      <c r="AH33" s="58">
        <v>70</v>
      </c>
      <c r="AI33" s="58">
        <v>75</v>
      </c>
      <c r="AJ33" s="58">
        <v>70</v>
      </c>
      <c r="AK33" s="41"/>
      <c r="AL33" s="41"/>
      <c r="AM33" s="42"/>
      <c r="AN33" s="41"/>
      <c r="AO33" s="41"/>
      <c r="AP33" s="42"/>
      <c r="AQ33" s="41"/>
      <c r="AR33" s="41"/>
      <c r="AS33" s="42"/>
      <c r="AT33" s="41">
        <v>64</v>
      </c>
      <c r="AU33" s="43">
        <f t="shared" si="8"/>
        <v>74.769230769230774</v>
      </c>
      <c r="AV33" s="44">
        <f t="shared" si="9"/>
        <v>75</v>
      </c>
      <c r="AW33" s="45"/>
      <c r="AX33" s="41">
        <v>88</v>
      </c>
      <c r="AY33" s="52">
        <v>100</v>
      </c>
      <c r="AZ33" s="42">
        <v>100</v>
      </c>
      <c r="BA33" s="41"/>
      <c r="BB33" s="41">
        <v>75</v>
      </c>
      <c r="BC33" s="42">
        <v>85</v>
      </c>
      <c r="BD33" s="41"/>
      <c r="BE33" s="41"/>
      <c r="BF33" s="42"/>
      <c r="BG33" s="41"/>
      <c r="BH33" s="41"/>
      <c r="BI33" s="42"/>
      <c r="BJ33" s="41"/>
      <c r="BK33" s="41"/>
      <c r="BL33" s="42"/>
      <c r="BM33" s="42">
        <f t="shared" si="10"/>
        <v>90</v>
      </c>
      <c r="BN33" s="58">
        <v>90</v>
      </c>
      <c r="BO33" s="58"/>
      <c r="BP33" s="58">
        <v>85</v>
      </c>
      <c r="BQ33" s="58">
        <v>95</v>
      </c>
      <c r="BR33" s="41"/>
      <c r="BS33" s="42"/>
      <c r="BT33" s="41"/>
      <c r="BU33" s="41"/>
      <c r="BV33" s="42"/>
      <c r="BW33" s="41"/>
      <c r="BX33" s="41"/>
      <c r="BY33" s="42"/>
      <c r="BZ33" s="41"/>
      <c r="CA33" s="41"/>
      <c r="CB33" s="42"/>
      <c r="CC33" s="43">
        <f t="shared" si="11"/>
        <v>89.75</v>
      </c>
      <c r="CD33" s="44">
        <f t="shared" si="12"/>
        <v>90</v>
      </c>
      <c r="CE33" s="45"/>
      <c r="CF33" s="52">
        <v>2</v>
      </c>
      <c r="CG33" s="46" t="str">
        <f t="shared" si="13"/>
        <v>Memiliki kemampuan pemahanan Inti Masalah Ekonomi, Masalah dan Sistem Ekonomi, Pelaku kegiatan perekonomian, Permintaan,penawaran dan pasar, Masih perlu peningkatan pemahaman Prinsip dan Motif Ekonomi.</v>
      </c>
      <c r="CH33" s="45"/>
      <c r="CI33" s="52">
        <v>11</v>
      </c>
      <c r="CJ33" s="46" t="str">
        <f t="shared" si="14"/>
        <v xml:space="preserve">Memiliki keterampilan   membuat  daftar priotas kebutuhan berdasarkan uang saku masing masing peserta didik.,   laporan tentang sistem Ekonomi yang pernah dianut Indonesia .,  TP, MP dan AP, Menghitung Elastisitas permintaan dan penawaran., </v>
      </c>
      <c r="CU33" s="51">
        <v>11</v>
      </c>
      <c r="CV33" s="51" t="str">
        <f>(IF(CM23="","","Memiliki keterampilan  "))&amp;(IF(CM23="","",CM23&amp;", "))&amp;(IF(CM24="","",CM24&amp;", "))&amp;(IF(CM25="","",CM25&amp;", "))&amp;(IF(CM26="","",CM26&amp;", "))&amp;(IF(CM27="","",CM27&amp;", "))&amp;(IF(CM28="","",CM28&amp;", "))&amp;(IF(CM29="","",CM29&amp;", "))&amp;(IF(CM30="","",CM30&amp;", "))&amp;(IF(CM31="","",CM31&amp;", "))&amp;(IF(CM32="","",CM32&amp;"."))</f>
        <v xml:space="preserve">Memiliki keterampilan   membuat  daftar priotas kebutuhan berdasarkan uang saku masing masing peserta didik.,   laporan tentang sistem Ekonomi yang pernah dianut Indonesia .,  TP, MP dan AP, Menghitung Elastisitas permintaan dan penawaran., </v>
      </c>
    </row>
    <row r="34" spans="1:100" x14ac:dyDescent="0.25">
      <c r="A34" s="8">
        <v>24</v>
      </c>
      <c r="B34" s="8">
        <v>55958</v>
      </c>
      <c r="C34" s="8" t="s">
        <v>186</v>
      </c>
      <c r="E34" s="47">
        <f t="shared" si="0"/>
        <v>76</v>
      </c>
      <c r="F34" s="8" t="str">
        <f t="shared" si="1"/>
        <v>B</v>
      </c>
      <c r="G34" s="8" t="str">
        <f t="shared" si="2"/>
        <v>Memiliki kemampuan pemahanan Inti Masalah Ekonomi, Masalah dan Sistem Ekonomi, Pelaku kegiatan perekonomian, Permintaan,penawaran dan pasar, Masih perlu peningkatan pemahaman Prinsip dan Motif Ekonomi.</v>
      </c>
      <c r="H34" s="47">
        <f t="shared" si="3"/>
        <v>85</v>
      </c>
      <c r="I34" s="8" t="str">
        <f t="shared" si="4"/>
        <v>B</v>
      </c>
      <c r="J34" s="8" t="str">
        <f t="shared" si="5"/>
        <v xml:space="preserve">Memiliki keterampilan   membuat  daftar priotas kebutuhan berdasarkan uang saku masing masing peserta didik.,   laporan tentang sistem Ekonomi yang pernah dianut Indonesia .,  TP, MP dan AP, Menghitung Elastisitas permintaan dan penawaran., </v>
      </c>
      <c r="K34" s="13"/>
      <c r="L34" s="41">
        <f t="shared" si="6"/>
        <v>77</v>
      </c>
      <c r="M34" s="41">
        <f t="shared" si="7"/>
        <v>55</v>
      </c>
      <c r="O34" s="41">
        <v>77</v>
      </c>
      <c r="P34" s="41">
        <v>83</v>
      </c>
      <c r="Q34" s="42">
        <v>90</v>
      </c>
      <c r="R34" s="41">
        <v>60</v>
      </c>
      <c r="S34" s="41">
        <v>85</v>
      </c>
      <c r="T34" s="42">
        <v>75</v>
      </c>
      <c r="U34" s="41">
        <v>70</v>
      </c>
      <c r="V34" s="41"/>
      <c r="W34" s="42"/>
      <c r="X34" s="41"/>
      <c r="Y34" s="41"/>
      <c r="Z34" s="42"/>
      <c r="AA34" s="41"/>
      <c r="AB34" s="41"/>
      <c r="AC34" s="42"/>
      <c r="AD34" s="42">
        <f t="shared" si="15"/>
        <v>77</v>
      </c>
      <c r="AE34" s="41">
        <v>79</v>
      </c>
      <c r="AF34" s="41"/>
      <c r="AG34" s="42">
        <v>85</v>
      </c>
      <c r="AH34" s="58">
        <v>70</v>
      </c>
      <c r="AI34" s="58">
        <v>75</v>
      </c>
      <c r="AJ34" s="58">
        <v>80</v>
      </c>
      <c r="AK34" s="41"/>
      <c r="AL34" s="41"/>
      <c r="AM34" s="42"/>
      <c r="AN34" s="41"/>
      <c r="AO34" s="41"/>
      <c r="AP34" s="42"/>
      <c r="AQ34" s="41"/>
      <c r="AR34" s="41"/>
      <c r="AS34" s="42"/>
      <c r="AT34" s="41">
        <v>55</v>
      </c>
      <c r="AU34" s="43">
        <f t="shared" si="8"/>
        <v>75.692307692307693</v>
      </c>
      <c r="AV34" s="44">
        <f t="shared" si="9"/>
        <v>76</v>
      </c>
      <c r="AW34" s="45"/>
      <c r="AX34" s="41">
        <v>90</v>
      </c>
      <c r="AY34" s="52">
        <v>95</v>
      </c>
      <c r="AZ34" s="42">
        <v>90</v>
      </c>
      <c r="BA34" s="41"/>
      <c r="BB34" s="41">
        <v>90</v>
      </c>
      <c r="BC34" s="42">
        <v>75</v>
      </c>
      <c r="BD34" s="41"/>
      <c r="BE34" s="41"/>
      <c r="BF34" s="42"/>
      <c r="BG34" s="41"/>
      <c r="BH34" s="41"/>
      <c r="BI34" s="42"/>
      <c r="BJ34" s="41"/>
      <c r="BK34" s="41"/>
      <c r="BL34" s="42"/>
      <c r="BM34" s="42">
        <f t="shared" si="10"/>
        <v>88</v>
      </c>
      <c r="BN34" s="58">
        <v>85</v>
      </c>
      <c r="BO34" s="58"/>
      <c r="BP34" s="58">
        <v>85</v>
      </c>
      <c r="BQ34" s="58">
        <v>70</v>
      </c>
      <c r="BR34" s="41"/>
      <c r="BS34" s="42"/>
      <c r="BT34" s="41"/>
      <c r="BU34" s="41"/>
      <c r="BV34" s="42"/>
      <c r="BW34" s="41"/>
      <c r="BX34" s="41"/>
      <c r="BY34" s="42"/>
      <c r="BZ34" s="41"/>
      <c r="CA34" s="41"/>
      <c r="CB34" s="42"/>
      <c r="CC34" s="43">
        <f t="shared" si="11"/>
        <v>85</v>
      </c>
      <c r="CD34" s="44">
        <f t="shared" si="12"/>
        <v>85</v>
      </c>
      <c r="CE34" s="45"/>
      <c r="CF34" s="52">
        <v>2</v>
      </c>
      <c r="CG34" s="46" t="str">
        <f t="shared" si="13"/>
        <v>Memiliki kemampuan pemahanan Inti Masalah Ekonomi, Masalah dan Sistem Ekonomi, Pelaku kegiatan perekonomian, Permintaan,penawaran dan pasar, Masih perlu peningkatan pemahaman Prinsip dan Motif Ekonomi.</v>
      </c>
      <c r="CH34" s="45"/>
      <c r="CI34" s="52">
        <v>11</v>
      </c>
      <c r="CJ34"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35" spans="1:100" x14ac:dyDescent="0.25">
      <c r="A35" s="8">
        <v>25</v>
      </c>
      <c r="B35" s="8">
        <v>55959</v>
      </c>
      <c r="C35" s="8" t="s">
        <v>187</v>
      </c>
      <c r="E35" s="47">
        <f t="shared" si="0"/>
        <v>81</v>
      </c>
      <c r="F35" s="8" t="str">
        <f t="shared" si="1"/>
        <v>B</v>
      </c>
      <c r="G35" s="8" t="str">
        <f t="shared" si="2"/>
        <v xml:space="preserve">Memiliki kemampuan pemahanan  Inti Masalah Ekonomi, Prinsip dan Motif Ekonomi, Masalah dan Sistem Ekonomi, Pelaku kegiatan perekonomian, Permintaan,penawaran dan pasar, </v>
      </c>
      <c r="H35" s="47">
        <f t="shared" si="3"/>
        <v>89</v>
      </c>
      <c r="I35" s="8" t="str">
        <f t="shared" si="4"/>
        <v>B</v>
      </c>
      <c r="J35" s="8" t="str">
        <f t="shared" si="5"/>
        <v xml:space="preserve">Memiliki keterampilan   membuat  daftar priotas kebutuhan berdasarkan uang saku masing masing peserta didik.,   laporan tentang sistem Ekonomi yang pernah dianut Indonesia .,  TP, MP dan AP, Menghitung Elastisitas permintaan dan penawaran., </v>
      </c>
      <c r="K35" s="13"/>
      <c r="L35" s="41">
        <f t="shared" si="6"/>
        <v>85</v>
      </c>
      <c r="M35" s="41">
        <f t="shared" si="7"/>
        <v>72</v>
      </c>
      <c r="O35" s="41">
        <v>85</v>
      </c>
      <c r="P35" s="41">
        <v>85</v>
      </c>
      <c r="Q35" s="42">
        <v>90</v>
      </c>
      <c r="R35" s="41">
        <v>78</v>
      </c>
      <c r="S35" s="41">
        <v>85</v>
      </c>
      <c r="T35" s="42">
        <v>76</v>
      </c>
      <c r="U35" s="41">
        <v>94</v>
      </c>
      <c r="V35" s="41"/>
      <c r="W35" s="42"/>
      <c r="X35" s="41"/>
      <c r="Y35" s="41"/>
      <c r="Z35" s="42"/>
      <c r="AA35" s="41"/>
      <c r="AB35" s="41"/>
      <c r="AC35" s="42"/>
      <c r="AD35" s="42">
        <f t="shared" si="15"/>
        <v>85</v>
      </c>
      <c r="AE35" s="41">
        <v>78</v>
      </c>
      <c r="AF35" s="41"/>
      <c r="AG35" s="42">
        <v>70</v>
      </c>
      <c r="AH35" s="58">
        <v>80</v>
      </c>
      <c r="AI35" s="58">
        <v>75</v>
      </c>
      <c r="AJ35" s="58">
        <v>90</v>
      </c>
      <c r="AK35" s="41"/>
      <c r="AL35" s="41"/>
      <c r="AM35" s="42"/>
      <c r="AN35" s="41"/>
      <c r="AO35" s="41"/>
      <c r="AP35" s="42"/>
      <c r="AQ35" s="41"/>
      <c r="AR35" s="41"/>
      <c r="AS35" s="42"/>
      <c r="AT35" s="41">
        <v>72</v>
      </c>
      <c r="AU35" s="43">
        <f t="shared" si="8"/>
        <v>81.384615384615387</v>
      </c>
      <c r="AV35" s="44">
        <f t="shared" si="9"/>
        <v>81</v>
      </c>
      <c r="AW35" s="45"/>
      <c r="AX35" s="41">
        <v>96</v>
      </c>
      <c r="AY35" s="52">
        <v>100</v>
      </c>
      <c r="AZ35" s="42">
        <v>100</v>
      </c>
      <c r="BA35" s="41"/>
      <c r="BB35" s="41">
        <v>90</v>
      </c>
      <c r="BC35" s="42">
        <v>85</v>
      </c>
      <c r="BD35" s="41"/>
      <c r="BE35" s="41"/>
      <c r="BF35" s="42"/>
      <c r="BG35" s="41"/>
      <c r="BH35" s="41"/>
      <c r="BI35" s="42"/>
      <c r="BJ35" s="41"/>
      <c r="BK35" s="41"/>
      <c r="BL35" s="42"/>
      <c r="BM35" s="42">
        <f t="shared" si="10"/>
        <v>94</v>
      </c>
      <c r="BN35" s="58">
        <v>85</v>
      </c>
      <c r="BO35" s="58"/>
      <c r="BP35" s="58">
        <v>75</v>
      </c>
      <c r="BQ35" s="58">
        <v>80</v>
      </c>
      <c r="BR35" s="41"/>
      <c r="BS35" s="42"/>
      <c r="BT35" s="41"/>
      <c r="BU35" s="41"/>
      <c r="BV35" s="42"/>
      <c r="BW35" s="41"/>
      <c r="BX35" s="41"/>
      <c r="BY35" s="42"/>
      <c r="BZ35" s="41"/>
      <c r="CA35" s="41"/>
      <c r="CB35" s="42"/>
      <c r="CC35" s="43">
        <f t="shared" si="11"/>
        <v>88.875</v>
      </c>
      <c r="CD35" s="44">
        <f t="shared" si="12"/>
        <v>89</v>
      </c>
      <c r="CE35" s="45"/>
      <c r="CF35" s="52">
        <v>11</v>
      </c>
      <c r="CG35" s="46" t="str">
        <f t="shared" si="13"/>
        <v xml:space="preserve">Memiliki kemampuan pemahanan  Inti Masalah Ekonomi, Prinsip dan Motif Ekonomi, Masalah dan Sistem Ekonomi, Pelaku kegiatan perekonomian, Permintaan,penawaran dan pasar, </v>
      </c>
      <c r="CH35" s="45"/>
      <c r="CI35" s="52">
        <v>11</v>
      </c>
      <c r="CJ35"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36" spans="1:100" x14ac:dyDescent="0.25">
      <c r="A36" s="8">
        <v>26</v>
      </c>
      <c r="B36" s="8">
        <v>55960</v>
      </c>
      <c r="C36" s="8" t="s">
        <v>188</v>
      </c>
      <c r="E36" s="47">
        <f t="shared" si="0"/>
        <v>75</v>
      </c>
      <c r="F36" s="8" t="str">
        <f t="shared" si="1"/>
        <v>C</v>
      </c>
      <c r="G36" s="8" t="str">
        <f t="shared" si="2"/>
        <v>Memiliki kemampuan pemahanan Inti Masalah Ekonomi, Masalah dan Sistem Ekonomi, Pelaku kegiatan perekonomian, Permintaan,penawaran dan pasar, Masih perlu peningkatan pemahaman Prinsip dan Motif Ekonomi.</v>
      </c>
      <c r="H36" s="47">
        <f t="shared" si="3"/>
        <v>81</v>
      </c>
      <c r="I36" s="8" t="str">
        <f t="shared" si="4"/>
        <v>B</v>
      </c>
      <c r="J36" s="8" t="str">
        <f t="shared" si="5"/>
        <v xml:space="preserve">Memiliki keterampilan   membuat  daftar priotas kebutuhan berdasarkan uang saku masing masing peserta didik.,   laporan tentang sistem Ekonomi yang pernah dianut Indonesia .,  TP, MP dan AP, Menghitung Elastisitas permintaan dan penawaran., </v>
      </c>
      <c r="K36" s="13"/>
      <c r="L36" s="41">
        <f t="shared" si="6"/>
        <v>76</v>
      </c>
      <c r="M36" s="41">
        <f t="shared" si="7"/>
        <v>73</v>
      </c>
      <c r="O36" s="41">
        <v>84</v>
      </c>
      <c r="P36" s="41">
        <v>80</v>
      </c>
      <c r="Q36" s="42">
        <v>95</v>
      </c>
      <c r="R36" s="41">
        <v>45</v>
      </c>
      <c r="S36" s="41">
        <v>80</v>
      </c>
      <c r="T36" s="42">
        <v>70</v>
      </c>
      <c r="U36" s="41">
        <v>77</v>
      </c>
      <c r="V36" s="41"/>
      <c r="W36" s="42"/>
      <c r="X36" s="41"/>
      <c r="Y36" s="41"/>
      <c r="Z36" s="42"/>
      <c r="AA36" s="41"/>
      <c r="AB36" s="41"/>
      <c r="AC36" s="42"/>
      <c r="AD36" s="42">
        <f t="shared" si="15"/>
        <v>76</v>
      </c>
      <c r="AE36" s="41">
        <v>70</v>
      </c>
      <c r="AF36" s="41"/>
      <c r="AG36" s="42">
        <v>90</v>
      </c>
      <c r="AH36" s="58">
        <v>70</v>
      </c>
      <c r="AI36" s="58">
        <v>70</v>
      </c>
      <c r="AJ36" s="58">
        <v>70</v>
      </c>
      <c r="AK36" s="41"/>
      <c r="AL36" s="41"/>
      <c r="AM36" s="42"/>
      <c r="AN36" s="41"/>
      <c r="AO36" s="41"/>
      <c r="AP36" s="42"/>
      <c r="AQ36" s="41"/>
      <c r="AR36" s="41"/>
      <c r="AS36" s="42"/>
      <c r="AT36" s="41">
        <v>73</v>
      </c>
      <c r="AU36" s="43">
        <f t="shared" si="8"/>
        <v>74.92307692307692</v>
      </c>
      <c r="AV36" s="44">
        <f t="shared" si="9"/>
        <v>75</v>
      </c>
      <c r="AW36" s="45"/>
      <c r="AX36" s="41">
        <v>72</v>
      </c>
      <c r="AY36" s="52">
        <v>100</v>
      </c>
      <c r="AZ36" s="42">
        <v>88</v>
      </c>
      <c r="BA36" s="41"/>
      <c r="BB36" s="41">
        <v>90</v>
      </c>
      <c r="BC36" s="42">
        <v>90</v>
      </c>
      <c r="BD36" s="41"/>
      <c r="BE36" s="41"/>
      <c r="BF36" s="42"/>
      <c r="BG36" s="41"/>
      <c r="BH36" s="41"/>
      <c r="BI36" s="42"/>
      <c r="BJ36" s="41"/>
      <c r="BK36" s="41"/>
      <c r="BL36" s="42"/>
      <c r="BM36" s="42">
        <f t="shared" si="10"/>
        <v>88</v>
      </c>
      <c r="BN36" s="58">
        <v>70</v>
      </c>
      <c r="BO36" s="58"/>
      <c r="BP36" s="58">
        <v>70</v>
      </c>
      <c r="BQ36" s="58">
        <v>70</v>
      </c>
      <c r="BR36" s="41"/>
      <c r="BS36" s="42"/>
      <c r="BT36" s="41"/>
      <c r="BU36" s="41"/>
      <c r="BV36" s="42"/>
      <c r="BW36" s="41"/>
      <c r="BX36" s="41"/>
      <c r="BY36" s="42"/>
      <c r="BZ36" s="41"/>
      <c r="CA36" s="41"/>
      <c r="CB36" s="42"/>
      <c r="CC36" s="43">
        <f t="shared" si="11"/>
        <v>81.25</v>
      </c>
      <c r="CD36" s="44">
        <f t="shared" si="12"/>
        <v>81</v>
      </c>
      <c r="CE36" s="45"/>
      <c r="CF36" s="52">
        <v>2</v>
      </c>
      <c r="CG36" s="46" t="str">
        <f t="shared" si="13"/>
        <v>Memiliki kemampuan pemahanan Inti Masalah Ekonomi, Masalah dan Sistem Ekonomi, Pelaku kegiatan perekonomian, Permintaan,penawaran dan pasar, Masih perlu peningkatan pemahaman Prinsip dan Motif Ekonomi.</v>
      </c>
      <c r="CH36" s="45"/>
      <c r="CI36" s="52">
        <v>11</v>
      </c>
      <c r="CJ36"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37" spans="1:100" x14ac:dyDescent="0.25">
      <c r="A37" s="8">
        <v>27</v>
      </c>
      <c r="B37" s="8">
        <v>55961</v>
      </c>
      <c r="C37" s="8" t="s">
        <v>189</v>
      </c>
      <c r="E37" s="47">
        <f t="shared" si="0"/>
        <v>86</v>
      </c>
      <c r="F37" s="8" t="str">
        <f t="shared" si="1"/>
        <v>B</v>
      </c>
      <c r="G37" s="8" t="str">
        <f t="shared" si="2"/>
        <v xml:space="preserve">Memiliki kemampuan pemahanan  Inti Masalah Ekonomi, Prinsip dan Motif Ekonomi, Masalah dan Sistem Ekonomi, Pelaku kegiatan perekonomian, Permintaan,penawaran dan pasar, </v>
      </c>
      <c r="H37" s="47">
        <f t="shared" si="3"/>
        <v>91</v>
      </c>
      <c r="I37" s="8" t="str">
        <f t="shared" si="4"/>
        <v>A</v>
      </c>
      <c r="J37" s="8" t="str">
        <f t="shared" si="5"/>
        <v xml:space="preserve">Memiliki keterampilan   membuat  daftar priotas kebutuhan berdasarkan uang saku masing masing peserta didik.,   laporan tentang sistem Ekonomi yang pernah dianut Indonesia .,  TP, MP dan AP, Menghitung Elastisitas permintaan dan penawaran., </v>
      </c>
      <c r="K37" s="13"/>
      <c r="L37" s="41">
        <f t="shared" si="6"/>
        <v>87</v>
      </c>
      <c r="M37" s="41">
        <f t="shared" si="7"/>
        <v>74</v>
      </c>
      <c r="O37" s="41">
        <v>98</v>
      </c>
      <c r="P37" s="41">
        <v>90</v>
      </c>
      <c r="Q37" s="42">
        <v>80</v>
      </c>
      <c r="R37" s="41">
        <v>88</v>
      </c>
      <c r="S37" s="41">
        <v>85</v>
      </c>
      <c r="T37" s="42">
        <v>76</v>
      </c>
      <c r="U37" s="41">
        <v>95</v>
      </c>
      <c r="V37" s="41"/>
      <c r="W37" s="42"/>
      <c r="X37" s="41"/>
      <c r="Y37" s="41"/>
      <c r="Z37" s="42"/>
      <c r="AA37" s="41"/>
      <c r="AB37" s="41"/>
      <c r="AC37" s="42"/>
      <c r="AD37" s="42">
        <f t="shared" si="15"/>
        <v>87</v>
      </c>
      <c r="AE37" s="41">
        <v>88</v>
      </c>
      <c r="AF37" s="41"/>
      <c r="AG37" s="42">
        <v>90</v>
      </c>
      <c r="AH37" s="58">
        <v>80</v>
      </c>
      <c r="AI37" s="58">
        <v>80</v>
      </c>
      <c r="AJ37" s="58">
        <v>90</v>
      </c>
      <c r="AK37" s="41"/>
      <c r="AL37" s="41"/>
      <c r="AM37" s="42"/>
      <c r="AN37" s="41"/>
      <c r="AO37" s="41"/>
      <c r="AP37" s="42"/>
      <c r="AQ37" s="41"/>
      <c r="AR37" s="41"/>
      <c r="AS37" s="42"/>
      <c r="AT37" s="41">
        <v>74</v>
      </c>
      <c r="AU37" s="43">
        <f t="shared" si="8"/>
        <v>85.692307692307693</v>
      </c>
      <c r="AV37" s="44">
        <f t="shared" si="9"/>
        <v>86</v>
      </c>
      <c r="AW37" s="45"/>
      <c r="AX37" s="41">
        <v>96</v>
      </c>
      <c r="AY37" s="52">
        <v>100</v>
      </c>
      <c r="AZ37" s="42">
        <v>100</v>
      </c>
      <c r="BA37" s="41"/>
      <c r="BB37" s="41">
        <v>90</v>
      </c>
      <c r="BC37" s="42">
        <v>95</v>
      </c>
      <c r="BD37" s="41"/>
      <c r="BE37" s="41"/>
      <c r="BF37" s="42"/>
      <c r="BG37" s="41"/>
      <c r="BH37" s="41"/>
      <c r="BI37" s="42"/>
      <c r="BJ37" s="41"/>
      <c r="BK37" s="41"/>
      <c r="BL37" s="42"/>
      <c r="BM37" s="42">
        <f t="shared" si="10"/>
        <v>96</v>
      </c>
      <c r="BN37" s="58">
        <v>85</v>
      </c>
      <c r="BO37" s="58"/>
      <c r="BP37" s="58">
        <v>75</v>
      </c>
      <c r="BQ37" s="58">
        <v>90</v>
      </c>
      <c r="BR37" s="41"/>
      <c r="BS37" s="42"/>
      <c r="BT37" s="41"/>
      <c r="BU37" s="41"/>
      <c r="BV37" s="42"/>
      <c r="BW37" s="41"/>
      <c r="BX37" s="41"/>
      <c r="BY37" s="42"/>
      <c r="BZ37" s="41"/>
      <c r="CA37" s="41"/>
      <c r="CB37" s="42"/>
      <c r="CC37" s="43">
        <f t="shared" si="11"/>
        <v>91.375</v>
      </c>
      <c r="CD37" s="44">
        <f t="shared" si="12"/>
        <v>91</v>
      </c>
      <c r="CE37" s="45"/>
      <c r="CF37" s="52">
        <v>11</v>
      </c>
      <c r="CG37" s="46" t="str">
        <f t="shared" si="13"/>
        <v xml:space="preserve">Memiliki kemampuan pemahanan  Inti Masalah Ekonomi, Prinsip dan Motif Ekonomi, Masalah dan Sistem Ekonomi, Pelaku kegiatan perekonomian, Permintaan,penawaran dan pasar, </v>
      </c>
      <c r="CH37" s="45"/>
      <c r="CI37" s="52">
        <v>11</v>
      </c>
      <c r="CJ37"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38" spans="1:100" x14ac:dyDescent="0.25">
      <c r="A38" s="8">
        <v>28</v>
      </c>
      <c r="B38" s="8">
        <v>55962</v>
      </c>
      <c r="C38" s="8" t="s">
        <v>190</v>
      </c>
      <c r="E38" s="47">
        <f t="shared" si="0"/>
        <v>77</v>
      </c>
      <c r="F38" s="8" t="str">
        <f t="shared" si="1"/>
        <v>B</v>
      </c>
      <c r="G38" s="8" t="str">
        <f t="shared" si="2"/>
        <v>Memiliki kemampuan pemahanan Inti Masalah Ekonomi, Masalah dan Sistem Ekonomi, Pelaku kegiatan perekonomian, Permintaan,penawaran dan pasar, Masih perlu peningkatan pemahaman Prinsip dan Motif Ekonomi.</v>
      </c>
      <c r="H38" s="47">
        <f t="shared" si="3"/>
        <v>88</v>
      </c>
      <c r="I38" s="8" t="str">
        <f t="shared" si="4"/>
        <v>B</v>
      </c>
      <c r="J38" s="8" t="str">
        <f t="shared" si="5"/>
        <v xml:space="preserve">Memiliki keterampilan   membuat  daftar priotas kebutuhan berdasarkan uang saku masing masing peserta didik.,   laporan tentang sistem Ekonomi yang pernah dianut Indonesia .,  TP, MP dan AP, Menghitung Elastisitas permintaan dan penawaran., </v>
      </c>
      <c r="K38" s="13"/>
      <c r="L38" s="41">
        <f t="shared" si="6"/>
        <v>77</v>
      </c>
      <c r="M38" s="41">
        <f t="shared" si="7"/>
        <v>66</v>
      </c>
      <c r="O38" s="41">
        <v>75</v>
      </c>
      <c r="P38" s="41">
        <v>83</v>
      </c>
      <c r="Q38" s="42">
        <v>95</v>
      </c>
      <c r="R38" s="41">
        <v>63</v>
      </c>
      <c r="S38" s="41">
        <v>83</v>
      </c>
      <c r="T38" s="42">
        <v>70</v>
      </c>
      <c r="U38" s="41">
        <v>70</v>
      </c>
      <c r="V38" s="41"/>
      <c r="W38" s="42"/>
      <c r="X38" s="41"/>
      <c r="Y38" s="41"/>
      <c r="Z38" s="42"/>
      <c r="AA38" s="41"/>
      <c r="AB38" s="41"/>
      <c r="AC38" s="42"/>
      <c r="AD38" s="42">
        <f t="shared" si="15"/>
        <v>77</v>
      </c>
      <c r="AE38" s="41">
        <v>75</v>
      </c>
      <c r="AF38" s="41"/>
      <c r="AG38" s="42">
        <v>90</v>
      </c>
      <c r="AH38" s="58">
        <v>75</v>
      </c>
      <c r="AI38" s="58">
        <v>75</v>
      </c>
      <c r="AJ38" s="58">
        <v>75</v>
      </c>
      <c r="AK38" s="41"/>
      <c r="AL38" s="41"/>
      <c r="AM38" s="42"/>
      <c r="AN38" s="41"/>
      <c r="AO38" s="41"/>
      <c r="AP38" s="42"/>
      <c r="AQ38" s="41"/>
      <c r="AR38" s="41"/>
      <c r="AS38" s="42"/>
      <c r="AT38" s="41">
        <v>66</v>
      </c>
      <c r="AU38" s="43">
        <f t="shared" si="8"/>
        <v>76.538461538461533</v>
      </c>
      <c r="AV38" s="44">
        <f t="shared" si="9"/>
        <v>77</v>
      </c>
      <c r="AW38" s="45"/>
      <c r="AX38" s="41">
        <v>96</v>
      </c>
      <c r="AY38" s="52">
        <v>90</v>
      </c>
      <c r="AZ38" s="42">
        <v>100</v>
      </c>
      <c r="BA38" s="41"/>
      <c r="BB38" s="41">
        <v>95</v>
      </c>
      <c r="BC38" s="42">
        <v>95</v>
      </c>
      <c r="BD38" s="41"/>
      <c r="BE38" s="41"/>
      <c r="BF38" s="42"/>
      <c r="BG38" s="41"/>
      <c r="BH38" s="41"/>
      <c r="BI38" s="42"/>
      <c r="BJ38" s="41"/>
      <c r="BK38" s="41"/>
      <c r="BL38" s="42"/>
      <c r="BM38" s="42">
        <f t="shared" si="10"/>
        <v>95</v>
      </c>
      <c r="BN38" s="58">
        <v>75</v>
      </c>
      <c r="BO38" s="58"/>
      <c r="BP38" s="58">
        <v>75</v>
      </c>
      <c r="BQ38" s="58">
        <v>75</v>
      </c>
      <c r="BR38" s="41"/>
      <c r="BS38" s="42"/>
      <c r="BT38" s="41"/>
      <c r="BU38" s="41"/>
      <c r="BV38" s="42"/>
      <c r="BW38" s="41"/>
      <c r="BX38" s="41"/>
      <c r="BY38" s="42"/>
      <c r="BZ38" s="41"/>
      <c r="CA38" s="41"/>
      <c r="CB38" s="42"/>
      <c r="CC38" s="43">
        <f t="shared" si="11"/>
        <v>87.625</v>
      </c>
      <c r="CD38" s="44">
        <f t="shared" si="12"/>
        <v>88</v>
      </c>
      <c r="CE38" s="45"/>
      <c r="CF38" s="52">
        <v>2</v>
      </c>
      <c r="CG38" s="46" t="str">
        <f t="shared" si="13"/>
        <v>Memiliki kemampuan pemahanan Inti Masalah Ekonomi, Masalah dan Sistem Ekonomi, Pelaku kegiatan perekonomian, Permintaan,penawaran dan pasar, Masih perlu peningkatan pemahaman Prinsip dan Motif Ekonomi.</v>
      </c>
      <c r="CH38" s="45"/>
      <c r="CI38" s="52">
        <v>11</v>
      </c>
      <c r="CJ38"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39" spans="1:100" x14ac:dyDescent="0.25">
      <c r="A39" s="8">
        <v>29</v>
      </c>
      <c r="B39" s="8">
        <v>55963</v>
      </c>
      <c r="C39" s="8" t="s">
        <v>191</v>
      </c>
      <c r="E39" s="47">
        <f t="shared" si="0"/>
        <v>77</v>
      </c>
      <c r="F39" s="8" t="str">
        <f t="shared" si="1"/>
        <v>B</v>
      </c>
      <c r="G39" s="8" t="str">
        <f t="shared" si="2"/>
        <v>Memiliki kemampuan pemahanan Inti Masalah Ekonomi, Prinsip dan Motif Ekonomi, Pelaku kegiatan perekonomian, Permintaan,penawaran dan pasar, Masih perlu peningkatan pemahaman Masalah dan Sistem Ekonomi.</v>
      </c>
      <c r="H39" s="47">
        <f t="shared" si="3"/>
        <v>88</v>
      </c>
      <c r="I39" s="8" t="str">
        <f t="shared" si="4"/>
        <v>B</v>
      </c>
      <c r="J39" s="8" t="str">
        <f t="shared" si="5"/>
        <v xml:space="preserve">Memiliki keterampilan   membuat  daftar priotas kebutuhan berdasarkan uang saku masing masing peserta didik.,   laporan tentang sistem Ekonomi yang pernah dianut Indonesia .,  TP, MP dan AP, Menghitung Elastisitas permintaan dan penawaran., </v>
      </c>
      <c r="K39" s="13"/>
      <c r="L39" s="41">
        <f t="shared" si="6"/>
        <v>77</v>
      </c>
      <c r="M39" s="41">
        <f t="shared" si="7"/>
        <v>70</v>
      </c>
      <c r="O39" s="41">
        <v>78</v>
      </c>
      <c r="P39" s="41">
        <v>83</v>
      </c>
      <c r="Q39" s="42">
        <v>80</v>
      </c>
      <c r="R39" s="41">
        <v>78</v>
      </c>
      <c r="S39" s="41">
        <v>80</v>
      </c>
      <c r="T39" s="42">
        <v>85</v>
      </c>
      <c r="U39" s="41">
        <v>58</v>
      </c>
      <c r="V39" s="41"/>
      <c r="W39" s="42"/>
      <c r="X39" s="41"/>
      <c r="Y39" s="41"/>
      <c r="Z39" s="42"/>
      <c r="AA39" s="41"/>
      <c r="AB39" s="41"/>
      <c r="AC39" s="42"/>
      <c r="AD39" s="42">
        <f t="shared" si="15"/>
        <v>77</v>
      </c>
      <c r="AE39" s="41">
        <v>78</v>
      </c>
      <c r="AF39" s="41"/>
      <c r="AG39" s="42">
        <v>90</v>
      </c>
      <c r="AH39" s="58">
        <v>80</v>
      </c>
      <c r="AI39" s="58">
        <v>75</v>
      </c>
      <c r="AJ39" s="58">
        <v>70</v>
      </c>
      <c r="AK39" s="41"/>
      <c r="AL39" s="41"/>
      <c r="AM39" s="42"/>
      <c r="AN39" s="41"/>
      <c r="AO39" s="41"/>
      <c r="AP39" s="42"/>
      <c r="AQ39" s="41"/>
      <c r="AR39" s="41"/>
      <c r="AS39" s="42"/>
      <c r="AT39" s="41">
        <v>70</v>
      </c>
      <c r="AU39" s="43">
        <f t="shared" si="8"/>
        <v>77.307692307692307</v>
      </c>
      <c r="AV39" s="44">
        <f t="shared" si="9"/>
        <v>77</v>
      </c>
      <c r="AW39" s="45"/>
      <c r="AX39" s="41">
        <v>92</v>
      </c>
      <c r="AY39" s="52">
        <v>80</v>
      </c>
      <c r="AZ39" s="42">
        <v>90</v>
      </c>
      <c r="BA39" s="41"/>
      <c r="BB39" s="41">
        <v>90</v>
      </c>
      <c r="BC39" s="42">
        <v>75</v>
      </c>
      <c r="BD39" s="41"/>
      <c r="BE39" s="41"/>
      <c r="BF39" s="42"/>
      <c r="BG39" s="41"/>
      <c r="BH39" s="41"/>
      <c r="BI39" s="42"/>
      <c r="BJ39" s="41"/>
      <c r="BK39" s="41"/>
      <c r="BL39" s="42"/>
      <c r="BM39" s="42">
        <f t="shared" si="10"/>
        <v>85</v>
      </c>
      <c r="BN39" s="58">
        <v>95</v>
      </c>
      <c r="BO39" s="58"/>
      <c r="BP39" s="58">
        <v>85</v>
      </c>
      <c r="BQ39" s="58">
        <v>100</v>
      </c>
      <c r="BR39" s="41"/>
      <c r="BS39" s="42"/>
      <c r="BT39" s="41"/>
      <c r="BU39" s="41"/>
      <c r="BV39" s="42"/>
      <c r="BW39" s="41"/>
      <c r="BX39" s="41"/>
      <c r="BY39" s="42"/>
      <c r="BZ39" s="41"/>
      <c r="CA39" s="41"/>
      <c r="CB39" s="42"/>
      <c r="CC39" s="43">
        <f t="shared" si="11"/>
        <v>88.375</v>
      </c>
      <c r="CD39" s="44">
        <f t="shared" si="12"/>
        <v>88</v>
      </c>
      <c r="CE39" s="45"/>
      <c r="CF39" s="52">
        <v>3</v>
      </c>
      <c r="CG39" s="46" t="str">
        <f t="shared" si="13"/>
        <v>Memiliki kemampuan pemahanan Inti Masalah Ekonomi, Prinsip dan Motif Ekonomi, Pelaku kegiatan perekonomian, Permintaan,penawaran dan pasar, Masih perlu peningkatan pemahaman Masalah dan Sistem Ekonomi.</v>
      </c>
      <c r="CH39" s="45"/>
      <c r="CI39" s="52">
        <v>11</v>
      </c>
      <c r="CJ39"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40" spans="1:100" x14ac:dyDescent="0.25">
      <c r="A40" s="8">
        <v>30</v>
      </c>
      <c r="B40" s="8">
        <v>55964</v>
      </c>
      <c r="C40" s="8" t="s">
        <v>192</v>
      </c>
      <c r="E40" s="47">
        <f t="shared" si="0"/>
        <v>81</v>
      </c>
      <c r="F40" s="8" t="str">
        <f t="shared" si="1"/>
        <v>B</v>
      </c>
      <c r="G40" s="8" t="str">
        <f t="shared" si="2"/>
        <v>Memiliki kemampuan pemahanan Inti Masalah Ekonomi, Prinsip dan Motif Ekonomi, Pelaku kegiatan perekonomian, Permintaan,penawaran dan pasar, Masih perlu peningkatan pemahaman Masalah dan Sistem Ekonomi.</v>
      </c>
      <c r="H40" s="47">
        <f t="shared" si="3"/>
        <v>91</v>
      </c>
      <c r="I40" s="8" t="str">
        <f t="shared" si="4"/>
        <v>A</v>
      </c>
      <c r="J40" s="8" t="str">
        <f t="shared" si="5"/>
        <v xml:space="preserve">Memiliki keterampilan   membuat  daftar priotas kebutuhan berdasarkan uang saku masing masing peserta didik.,   laporan tentang sistem Ekonomi yang pernah dianut Indonesia .,  TP, MP dan AP, Menghitung Elastisitas permintaan dan penawaran., </v>
      </c>
      <c r="K40" s="13"/>
      <c r="L40" s="41">
        <f t="shared" si="6"/>
        <v>80</v>
      </c>
      <c r="M40" s="41">
        <f t="shared" si="7"/>
        <v>65</v>
      </c>
      <c r="O40" s="41">
        <v>87</v>
      </c>
      <c r="P40" s="41">
        <v>85</v>
      </c>
      <c r="Q40" s="42">
        <v>80</v>
      </c>
      <c r="R40" s="41">
        <v>65</v>
      </c>
      <c r="S40" s="41">
        <v>83</v>
      </c>
      <c r="T40" s="42">
        <v>70</v>
      </c>
      <c r="U40" s="41">
        <v>89</v>
      </c>
      <c r="V40" s="41"/>
      <c r="W40" s="42"/>
      <c r="X40" s="41"/>
      <c r="Y40" s="41"/>
      <c r="Z40" s="42"/>
      <c r="AA40" s="41"/>
      <c r="AB40" s="41"/>
      <c r="AC40" s="42"/>
      <c r="AD40" s="42">
        <f t="shared" si="15"/>
        <v>80</v>
      </c>
      <c r="AE40" s="41">
        <v>88</v>
      </c>
      <c r="AF40" s="41"/>
      <c r="AG40" s="42">
        <v>90</v>
      </c>
      <c r="AH40" s="58">
        <v>70</v>
      </c>
      <c r="AI40" s="58">
        <v>85</v>
      </c>
      <c r="AJ40" s="58">
        <v>90</v>
      </c>
      <c r="AK40" s="41"/>
      <c r="AL40" s="41"/>
      <c r="AM40" s="42"/>
      <c r="AN40" s="41"/>
      <c r="AO40" s="41"/>
      <c r="AP40" s="42"/>
      <c r="AQ40" s="41"/>
      <c r="AR40" s="41"/>
      <c r="AS40" s="42"/>
      <c r="AT40" s="41">
        <v>65</v>
      </c>
      <c r="AU40" s="43">
        <f t="shared" si="8"/>
        <v>80.538461538461533</v>
      </c>
      <c r="AV40" s="44">
        <f t="shared" si="9"/>
        <v>81</v>
      </c>
      <c r="AW40" s="45"/>
      <c r="AX40" s="41">
        <v>87</v>
      </c>
      <c r="AY40" s="52">
        <v>100</v>
      </c>
      <c r="AZ40" s="42">
        <v>100</v>
      </c>
      <c r="BA40" s="41"/>
      <c r="BB40" s="41">
        <v>95</v>
      </c>
      <c r="BC40" s="42">
        <v>80</v>
      </c>
      <c r="BD40" s="41"/>
      <c r="BE40" s="41"/>
      <c r="BF40" s="42"/>
      <c r="BG40" s="41"/>
      <c r="BH40" s="41"/>
      <c r="BI40" s="42"/>
      <c r="BJ40" s="41"/>
      <c r="BK40" s="41"/>
      <c r="BL40" s="42"/>
      <c r="BM40" s="42">
        <f t="shared" si="10"/>
        <v>92</v>
      </c>
      <c r="BN40" s="58">
        <v>90</v>
      </c>
      <c r="BO40" s="58"/>
      <c r="BP40" s="58">
        <v>90</v>
      </c>
      <c r="BQ40" s="58">
        <v>85</v>
      </c>
      <c r="BR40" s="41"/>
      <c r="BS40" s="42"/>
      <c r="BT40" s="41"/>
      <c r="BU40" s="41"/>
      <c r="BV40" s="42"/>
      <c r="BW40" s="41"/>
      <c r="BX40" s="41"/>
      <c r="BY40" s="42"/>
      <c r="BZ40" s="41"/>
      <c r="CA40" s="41"/>
      <c r="CB40" s="42"/>
      <c r="CC40" s="43">
        <f t="shared" si="11"/>
        <v>90.875</v>
      </c>
      <c r="CD40" s="44">
        <f t="shared" si="12"/>
        <v>91</v>
      </c>
      <c r="CE40" s="45"/>
      <c r="CF40" s="52">
        <v>3</v>
      </c>
      <c r="CG40" s="46" t="str">
        <f t="shared" si="13"/>
        <v>Memiliki kemampuan pemahanan Inti Masalah Ekonomi, Prinsip dan Motif Ekonomi, Pelaku kegiatan perekonomian, Permintaan,penawaran dan pasar, Masih perlu peningkatan pemahaman Masalah dan Sistem Ekonomi.</v>
      </c>
      <c r="CH40" s="45"/>
      <c r="CI40" s="52">
        <v>11</v>
      </c>
      <c r="CJ40"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41" spans="1:100" x14ac:dyDescent="0.25">
      <c r="A41" s="8">
        <v>31</v>
      </c>
      <c r="B41" s="8">
        <v>55965</v>
      </c>
      <c r="C41" s="8" t="s">
        <v>193</v>
      </c>
      <c r="E41" s="47">
        <f t="shared" si="0"/>
        <v>78</v>
      </c>
      <c r="F41" s="8" t="str">
        <f t="shared" si="1"/>
        <v>B</v>
      </c>
      <c r="G41" s="8" t="str">
        <f t="shared" si="2"/>
        <v>Memiliki kemampuan pemahanan Inti Masalah Ekonomi, Masalah dan Sistem Ekonomi, Pelaku kegiatan perekonomian, Permintaan,penawaran dan pasar, Masih perlu peningkatan pemahaman Prinsip dan Motif Ekonomi.</v>
      </c>
      <c r="H41" s="47">
        <f t="shared" si="3"/>
        <v>79</v>
      </c>
      <c r="I41" s="8" t="str">
        <f t="shared" si="4"/>
        <v>B</v>
      </c>
      <c r="J41" s="8" t="str">
        <f t="shared" si="5"/>
        <v xml:space="preserve">Memiliki keterampilan   membuat  daftar priotas kebutuhan berdasarkan uang saku masing masing peserta didik.,   laporan tentang sistem Ekonomi yang pernah dianut Indonesia .,  TP, MP dan AP, Menghitung Elastisitas permintaan dan penawaran., </v>
      </c>
      <c r="K41" s="13"/>
      <c r="L41" s="41">
        <f t="shared" si="6"/>
        <v>78</v>
      </c>
      <c r="M41" s="41">
        <f t="shared" si="7"/>
        <v>62</v>
      </c>
      <c r="O41" s="41">
        <v>75</v>
      </c>
      <c r="P41" s="41">
        <v>85</v>
      </c>
      <c r="Q41" s="42">
        <v>80</v>
      </c>
      <c r="R41" s="41">
        <v>68</v>
      </c>
      <c r="S41" s="41">
        <v>83</v>
      </c>
      <c r="T41" s="42">
        <v>75</v>
      </c>
      <c r="U41" s="41">
        <v>77</v>
      </c>
      <c r="V41" s="41"/>
      <c r="W41" s="42"/>
      <c r="X41" s="41"/>
      <c r="Y41" s="41"/>
      <c r="Z41" s="42"/>
      <c r="AA41" s="41"/>
      <c r="AB41" s="41"/>
      <c r="AC41" s="42"/>
      <c r="AD41" s="42">
        <f t="shared" si="15"/>
        <v>78</v>
      </c>
      <c r="AE41" s="41">
        <v>90</v>
      </c>
      <c r="AF41" s="41"/>
      <c r="AG41" s="42">
        <v>70</v>
      </c>
      <c r="AH41" s="58">
        <v>75</v>
      </c>
      <c r="AI41" s="58">
        <v>80</v>
      </c>
      <c r="AJ41" s="58">
        <v>95</v>
      </c>
      <c r="AK41" s="41"/>
      <c r="AL41" s="41"/>
      <c r="AM41" s="42"/>
      <c r="AN41" s="41"/>
      <c r="AO41" s="41"/>
      <c r="AP41" s="42"/>
      <c r="AQ41" s="41"/>
      <c r="AR41" s="41"/>
      <c r="AS41" s="42"/>
      <c r="AT41" s="41">
        <v>62</v>
      </c>
      <c r="AU41" s="43">
        <f t="shared" si="8"/>
        <v>78.07692307692308</v>
      </c>
      <c r="AV41" s="44">
        <f t="shared" si="9"/>
        <v>78</v>
      </c>
      <c r="AW41" s="45"/>
      <c r="AX41" s="41">
        <v>76</v>
      </c>
      <c r="AY41" s="52">
        <v>100</v>
      </c>
      <c r="AZ41" s="42">
        <v>75</v>
      </c>
      <c r="BA41" s="41"/>
      <c r="BB41" s="41">
        <v>75</v>
      </c>
      <c r="BC41" s="42">
        <v>75</v>
      </c>
      <c r="BD41" s="41"/>
      <c r="BE41" s="41"/>
      <c r="BF41" s="42"/>
      <c r="BG41" s="41"/>
      <c r="BH41" s="41"/>
      <c r="BI41" s="42"/>
      <c r="BJ41" s="41"/>
      <c r="BK41" s="41"/>
      <c r="BL41" s="42"/>
      <c r="BM41" s="42">
        <f t="shared" si="10"/>
        <v>80</v>
      </c>
      <c r="BN41" s="58">
        <v>75</v>
      </c>
      <c r="BO41" s="58"/>
      <c r="BP41" s="58">
        <v>70</v>
      </c>
      <c r="BQ41" s="58">
        <v>85</v>
      </c>
      <c r="BR41" s="41"/>
      <c r="BS41" s="42"/>
      <c r="BT41" s="41"/>
      <c r="BU41" s="41"/>
      <c r="BV41" s="42"/>
      <c r="BW41" s="41"/>
      <c r="BX41" s="41"/>
      <c r="BY41" s="42"/>
      <c r="BZ41" s="41"/>
      <c r="CA41" s="41"/>
      <c r="CB41" s="42"/>
      <c r="CC41" s="43">
        <f t="shared" si="11"/>
        <v>78.875</v>
      </c>
      <c r="CD41" s="44">
        <f t="shared" si="12"/>
        <v>79</v>
      </c>
      <c r="CE41" s="45"/>
      <c r="CF41" s="52">
        <v>2</v>
      </c>
      <c r="CG41" s="46" t="str">
        <f t="shared" si="13"/>
        <v>Memiliki kemampuan pemahanan Inti Masalah Ekonomi, Masalah dan Sistem Ekonomi, Pelaku kegiatan perekonomian, Permintaan,penawaran dan pasar, Masih perlu peningkatan pemahaman Prinsip dan Motif Ekonomi.</v>
      </c>
      <c r="CH41" s="45"/>
      <c r="CI41" s="52">
        <v>11</v>
      </c>
      <c r="CJ41"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42" spans="1:100" x14ac:dyDescent="0.25">
      <c r="A42" s="8">
        <v>32</v>
      </c>
      <c r="B42" s="8">
        <v>55966</v>
      </c>
      <c r="C42" s="8" t="s">
        <v>194</v>
      </c>
      <c r="E42" s="47">
        <f t="shared" si="0"/>
        <v>82</v>
      </c>
      <c r="F42" s="8" t="str">
        <f t="shared" si="1"/>
        <v>B</v>
      </c>
      <c r="G42" s="8" t="str">
        <f t="shared" si="2"/>
        <v>Memiliki kemampuan pemahanan Inti Masalah Ekonomi, Masalah dan Sistem Ekonomi, Pelaku kegiatan perekonomian, Permintaan,penawaran dan pasar, Masih perlu peningkatan pemahaman Prinsip dan Motif Ekonomi.</v>
      </c>
      <c r="H42" s="47">
        <f t="shared" si="3"/>
        <v>87</v>
      </c>
      <c r="I42" s="8" t="str">
        <f t="shared" si="4"/>
        <v>B</v>
      </c>
      <c r="J42" s="8" t="str">
        <f t="shared" si="5"/>
        <v xml:space="preserve">Memiliki keterampilan   membuat  daftar priotas kebutuhan berdasarkan uang saku masing masing peserta didik.,   laporan tentang sistem Ekonomi yang pernah dianut Indonesia .,  TP, MP dan AP, Menghitung Elastisitas permintaan dan penawaran., </v>
      </c>
      <c r="K42" s="13"/>
      <c r="L42" s="41">
        <f t="shared" si="6"/>
        <v>84</v>
      </c>
      <c r="M42" s="41">
        <f t="shared" si="7"/>
        <v>68</v>
      </c>
      <c r="O42" s="41">
        <v>82</v>
      </c>
      <c r="P42" s="41">
        <v>83</v>
      </c>
      <c r="Q42" s="42">
        <v>90</v>
      </c>
      <c r="R42" s="41">
        <v>63</v>
      </c>
      <c r="S42" s="41">
        <v>83</v>
      </c>
      <c r="T42" s="42">
        <v>95</v>
      </c>
      <c r="U42" s="41">
        <v>89</v>
      </c>
      <c r="V42" s="41"/>
      <c r="W42" s="42"/>
      <c r="X42" s="41"/>
      <c r="Y42" s="41"/>
      <c r="Z42" s="42"/>
      <c r="AA42" s="41"/>
      <c r="AB42" s="41"/>
      <c r="AC42" s="42"/>
      <c r="AD42" s="42">
        <f t="shared" si="15"/>
        <v>84</v>
      </c>
      <c r="AE42" s="41">
        <v>88</v>
      </c>
      <c r="AF42" s="41"/>
      <c r="AG42" s="42">
        <v>85</v>
      </c>
      <c r="AH42" s="58">
        <v>80</v>
      </c>
      <c r="AI42" s="58">
        <v>75</v>
      </c>
      <c r="AJ42" s="58">
        <v>88</v>
      </c>
      <c r="AK42" s="41"/>
      <c r="AL42" s="41"/>
      <c r="AM42" s="42"/>
      <c r="AN42" s="41"/>
      <c r="AO42" s="41"/>
      <c r="AP42" s="42"/>
      <c r="AQ42" s="41"/>
      <c r="AR42" s="41"/>
      <c r="AS42" s="42"/>
      <c r="AT42" s="41">
        <v>68</v>
      </c>
      <c r="AU42" s="43">
        <f t="shared" si="8"/>
        <v>82.230769230769226</v>
      </c>
      <c r="AV42" s="44">
        <f t="shared" si="9"/>
        <v>82</v>
      </c>
      <c r="AW42" s="45"/>
      <c r="AX42" s="41">
        <v>71</v>
      </c>
      <c r="AY42" s="52">
        <v>100</v>
      </c>
      <c r="AZ42" s="42">
        <v>90</v>
      </c>
      <c r="BA42" s="41"/>
      <c r="BB42" s="41">
        <v>76</v>
      </c>
      <c r="BC42" s="42">
        <v>75</v>
      </c>
      <c r="BD42" s="41"/>
      <c r="BE42" s="41"/>
      <c r="BF42" s="42"/>
      <c r="BG42" s="41"/>
      <c r="BH42" s="41"/>
      <c r="BI42" s="42"/>
      <c r="BJ42" s="41"/>
      <c r="BK42" s="41"/>
      <c r="BL42" s="42"/>
      <c r="BM42" s="42">
        <f t="shared" si="10"/>
        <v>82</v>
      </c>
      <c r="BN42" s="58">
        <v>90</v>
      </c>
      <c r="BO42" s="58"/>
      <c r="BP42" s="58">
        <v>90</v>
      </c>
      <c r="BQ42" s="58">
        <v>100</v>
      </c>
      <c r="BR42" s="41"/>
      <c r="BS42" s="42"/>
      <c r="BT42" s="41"/>
      <c r="BU42" s="41"/>
      <c r="BV42" s="42"/>
      <c r="BW42" s="41"/>
      <c r="BX42" s="41"/>
      <c r="BY42" s="42"/>
      <c r="BZ42" s="41"/>
      <c r="CA42" s="41"/>
      <c r="CB42" s="42"/>
      <c r="CC42" s="43">
        <f t="shared" si="11"/>
        <v>86.5</v>
      </c>
      <c r="CD42" s="44">
        <f t="shared" si="12"/>
        <v>87</v>
      </c>
      <c r="CE42" s="45"/>
      <c r="CF42" s="52">
        <v>2</v>
      </c>
      <c r="CG42" s="46" t="str">
        <f t="shared" si="13"/>
        <v>Memiliki kemampuan pemahanan Inti Masalah Ekonomi, Masalah dan Sistem Ekonomi, Pelaku kegiatan perekonomian, Permintaan,penawaran dan pasar, Masih perlu peningkatan pemahaman Prinsip dan Motif Ekonomi.</v>
      </c>
      <c r="CH42" s="45"/>
      <c r="CI42" s="52">
        <v>11</v>
      </c>
      <c r="CJ42" s="46" t="str">
        <f t="shared" si="14"/>
        <v xml:space="preserve">Memiliki keterampilan   membuat  daftar priotas kebutuhan berdasarkan uang saku masing masing peserta didik.,   laporan tentang sistem Ekonomi yang pernah dianut Indonesia .,  TP, MP dan AP, Menghitung Elastisitas permintaan dan penawaran., </v>
      </c>
    </row>
    <row r="43" spans="1:100" x14ac:dyDescent="0.25">
      <c r="A43" s="8">
        <v>33</v>
      </c>
      <c r="B43" s="8">
        <v>55967</v>
      </c>
      <c r="C43" s="8" t="s">
        <v>195</v>
      </c>
      <c r="E43" s="47">
        <f t="shared" ref="E43:E60" si="16">AV43</f>
        <v>76</v>
      </c>
      <c r="F43" s="8" t="str">
        <f t="shared" ref="F43:F60" si="17">IF(E43="","",IF(E43&lt;=69,"D",IF(E43&lt;=75,"C",IF(E43&lt;=90,"B",IF(E43&lt;=100,"A","E")))))</f>
        <v>B</v>
      </c>
      <c r="G43" s="8" t="str">
        <f t="shared" ref="G43:G60" si="18">CG43</f>
        <v>Memiliki kemampuan pemahanan Inti Masalah Ekonomi, Prinsip dan Motif Ekonomi, Pelaku kegiatan perekonomian, Permintaan,penawaran dan pasar, Masih perlu peningkatan pemahaman Masalah dan Sistem Ekonomi.</v>
      </c>
      <c r="H43" s="47">
        <f t="shared" ref="H43:H60" si="19">CD43</f>
        <v>89</v>
      </c>
      <c r="I43" s="8" t="str">
        <f t="shared" ref="I43:I60" si="20">IF(H43="","",IF(H43&lt;=69,"D",IF(H43&lt;=75,"C",IF(H43&lt;=90,"B",IF(H43&lt;=100,"A","E")))))</f>
        <v>B</v>
      </c>
      <c r="J43" s="8" t="str">
        <f t="shared" ref="J43:J60" si="21">CJ43</f>
        <v xml:space="preserve">Memiliki keterampilan   membuat  daftar priotas kebutuhan berdasarkan uang saku masing masing peserta didik.,   laporan tentang sistem Ekonomi yang pernah dianut Indonesia .,  TP, MP dan AP, Menghitung Elastisitas permintaan dan penawaran., </v>
      </c>
      <c r="K43" s="13"/>
      <c r="L43" s="41">
        <f t="shared" ref="L43:L60" si="22">AD43</f>
        <v>77</v>
      </c>
      <c r="M43" s="41">
        <f t="shared" ref="M43:M60" si="23">IF(COUNTBLANK(AT43:AT43),"",AT43)</f>
        <v>55</v>
      </c>
      <c r="O43" s="41">
        <v>91</v>
      </c>
      <c r="P43" s="41">
        <v>85</v>
      </c>
      <c r="Q43" s="42">
        <v>90</v>
      </c>
      <c r="R43" s="41">
        <v>70</v>
      </c>
      <c r="S43" s="41">
        <v>75</v>
      </c>
      <c r="T43" s="42">
        <v>70</v>
      </c>
      <c r="U43" s="41">
        <v>60</v>
      </c>
      <c r="V43" s="41"/>
      <c r="W43" s="42"/>
      <c r="X43" s="41"/>
      <c r="Y43" s="41"/>
      <c r="Z43" s="42"/>
      <c r="AA43" s="41"/>
      <c r="AB43" s="41"/>
      <c r="AC43" s="42"/>
      <c r="AD43" s="42">
        <f t="shared" ref="AD43:AD60" si="24">IF(AND(O43="",P43="",Q43=""),"",ROUND(AVERAGE(O43:AC43),0))</f>
        <v>77</v>
      </c>
      <c r="AE43" s="41">
        <v>86</v>
      </c>
      <c r="AF43" s="41"/>
      <c r="AG43" s="42">
        <v>90</v>
      </c>
      <c r="AH43" s="58">
        <v>70</v>
      </c>
      <c r="AI43" s="58">
        <v>75</v>
      </c>
      <c r="AJ43" s="58">
        <v>70</v>
      </c>
      <c r="AK43" s="41"/>
      <c r="AL43" s="41"/>
      <c r="AM43" s="42"/>
      <c r="AN43" s="41"/>
      <c r="AO43" s="41"/>
      <c r="AP43" s="42"/>
      <c r="AQ43" s="41"/>
      <c r="AR43" s="41"/>
      <c r="AS43" s="42"/>
      <c r="AT43" s="41">
        <v>55</v>
      </c>
      <c r="AU43" s="43">
        <f t="shared" ref="AU43:AU60" si="25">IF(AT43="","",AVERAGE(O43:AC43,AE43:AT43))</f>
        <v>75.92307692307692</v>
      </c>
      <c r="AV43" s="44">
        <f t="shared" ref="AV43:AV60" si="26">IF(AU43="","",ROUND(AU43,0))</f>
        <v>76</v>
      </c>
      <c r="AW43" s="45"/>
      <c r="AX43" s="41">
        <v>88</v>
      </c>
      <c r="AY43" s="52">
        <v>100</v>
      </c>
      <c r="AZ43" s="42">
        <v>100</v>
      </c>
      <c r="BA43" s="41"/>
      <c r="BB43" s="41">
        <v>90</v>
      </c>
      <c r="BC43" s="42">
        <v>85</v>
      </c>
      <c r="BD43" s="41"/>
      <c r="BE43" s="41"/>
      <c r="BF43" s="42"/>
      <c r="BG43" s="41"/>
      <c r="BH43" s="41"/>
      <c r="BI43" s="42"/>
      <c r="BJ43" s="41"/>
      <c r="BK43" s="41"/>
      <c r="BL43" s="42"/>
      <c r="BM43" s="42">
        <f t="shared" ref="BM43:BM60" si="27">IF(AND(AZ43="",AY43="",AX43=""),"",ROUND(AVERAGE(AX43:BL43),0))</f>
        <v>93</v>
      </c>
      <c r="BN43" s="58">
        <v>90</v>
      </c>
      <c r="BO43" s="58"/>
      <c r="BP43" s="58">
        <v>75</v>
      </c>
      <c r="BQ43" s="58">
        <v>85</v>
      </c>
      <c r="BR43" s="41"/>
      <c r="BS43" s="42"/>
      <c r="BT43" s="41"/>
      <c r="BU43" s="41"/>
      <c r="BV43" s="42"/>
      <c r="BW43" s="41"/>
      <c r="BX43" s="41"/>
      <c r="BY43" s="42"/>
      <c r="BZ43" s="41"/>
      <c r="CA43" s="41"/>
      <c r="CB43" s="42"/>
      <c r="CC43" s="43">
        <f t="shared" ref="CC43:CC60" si="28">IF(AND(BN43="",BO43="",BP43=""),"",AVERAGE(AX43:BL43,BN43:CB43))</f>
        <v>89.125</v>
      </c>
      <c r="CD43" s="44">
        <f t="shared" ref="CD43:CD60" si="29">IF(CC43="","",ROUND(CC43,0))</f>
        <v>89</v>
      </c>
      <c r="CE43" s="45"/>
      <c r="CF43" s="52">
        <v>3</v>
      </c>
      <c r="CG43" s="46" t="str">
        <f t="shared" ref="CG43:CG60" si="30">IF(CF43="","",VLOOKUP(CF43,$CU$9:$CV$20,2,0))</f>
        <v>Memiliki kemampuan pemahanan Inti Masalah Ekonomi, Prinsip dan Motif Ekonomi, Pelaku kegiatan perekonomian, Permintaan,penawaran dan pasar, Masih perlu peningkatan pemahaman Masalah dan Sistem Ekonomi.</v>
      </c>
      <c r="CH43" s="45"/>
      <c r="CI43" s="52">
        <v>11</v>
      </c>
      <c r="CJ43" s="46" t="str">
        <f t="shared" ref="CJ43:CJ60" si="31">IF(CI43="","",VLOOKUP(CI43,$CU$22:$CV$33,2,0))</f>
        <v xml:space="preserve">Memiliki keterampilan   membuat  daftar priotas kebutuhan berdasarkan uang saku masing masing peserta didik.,   laporan tentang sistem Ekonomi yang pernah dianut Indonesia .,  TP, MP dan AP, Menghitung Elastisitas permintaan dan penawaran., </v>
      </c>
    </row>
    <row r="44" spans="1:100" x14ac:dyDescent="0.25">
      <c r="A44" s="8">
        <v>34</v>
      </c>
      <c r="B44" s="8">
        <v>55968</v>
      </c>
      <c r="C44" s="8" t="s">
        <v>196</v>
      </c>
      <c r="E44" s="47">
        <f t="shared" si="16"/>
        <v>76</v>
      </c>
      <c r="F44" s="8" t="str">
        <f t="shared" si="17"/>
        <v>B</v>
      </c>
      <c r="G44" s="8" t="str">
        <f t="shared" si="18"/>
        <v xml:space="preserve">Memiliki kemampuan pemahanan  Inti Masalah Ekonomi, Prinsip dan Motif Ekonomi, Masalah dan Sistem Ekonomi, Pelaku kegiatan perekonomian, Permintaan,penawaran dan pasar, </v>
      </c>
      <c r="H44" s="47">
        <f t="shared" si="19"/>
        <v>89</v>
      </c>
      <c r="I44" s="8" t="str">
        <f t="shared" si="20"/>
        <v>B</v>
      </c>
      <c r="J44" s="8" t="str">
        <f t="shared" si="21"/>
        <v xml:space="preserve">Memiliki keterampilan   membuat  daftar priotas kebutuhan berdasarkan uang saku masing masing peserta didik.,   laporan tentang sistem Ekonomi yang pernah dianut Indonesia .,  TP, MP dan AP, Menghitung Elastisitas permintaan dan penawaran., </v>
      </c>
      <c r="K44" s="13"/>
      <c r="L44" s="41">
        <f t="shared" si="22"/>
        <v>78</v>
      </c>
      <c r="M44" s="41">
        <f t="shared" si="23"/>
        <v>60</v>
      </c>
      <c r="O44" s="41">
        <v>80</v>
      </c>
      <c r="P44" s="41">
        <v>83</v>
      </c>
      <c r="Q44" s="42">
        <v>95</v>
      </c>
      <c r="R44" s="41">
        <v>70</v>
      </c>
      <c r="S44" s="41">
        <v>70</v>
      </c>
      <c r="T44" s="42">
        <v>75</v>
      </c>
      <c r="U44" s="41">
        <v>75</v>
      </c>
      <c r="V44" s="41"/>
      <c r="W44" s="42"/>
      <c r="X44" s="41"/>
      <c r="Y44" s="41"/>
      <c r="Z44" s="42"/>
      <c r="AA44" s="41"/>
      <c r="AB44" s="41"/>
      <c r="AC44" s="42"/>
      <c r="AD44" s="42">
        <f t="shared" si="24"/>
        <v>78</v>
      </c>
      <c r="AE44" s="41">
        <v>81</v>
      </c>
      <c r="AF44" s="41"/>
      <c r="AG44" s="42">
        <v>75</v>
      </c>
      <c r="AH44" s="58">
        <v>75</v>
      </c>
      <c r="AI44" s="58">
        <v>75</v>
      </c>
      <c r="AJ44" s="58">
        <v>70</v>
      </c>
      <c r="AK44" s="41"/>
      <c r="AL44" s="41"/>
      <c r="AM44" s="42"/>
      <c r="AN44" s="41"/>
      <c r="AO44" s="41"/>
      <c r="AP44" s="42"/>
      <c r="AQ44" s="41"/>
      <c r="AR44" s="41"/>
      <c r="AS44" s="42"/>
      <c r="AT44" s="41">
        <v>60</v>
      </c>
      <c r="AU44" s="43">
        <f t="shared" si="25"/>
        <v>75.692307692307693</v>
      </c>
      <c r="AV44" s="44">
        <f t="shared" si="26"/>
        <v>76</v>
      </c>
      <c r="AW44" s="45"/>
      <c r="AX44" s="41">
        <v>95</v>
      </c>
      <c r="AY44" s="52">
        <v>100</v>
      </c>
      <c r="AZ44" s="42">
        <v>100</v>
      </c>
      <c r="BA44" s="41"/>
      <c r="BB44" s="41">
        <v>85</v>
      </c>
      <c r="BC44" s="42">
        <v>80</v>
      </c>
      <c r="BD44" s="41"/>
      <c r="BE44" s="41"/>
      <c r="BF44" s="42"/>
      <c r="BG44" s="41"/>
      <c r="BH44" s="41"/>
      <c r="BI44" s="42"/>
      <c r="BJ44" s="41"/>
      <c r="BK44" s="41"/>
      <c r="BL44" s="42"/>
      <c r="BM44" s="42">
        <f t="shared" si="27"/>
        <v>92</v>
      </c>
      <c r="BN44" s="58">
        <v>85</v>
      </c>
      <c r="BO44" s="58"/>
      <c r="BP44" s="58">
        <v>75</v>
      </c>
      <c r="BQ44" s="58">
        <v>90</v>
      </c>
      <c r="BR44" s="41"/>
      <c r="BS44" s="42"/>
      <c r="BT44" s="41"/>
      <c r="BU44" s="41"/>
      <c r="BV44" s="42"/>
      <c r="BW44" s="41"/>
      <c r="BX44" s="41"/>
      <c r="BY44" s="42"/>
      <c r="BZ44" s="41"/>
      <c r="CA44" s="41"/>
      <c r="CB44" s="42"/>
      <c r="CC44" s="43">
        <f t="shared" si="28"/>
        <v>88.75</v>
      </c>
      <c r="CD44" s="44">
        <f t="shared" si="29"/>
        <v>89</v>
      </c>
      <c r="CE44" s="45"/>
      <c r="CF44" s="52">
        <v>11</v>
      </c>
      <c r="CG44" s="46" t="str">
        <f t="shared" si="30"/>
        <v xml:space="preserve">Memiliki kemampuan pemahanan  Inti Masalah Ekonomi, Prinsip dan Motif Ekonomi, Masalah dan Sistem Ekonomi, Pelaku kegiatan perekonomian, Permintaan,penawaran dan pasar, </v>
      </c>
      <c r="CH44" s="45"/>
      <c r="CI44" s="52">
        <v>11</v>
      </c>
      <c r="CJ44"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5" spans="1:100" x14ac:dyDescent="0.25">
      <c r="A45" s="8">
        <v>35</v>
      </c>
      <c r="B45" s="8">
        <v>55969</v>
      </c>
      <c r="C45" s="8" t="s">
        <v>197</v>
      </c>
      <c r="E45" s="47">
        <f t="shared" si="16"/>
        <v>86</v>
      </c>
      <c r="F45" s="8" t="str">
        <f t="shared" si="17"/>
        <v>B</v>
      </c>
      <c r="G45" s="8" t="str">
        <f t="shared" si="18"/>
        <v xml:space="preserve">Memiliki kemampuan pemahanan  Inti Masalah Ekonomi, Prinsip dan Motif Ekonomi, Masalah dan Sistem Ekonomi, Pelaku kegiatan perekonomian, Permintaan,penawaran dan pasar, </v>
      </c>
      <c r="H45" s="47">
        <f t="shared" si="19"/>
        <v>92</v>
      </c>
      <c r="I45" s="8" t="str">
        <f t="shared" si="20"/>
        <v>A</v>
      </c>
      <c r="J45" s="8" t="str">
        <f t="shared" si="21"/>
        <v xml:space="preserve">Memiliki keterampilan   membuat  daftar priotas kebutuhan berdasarkan uang saku masing masing peserta didik.,   laporan tentang sistem Ekonomi yang pernah dianut Indonesia .,  TP, MP dan AP, Menghitung Elastisitas permintaan dan penawaran., </v>
      </c>
      <c r="K45" s="13"/>
      <c r="L45" s="41">
        <f t="shared" si="22"/>
        <v>87</v>
      </c>
      <c r="M45" s="41">
        <f t="shared" si="23"/>
        <v>68</v>
      </c>
      <c r="O45" s="41">
        <v>98</v>
      </c>
      <c r="P45" s="41">
        <v>88</v>
      </c>
      <c r="Q45" s="42">
        <v>80</v>
      </c>
      <c r="R45" s="41">
        <v>88</v>
      </c>
      <c r="S45" s="41">
        <v>85</v>
      </c>
      <c r="T45" s="42">
        <v>85</v>
      </c>
      <c r="U45" s="41">
        <v>86</v>
      </c>
      <c r="V45" s="41"/>
      <c r="W45" s="42"/>
      <c r="X45" s="41"/>
      <c r="Y45" s="41"/>
      <c r="Z45" s="42"/>
      <c r="AA45" s="41"/>
      <c r="AB45" s="41"/>
      <c r="AC45" s="42"/>
      <c r="AD45" s="42">
        <f t="shared" si="24"/>
        <v>87</v>
      </c>
      <c r="AE45" s="41">
        <v>83</v>
      </c>
      <c r="AF45" s="41"/>
      <c r="AG45" s="42">
        <v>90</v>
      </c>
      <c r="AH45" s="58">
        <v>80</v>
      </c>
      <c r="AI45" s="58">
        <v>95</v>
      </c>
      <c r="AJ45" s="58">
        <v>95</v>
      </c>
      <c r="AK45" s="41"/>
      <c r="AL45" s="41"/>
      <c r="AM45" s="42"/>
      <c r="AN45" s="41"/>
      <c r="AO45" s="41"/>
      <c r="AP45" s="42"/>
      <c r="AQ45" s="41"/>
      <c r="AR45" s="41"/>
      <c r="AS45" s="42"/>
      <c r="AT45" s="41">
        <v>68</v>
      </c>
      <c r="AU45" s="43">
        <f t="shared" si="25"/>
        <v>86.230769230769226</v>
      </c>
      <c r="AV45" s="44">
        <f t="shared" si="26"/>
        <v>86</v>
      </c>
      <c r="AW45" s="45"/>
      <c r="AX45" s="41">
        <v>80</v>
      </c>
      <c r="AY45" s="52">
        <v>100</v>
      </c>
      <c r="AZ45" s="42">
        <v>100</v>
      </c>
      <c r="BA45" s="41"/>
      <c r="BB45" s="41">
        <v>80</v>
      </c>
      <c r="BC45" s="42">
        <v>90</v>
      </c>
      <c r="BD45" s="41"/>
      <c r="BE45" s="41"/>
      <c r="BF45" s="42"/>
      <c r="BG45" s="41"/>
      <c r="BH45" s="41"/>
      <c r="BI45" s="42"/>
      <c r="BJ45" s="41"/>
      <c r="BK45" s="41"/>
      <c r="BL45" s="42"/>
      <c r="BM45" s="42">
        <f t="shared" si="27"/>
        <v>90</v>
      </c>
      <c r="BN45" s="58">
        <v>95</v>
      </c>
      <c r="BO45" s="58"/>
      <c r="BP45" s="58">
        <v>90</v>
      </c>
      <c r="BQ45" s="58">
        <v>100</v>
      </c>
      <c r="BR45" s="41"/>
      <c r="BS45" s="42"/>
      <c r="BT45" s="41"/>
      <c r="BU45" s="41"/>
      <c r="BV45" s="42"/>
      <c r="BW45" s="41"/>
      <c r="BX45" s="41"/>
      <c r="BY45" s="42"/>
      <c r="BZ45" s="41"/>
      <c r="CA45" s="41"/>
      <c r="CB45" s="42"/>
      <c r="CC45" s="43">
        <f t="shared" si="28"/>
        <v>91.875</v>
      </c>
      <c r="CD45" s="44">
        <f t="shared" si="29"/>
        <v>92</v>
      </c>
      <c r="CE45" s="45"/>
      <c r="CF45" s="52">
        <v>11</v>
      </c>
      <c r="CG45" s="46" t="str">
        <f t="shared" si="30"/>
        <v xml:space="preserve">Memiliki kemampuan pemahanan  Inti Masalah Ekonomi, Prinsip dan Motif Ekonomi, Masalah dan Sistem Ekonomi, Pelaku kegiatan perekonomian, Permintaan,penawaran dan pasar, </v>
      </c>
      <c r="CH45" s="45"/>
      <c r="CI45" s="52">
        <v>11</v>
      </c>
      <c r="CJ45"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6" spans="1:100" x14ac:dyDescent="0.25">
      <c r="A46" s="8">
        <v>36</v>
      </c>
      <c r="B46" s="8">
        <v>55970</v>
      </c>
      <c r="C46" s="8" t="s">
        <v>198</v>
      </c>
      <c r="E46" s="47">
        <f t="shared" si="16"/>
        <v>84</v>
      </c>
      <c r="F46" s="8" t="str">
        <f t="shared" si="17"/>
        <v>B</v>
      </c>
      <c r="G46" s="8" t="str">
        <f t="shared" si="18"/>
        <v xml:space="preserve">Memiliki kemampuan pemahanan  Inti Masalah Ekonomi, Prinsip dan Motif Ekonomi, Masalah dan Sistem Ekonomi, Pelaku kegiatan perekonomian, Permintaan,penawaran dan pasar, </v>
      </c>
      <c r="H46" s="47">
        <f t="shared" si="19"/>
        <v>88</v>
      </c>
      <c r="I46" s="8" t="str">
        <f t="shared" si="20"/>
        <v>B</v>
      </c>
      <c r="J46" s="8" t="str">
        <f t="shared" si="21"/>
        <v xml:space="preserve">Memiliki keterampilan   membuat  daftar priotas kebutuhan berdasarkan uang saku masing masing peserta didik.,   laporan tentang sistem Ekonomi yang pernah dianut Indonesia .,  TP, MP dan AP, Menghitung Elastisitas permintaan dan penawaran., </v>
      </c>
      <c r="K46" s="13"/>
      <c r="L46" s="41">
        <f t="shared" si="22"/>
        <v>85</v>
      </c>
      <c r="M46" s="41">
        <f t="shared" si="23"/>
        <v>66</v>
      </c>
      <c r="O46" s="41">
        <v>98</v>
      </c>
      <c r="P46" s="41">
        <v>83</v>
      </c>
      <c r="Q46" s="42">
        <v>100</v>
      </c>
      <c r="R46" s="41">
        <v>78</v>
      </c>
      <c r="S46" s="41">
        <v>83</v>
      </c>
      <c r="T46" s="42">
        <v>70</v>
      </c>
      <c r="U46" s="41">
        <v>83</v>
      </c>
      <c r="V46" s="41"/>
      <c r="W46" s="42"/>
      <c r="X46" s="41"/>
      <c r="Y46" s="41"/>
      <c r="Z46" s="42"/>
      <c r="AA46" s="41"/>
      <c r="AB46" s="41"/>
      <c r="AC46" s="42"/>
      <c r="AD46" s="42">
        <f t="shared" si="24"/>
        <v>85</v>
      </c>
      <c r="AE46" s="41">
        <v>79</v>
      </c>
      <c r="AF46" s="41"/>
      <c r="AG46" s="42">
        <v>90</v>
      </c>
      <c r="AH46" s="58">
        <v>80</v>
      </c>
      <c r="AI46" s="58">
        <v>85</v>
      </c>
      <c r="AJ46" s="58">
        <v>95</v>
      </c>
      <c r="AK46" s="41"/>
      <c r="AL46" s="41"/>
      <c r="AM46" s="42"/>
      <c r="AN46" s="41"/>
      <c r="AO46" s="41"/>
      <c r="AP46" s="42"/>
      <c r="AQ46" s="41"/>
      <c r="AR46" s="41"/>
      <c r="AS46" s="42"/>
      <c r="AT46" s="41">
        <v>66</v>
      </c>
      <c r="AU46" s="43">
        <f t="shared" si="25"/>
        <v>83.84615384615384</v>
      </c>
      <c r="AV46" s="44">
        <f t="shared" si="26"/>
        <v>84</v>
      </c>
      <c r="AW46" s="45"/>
      <c r="AX46" s="41">
        <v>88</v>
      </c>
      <c r="AY46" s="52">
        <v>90</v>
      </c>
      <c r="AZ46" s="42">
        <v>90</v>
      </c>
      <c r="BA46" s="41"/>
      <c r="BB46" s="41">
        <v>90</v>
      </c>
      <c r="BC46" s="42">
        <v>90</v>
      </c>
      <c r="BD46" s="41"/>
      <c r="BE46" s="41"/>
      <c r="BF46" s="42"/>
      <c r="BG46" s="41"/>
      <c r="BH46" s="41"/>
      <c r="BI46" s="42"/>
      <c r="BJ46" s="41"/>
      <c r="BK46" s="41"/>
      <c r="BL46" s="42"/>
      <c r="BM46" s="42">
        <f>IF(AND(AZ46="",AY46="",AX46=""),"",ROUND(AVERAGE(AX46:BL46),0))</f>
        <v>90</v>
      </c>
      <c r="BN46" s="58">
        <v>90</v>
      </c>
      <c r="BO46" s="58"/>
      <c r="BP46" s="58">
        <v>75</v>
      </c>
      <c r="BQ46" s="58">
        <v>90</v>
      </c>
      <c r="BR46" s="41"/>
      <c r="BS46" s="42"/>
      <c r="BT46" s="41"/>
      <c r="BU46" s="41"/>
      <c r="BV46" s="42"/>
      <c r="BW46" s="41"/>
      <c r="BX46" s="41"/>
      <c r="BY46" s="42"/>
      <c r="BZ46" s="41"/>
      <c r="CA46" s="41"/>
      <c r="CB46" s="42"/>
      <c r="CC46" s="43">
        <f t="shared" si="28"/>
        <v>87.875</v>
      </c>
      <c r="CD46" s="44">
        <f t="shared" si="29"/>
        <v>88</v>
      </c>
      <c r="CE46" s="45"/>
      <c r="CF46" s="52">
        <v>11</v>
      </c>
      <c r="CG46" s="46" t="str">
        <f t="shared" si="30"/>
        <v xml:space="preserve">Memiliki kemampuan pemahanan  Inti Masalah Ekonomi, Prinsip dan Motif Ekonomi, Masalah dan Sistem Ekonomi, Pelaku kegiatan perekonomian, Permintaan,penawaran dan pasar, </v>
      </c>
      <c r="CH46" s="45"/>
      <c r="CI46" s="52">
        <v>11</v>
      </c>
      <c r="CJ46" s="46" t="str">
        <f t="shared" si="31"/>
        <v xml:space="preserve">Memiliki keterampilan   membuat  daftar priotas kebutuhan berdasarkan uang saku masing masing peserta didik.,   laporan tentang sistem Ekonomi yang pernah dianut Indonesia .,  TP, MP dan AP, Menghitung Elastisitas permintaan dan penawaran., </v>
      </c>
    </row>
    <row r="47" spans="1:100" x14ac:dyDescent="0.25">
      <c r="A47" s="8"/>
      <c r="B47" s="8"/>
      <c r="C47" s="8"/>
      <c r="E47" s="47" t="str">
        <f t="shared" si="16"/>
        <v/>
      </c>
      <c r="F47" s="8" t="str">
        <f t="shared" si="17"/>
        <v/>
      </c>
      <c r="G47" s="8" t="str">
        <f t="shared" si="18"/>
        <v/>
      </c>
      <c r="H47" s="47" t="str">
        <f t="shared" si="19"/>
        <v/>
      </c>
      <c r="I47" s="8" t="str">
        <f t="shared" si="20"/>
        <v/>
      </c>
      <c r="J47" s="8" t="str">
        <f t="shared" si="21"/>
        <v/>
      </c>
      <c r="K47" s="13"/>
      <c r="L47" s="41" t="str">
        <f t="shared" si="22"/>
        <v/>
      </c>
      <c r="M47" s="41" t="str">
        <f t="shared" si="23"/>
        <v/>
      </c>
      <c r="O47" s="41"/>
      <c r="P47" s="41"/>
      <c r="Q47" s="42"/>
      <c r="R47" s="41"/>
      <c r="S47" s="41"/>
      <c r="T47" s="42"/>
      <c r="U47" s="41"/>
      <c r="V47" s="41"/>
      <c r="W47" s="42"/>
      <c r="X47" s="41"/>
      <c r="Y47" s="41"/>
      <c r="Z47" s="42"/>
      <c r="AA47" s="41"/>
      <c r="AB47" s="41"/>
      <c r="AC47" s="42"/>
      <c r="AD47" s="42" t="str">
        <f t="shared" si="24"/>
        <v/>
      </c>
      <c r="AE47" s="41"/>
      <c r="AF47" s="41"/>
      <c r="AG47" s="42"/>
      <c r="AH47" s="41"/>
      <c r="AI47" s="41"/>
      <c r="AJ47" s="42"/>
      <c r="AK47" s="41"/>
      <c r="AL47" s="41"/>
      <c r="AM47" s="42"/>
      <c r="AN47" s="41"/>
      <c r="AO47" s="41"/>
      <c r="AP47" s="42"/>
      <c r="AQ47" s="41"/>
      <c r="AR47" s="41"/>
      <c r="AS47" s="42"/>
      <c r="AT47" s="41"/>
      <c r="AU47" s="43" t="str">
        <f t="shared" si="25"/>
        <v/>
      </c>
      <c r="AV47" s="44" t="str">
        <f t="shared" si="26"/>
        <v/>
      </c>
      <c r="AW47" s="45"/>
      <c r="AX47" s="41"/>
      <c r="AY47" s="41"/>
      <c r="AZ47" s="42"/>
      <c r="BA47" s="41"/>
      <c r="BB47" s="41"/>
      <c r="BC47" s="42"/>
      <c r="BD47" s="41"/>
      <c r="BE47" s="41"/>
      <c r="BF47" s="42"/>
      <c r="BG47" s="41"/>
      <c r="BH47" s="41"/>
      <c r="BI47" s="42"/>
      <c r="BJ47" s="41"/>
      <c r="BK47" s="41"/>
      <c r="BL47" s="42"/>
      <c r="BM47" s="42" t="str">
        <f t="shared" si="27"/>
        <v/>
      </c>
      <c r="BN47" s="41"/>
      <c r="BO47" s="41"/>
      <c r="BP47" s="42"/>
      <c r="BQ47" s="41"/>
      <c r="BR47" s="41"/>
      <c r="BS47" s="42"/>
      <c r="BT47" s="41"/>
      <c r="BU47" s="41"/>
      <c r="BV47" s="42"/>
      <c r="BW47" s="41"/>
      <c r="BX47" s="41"/>
      <c r="BY47" s="42"/>
      <c r="BZ47" s="41"/>
      <c r="CA47" s="41"/>
      <c r="CB47" s="42"/>
      <c r="CC47" s="43" t="str">
        <f t="shared" si="28"/>
        <v/>
      </c>
      <c r="CD47" s="44" t="str">
        <f t="shared" si="29"/>
        <v/>
      </c>
      <c r="CE47" s="45"/>
      <c r="CF47" s="41"/>
      <c r="CG47" s="46" t="str">
        <f t="shared" si="30"/>
        <v/>
      </c>
      <c r="CH47" s="45"/>
      <c r="CI47" s="41"/>
      <c r="CJ47" s="46" t="str">
        <f t="shared" si="31"/>
        <v/>
      </c>
    </row>
    <row r="48" spans="1:100" x14ac:dyDescent="0.25">
      <c r="A48" s="8"/>
      <c r="B48" s="8"/>
      <c r="C48" s="8"/>
      <c r="E48" s="47" t="str">
        <f t="shared" si="16"/>
        <v/>
      </c>
      <c r="F48" s="8" t="str">
        <f t="shared" si="17"/>
        <v/>
      </c>
      <c r="G48" s="8" t="str">
        <f t="shared" si="18"/>
        <v/>
      </c>
      <c r="H48" s="47" t="str">
        <f t="shared" si="19"/>
        <v/>
      </c>
      <c r="I48" s="8" t="str">
        <f t="shared" si="20"/>
        <v/>
      </c>
      <c r="J48" s="8" t="str">
        <f t="shared" si="21"/>
        <v/>
      </c>
      <c r="K48" s="13"/>
      <c r="L48" s="41" t="str">
        <f t="shared" si="22"/>
        <v/>
      </c>
      <c r="M48" s="41" t="str">
        <f t="shared" si="23"/>
        <v/>
      </c>
      <c r="O48" s="41"/>
      <c r="P48" s="41"/>
      <c r="Q48" s="42"/>
      <c r="R48" s="41"/>
      <c r="S48" s="41"/>
      <c r="T48" s="42"/>
      <c r="U48" s="41"/>
      <c r="V48" s="41"/>
      <c r="W48" s="42"/>
      <c r="X48" s="41"/>
      <c r="Y48" s="41"/>
      <c r="Z48" s="42"/>
      <c r="AA48" s="41"/>
      <c r="AB48" s="41"/>
      <c r="AC48" s="42"/>
      <c r="AD48" s="42" t="str">
        <f t="shared" si="24"/>
        <v/>
      </c>
      <c r="AE48" s="41"/>
      <c r="AF48" s="41"/>
      <c r="AG48" s="42"/>
      <c r="AH48" s="41"/>
      <c r="AI48" s="41"/>
      <c r="AJ48" s="42"/>
      <c r="AK48" s="41"/>
      <c r="AL48" s="41"/>
      <c r="AM48" s="42"/>
      <c r="AN48" s="41"/>
      <c r="AO48" s="41"/>
      <c r="AP48" s="42"/>
      <c r="AQ48" s="41"/>
      <c r="AR48" s="41"/>
      <c r="AS48" s="42"/>
      <c r="AT48" s="41"/>
      <c r="AU48" s="43" t="str">
        <f t="shared" si="25"/>
        <v/>
      </c>
      <c r="AV48" s="44" t="str">
        <f t="shared" si="26"/>
        <v/>
      </c>
      <c r="AW48" s="45"/>
      <c r="AX48" s="41"/>
      <c r="AY48" s="41"/>
      <c r="AZ48" s="42"/>
      <c r="BA48" s="41"/>
      <c r="BB48" s="41"/>
      <c r="BC48" s="42"/>
      <c r="BD48" s="41"/>
      <c r="BE48" s="41"/>
      <c r="BF48" s="42"/>
      <c r="BG48" s="41"/>
      <c r="BH48" s="41"/>
      <c r="BI48" s="42"/>
      <c r="BJ48" s="41"/>
      <c r="BK48" s="41"/>
      <c r="BL48" s="42"/>
      <c r="BM48" s="42" t="str">
        <f t="shared" si="27"/>
        <v/>
      </c>
      <c r="BN48" s="41"/>
      <c r="BO48" s="41"/>
      <c r="BP48" s="42"/>
      <c r="BQ48" s="41"/>
      <c r="BR48" s="41"/>
      <c r="BS48" s="42"/>
      <c r="BT48" s="41"/>
      <c r="BU48" s="41"/>
      <c r="BV48" s="42"/>
      <c r="BW48" s="41"/>
      <c r="BX48" s="41"/>
      <c r="BY48" s="42"/>
      <c r="BZ48" s="41"/>
      <c r="CA48" s="41"/>
      <c r="CB48" s="42"/>
      <c r="CC48" s="43" t="str">
        <f t="shared" si="28"/>
        <v/>
      </c>
      <c r="CD48" s="44" t="str">
        <f t="shared" si="29"/>
        <v/>
      </c>
      <c r="CE48" s="45"/>
      <c r="CF48" s="41"/>
      <c r="CG48" s="46" t="str">
        <f t="shared" si="30"/>
        <v/>
      </c>
      <c r="CH48" s="45"/>
      <c r="CI48" s="41"/>
      <c r="CJ48" s="46" t="str">
        <f t="shared" si="31"/>
        <v/>
      </c>
    </row>
    <row r="49" spans="1:88" x14ac:dyDescent="0.25">
      <c r="A49" s="8"/>
      <c r="B49" s="8"/>
      <c r="C49" s="8"/>
      <c r="E49" s="47" t="str">
        <f t="shared" si="16"/>
        <v/>
      </c>
      <c r="F49" s="8" t="str">
        <f t="shared" si="17"/>
        <v/>
      </c>
      <c r="G49" s="8" t="str">
        <f t="shared" si="18"/>
        <v/>
      </c>
      <c r="H49" s="47" t="str">
        <f t="shared" si="19"/>
        <v/>
      </c>
      <c r="I49" s="8" t="str">
        <f t="shared" si="20"/>
        <v/>
      </c>
      <c r="J49" s="8" t="str">
        <f t="shared" si="21"/>
        <v/>
      </c>
      <c r="K49" s="13"/>
      <c r="L49" s="41" t="str">
        <f t="shared" si="22"/>
        <v/>
      </c>
      <c r="M49" s="41" t="str">
        <f t="shared" si="23"/>
        <v/>
      </c>
      <c r="O49" s="41"/>
      <c r="P49" s="41"/>
      <c r="Q49" s="42"/>
      <c r="R49" s="41"/>
      <c r="S49" s="41"/>
      <c r="T49" s="42"/>
      <c r="U49" s="41"/>
      <c r="V49" s="41"/>
      <c r="W49" s="42"/>
      <c r="X49" s="41"/>
      <c r="Y49" s="41"/>
      <c r="Z49" s="42"/>
      <c r="AA49" s="41"/>
      <c r="AB49" s="41"/>
      <c r="AC49" s="42"/>
      <c r="AD49" s="42" t="str">
        <f t="shared" si="24"/>
        <v/>
      </c>
      <c r="AE49" s="41"/>
      <c r="AF49" s="41"/>
      <c r="AG49" s="42"/>
      <c r="AH49" s="41"/>
      <c r="AI49" s="41"/>
      <c r="AJ49" s="42"/>
      <c r="AK49" s="41"/>
      <c r="AL49" s="41"/>
      <c r="AM49" s="42"/>
      <c r="AN49" s="41"/>
      <c r="AO49" s="41"/>
      <c r="AP49" s="42"/>
      <c r="AQ49" s="41"/>
      <c r="AR49" s="41"/>
      <c r="AS49" s="42"/>
      <c r="AT49" s="41"/>
      <c r="AU49" s="43" t="str">
        <f t="shared" si="25"/>
        <v/>
      </c>
      <c r="AV49" s="44" t="str">
        <f t="shared" si="26"/>
        <v/>
      </c>
      <c r="AW49" s="45"/>
      <c r="AX49" s="41"/>
      <c r="AY49" s="41"/>
      <c r="AZ49" s="42"/>
      <c r="BA49" s="41"/>
      <c r="BB49" s="41"/>
      <c r="BC49" s="42"/>
      <c r="BD49" s="41"/>
      <c r="BE49" s="41"/>
      <c r="BF49" s="42"/>
      <c r="BG49" s="41"/>
      <c r="BH49" s="41"/>
      <c r="BI49" s="42"/>
      <c r="BJ49" s="41"/>
      <c r="BK49" s="41"/>
      <c r="BL49" s="42"/>
      <c r="BM49" s="42" t="str">
        <f t="shared" si="27"/>
        <v/>
      </c>
      <c r="BN49" s="41"/>
      <c r="BO49" s="41"/>
      <c r="BP49" s="42"/>
      <c r="BQ49" s="41"/>
      <c r="BR49" s="41"/>
      <c r="BS49" s="42"/>
      <c r="BT49" s="41"/>
      <c r="BU49" s="41"/>
      <c r="BV49" s="42"/>
      <c r="BW49" s="41"/>
      <c r="BX49" s="41"/>
      <c r="BY49" s="42"/>
      <c r="BZ49" s="41"/>
      <c r="CA49" s="41"/>
      <c r="CB49" s="42"/>
      <c r="CC49" s="43" t="str">
        <f t="shared" si="28"/>
        <v/>
      </c>
      <c r="CD49" s="44" t="str">
        <f t="shared" si="29"/>
        <v/>
      </c>
      <c r="CE49" s="45"/>
      <c r="CF49" s="41"/>
      <c r="CG49" s="46" t="str">
        <f t="shared" si="30"/>
        <v/>
      </c>
      <c r="CH49" s="45"/>
      <c r="CI49" s="41"/>
      <c r="CJ49" s="46" t="str">
        <f t="shared" si="31"/>
        <v/>
      </c>
    </row>
    <row r="50" spans="1:88" x14ac:dyDescent="0.25">
      <c r="A50" s="8"/>
      <c r="B50" s="8"/>
      <c r="C50" s="8"/>
      <c r="E50" s="47" t="str">
        <f t="shared" si="16"/>
        <v/>
      </c>
      <c r="F50" s="8" t="str">
        <f t="shared" si="17"/>
        <v/>
      </c>
      <c r="G50" s="8" t="str">
        <f t="shared" si="18"/>
        <v/>
      </c>
      <c r="H50" s="47" t="str">
        <f t="shared" si="19"/>
        <v/>
      </c>
      <c r="I50" s="8" t="str">
        <f t="shared" si="20"/>
        <v/>
      </c>
      <c r="J50" s="8" t="str">
        <f t="shared" si="21"/>
        <v/>
      </c>
      <c r="K50" s="13"/>
      <c r="L50" s="41" t="str">
        <f t="shared" si="22"/>
        <v/>
      </c>
      <c r="M50" s="41" t="str">
        <f t="shared" si="23"/>
        <v/>
      </c>
      <c r="O50" s="41"/>
      <c r="P50" s="41"/>
      <c r="Q50" s="42"/>
      <c r="R50" s="41"/>
      <c r="S50" s="41"/>
      <c r="T50" s="42"/>
      <c r="U50" s="41"/>
      <c r="V50" s="41"/>
      <c r="W50" s="42"/>
      <c r="X50" s="41"/>
      <c r="Y50" s="41"/>
      <c r="Z50" s="42"/>
      <c r="AA50" s="41"/>
      <c r="AB50" s="41"/>
      <c r="AC50" s="42"/>
      <c r="AD50" s="42" t="str">
        <f t="shared" si="24"/>
        <v/>
      </c>
      <c r="AE50" s="41"/>
      <c r="AF50" s="41"/>
      <c r="AG50" s="42"/>
      <c r="AH50" s="41"/>
      <c r="AI50" s="41"/>
      <c r="AJ50" s="42"/>
      <c r="AK50" s="41"/>
      <c r="AL50" s="41"/>
      <c r="AM50" s="42"/>
      <c r="AN50" s="41"/>
      <c r="AO50" s="41"/>
      <c r="AP50" s="42"/>
      <c r="AQ50" s="41"/>
      <c r="AR50" s="41"/>
      <c r="AS50" s="42"/>
      <c r="AT50" s="41"/>
      <c r="AU50" s="43" t="str">
        <f t="shared" si="25"/>
        <v/>
      </c>
      <c r="AV50" s="44" t="str">
        <f t="shared" si="26"/>
        <v/>
      </c>
      <c r="AW50" s="45"/>
      <c r="AX50" s="41"/>
      <c r="AY50" s="41"/>
      <c r="AZ50" s="42"/>
      <c r="BA50" s="41"/>
      <c r="BB50" s="41"/>
      <c r="BC50" s="42"/>
      <c r="BD50" s="41"/>
      <c r="BE50" s="41"/>
      <c r="BF50" s="42"/>
      <c r="BG50" s="41"/>
      <c r="BH50" s="41"/>
      <c r="BI50" s="42"/>
      <c r="BJ50" s="41"/>
      <c r="BK50" s="41"/>
      <c r="BL50" s="42"/>
      <c r="BM50" s="42" t="str">
        <f t="shared" si="27"/>
        <v/>
      </c>
      <c r="BN50" s="41"/>
      <c r="BO50" s="41"/>
      <c r="BP50" s="42"/>
      <c r="BQ50" s="41"/>
      <c r="BR50" s="41"/>
      <c r="BS50" s="42"/>
      <c r="BT50" s="41"/>
      <c r="BU50" s="41"/>
      <c r="BV50" s="42"/>
      <c r="BW50" s="41"/>
      <c r="BX50" s="41"/>
      <c r="BY50" s="42"/>
      <c r="BZ50" s="41"/>
      <c r="CA50" s="41"/>
      <c r="CB50" s="42"/>
      <c r="CC50" s="43" t="str">
        <f t="shared" si="28"/>
        <v/>
      </c>
      <c r="CD50" s="44" t="str">
        <f t="shared" si="29"/>
        <v/>
      </c>
      <c r="CE50" s="45"/>
      <c r="CF50" s="41"/>
      <c r="CG50" s="46" t="str">
        <f t="shared" si="30"/>
        <v/>
      </c>
      <c r="CH50" s="45"/>
      <c r="CI50" s="41"/>
      <c r="CJ50" s="46" t="str">
        <f t="shared" si="31"/>
        <v/>
      </c>
    </row>
    <row r="51" spans="1:88" x14ac:dyDescent="0.25">
      <c r="A51" s="8"/>
      <c r="B51" s="8"/>
      <c r="C51" s="8"/>
      <c r="E51" s="47" t="str">
        <f t="shared" si="16"/>
        <v/>
      </c>
      <c r="F51" s="8" t="str">
        <f t="shared" si="17"/>
        <v/>
      </c>
      <c r="G51" s="8" t="str">
        <f t="shared" si="18"/>
        <v/>
      </c>
      <c r="H51" s="47" t="str">
        <f t="shared" si="19"/>
        <v/>
      </c>
      <c r="I51" s="8" t="str">
        <f t="shared" si="20"/>
        <v/>
      </c>
      <c r="J51" s="8" t="str">
        <f t="shared" si="21"/>
        <v/>
      </c>
      <c r="K51" s="13"/>
      <c r="L51" s="41" t="str">
        <f t="shared" si="22"/>
        <v/>
      </c>
      <c r="M51" s="41" t="str">
        <f t="shared" si="23"/>
        <v/>
      </c>
      <c r="O51" s="41"/>
      <c r="P51" s="41"/>
      <c r="Q51" s="42"/>
      <c r="R51" s="41"/>
      <c r="S51" s="41"/>
      <c r="T51" s="42"/>
      <c r="U51" s="41"/>
      <c r="V51" s="41"/>
      <c r="W51" s="42"/>
      <c r="X51" s="41"/>
      <c r="Y51" s="41"/>
      <c r="Z51" s="42"/>
      <c r="AA51" s="41"/>
      <c r="AB51" s="41"/>
      <c r="AC51" s="42"/>
      <c r="AD51" s="42" t="str">
        <f t="shared" si="24"/>
        <v/>
      </c>
      <c r="AE51" s="41"/>
      <c r="AF51" s="41"/>
      <c r="AG51" s="42"/>
      <c r="AH51" s="41"/>
      <c r="AI51" s="41"/>
      <c r="AJ51" s="42"/>
      <c r="AK51" s="41"/>
      <c r="AL51" s="41"/>
      <c r="AM51" s="42"/>
      <c r="AN51" s="41"/>
      <c r="AO51" s="41"/>
      <c r="AP51" s="42"/>
      <c r="AQ51" s="41"/>
      <c r="AR51" s="41"/>
      <c r="AS51" s="42"/>
      <c r="AT51" s="41"/>
      <c r="AU51" s="43" t="str">
        <f t="shared" si="25"/>
        <v/>
      </c>
      <c r="AV51" s="44" t="str">
        <f t="shared" si="26"/>
        <v/>
      </c>
      <c r="AW51" s="45"/>
      <c r="AX51" s="41"/>
      <c r="AY51" s="41"/>
      <c r="AZ51" s="42"/>
      <c r="BA51" s="41"/>
      <c r="BB51" s="41"/>
      <c r="BC51" s="42"/>
      <c r="BD51" s="41"/>
      <c r="BE51" s="41"/>
      <c r="BF51" s="42"/>
      <c r="BG51" s="41"/>
      <c r="BH51" s="41"/>
      <c r="BI51" s="42"/>
      <c r="BJ51" s="41"/>
      <c r="BK51" s="41"/>
      <c r="BL51" s="42"/>
      <c r="BM51" s="42" t="str">
        <f t="shared" si="27"/>
        <v/>
      </c>
      <c r="BN51" s="41"/>
      <c r="BO51" s="41"/>
      <c r="BP51" s="42"/>
      <c r="BQ51" s="41"/>
      <c r="BR51" s="41"/>
      <c r="BS51" s="42"/>
      <c r="BT51" s="41"/>
      <c r="BU51" s="41"/>
      <c r="BV51" s="42"/>
      <c r="BW51" s="41"/>
      <c r="BX51" s="41"/>
      <c r="BY51" s="42"/>
      <c r="BZ51" s="41"/>
      <c r="CA51" s="41"/>
      <c r="CB51" s="42"/>
      <c r="CC51" s="43" t="str">
        <f t="shared" si="28"/>
        <v/>
      </c>
      <c r="CD51" s="44" t="str">
        <f t="shared" si="29"/>
        <v/>
      </c>
      <c r="CE51" s="45"/>
      <c r="CF51" s="41"/>
      <c r="CG51" s="46" t="str">
        <f t="shared" si="30"/>
        <v/>
      </c>
      <c r="CH51" s="45"/>
      <c r="CI51" s="41"/>
      <c r="CJ51" s="46" t="str">
        <f t="shared" si="31"/>
        <v/>
      </c>
    </row>
    <row r="52" spans="1:88" x14ac:dyDescent="0.25">
      <c r="A52" s="8"/>
      <c r="B52" s="8"/>
      <c r="C52" s="8"/>
      <c r="E52" s="47" t="str">
        <f t="shared" si="16"/>
        <v/>
      </c>
      <c r="F52" s="8" t="str">
        <f t="shared" si="17"/>
        <v/>
      </c>
      <c r="G52" s="8" t="str">
        <f t="shared" si="18"/>
        <v/>
      </c>
      <c r="H52" s="47" t="str">
        <f t="shared" si="19"/>
        <v/>
      </c>
      <c r="I52" s="8" t="str">
        <f t="shared" si="20"/>
        <v/>
      </c>
      <c r="J52" s="8" t="str">
        <f t="shared" si="21"/>
        <v/>
      </c>
      <c r="K52" s="13"/>
      <c r="L52" s="41" t="str">
        <f t="shared" si="22"/>
        <v/>
      </c>
      <c r="M52" s="41" t="str">
        <f t="shared" si="23"/>
        <v/>
      </c>
      <c r="O52" s="41"/>
      <c r="P52" s="41"/>
      <c r="Q52" s="42"/>
      <c r="R52" s="41"/>
      <c r="S52" s="41"/>
      <c r="T52" s="42"/>
      <c r="U52" s="41"/>
      <c r="V52" s="41"/>
      <c r="W52" s="42"/>
      <c r="X52" s="41"/>
      <c r="Y52" s="41"/>
      <c r="Z52" s="42"/>
      <c r="AA52" s="41"/>
      <c r="AB52" s="41"/>
      <c r="AC52" s="42"/>
      <c r="AD52" s="42" t="str">
        <f t="shared" si="24"/>
        <v/>
      </c>
      <c r="AE52" s="41"/>
      <c r="AF52" s="41"/>
      <c r="AG52" s="42"/>
      <c r="AH52" s="41"/>
      <c r="AI52" s="41"/>
      <c r="AJ52" s="42"/>
      <c r="AK52" s="41"/>
      <c r="AL52" s="41"/>
      <c r="AM52" s="42"/>
      <c r="AN52" s="41"/>
      <c r="AO52" s="41"/>
      <c r="AP52" s="42"/>
      <c r="AQ52" s="41"/>
      <c r="AR52" s="41"/>
      <c r="AS52" s="42"/>
      <c r="AT52" s="41"/>
      <c r="AU52" s="43" t="str">
        <f t="shared" si="25"/>
        <v/>
      </c>
      <c r="AV52" s="44" t="str">
        <f t="shared" si="26"/>
        <v/>
      </c>
      <c r="AW52" s="45"/>
      <c r="AX52" s="41"/>
      <c r="AY52" s="41"/>
      <c r="AZ52" s="42"/>
      <c r="BA52" s="41"/>
      <c r="BB52" s="41"/>
      <c r="BC52" s="42"/>
      <c r="BD52" s="41"/>
      <c r="BE52" s="41"/>
      <c r="BF52" s="42"/>
      <c r="BG52" s="41"/>
      <c r="BH52" s="41"/>
      <c r="BI52" s="42"/>
      <c r="BJ52" s="41"/>
      <c r="BK52" s="41"/>
      <c r="BL52" s="42"/>
      <c r="BM52" s="42" t="str">
        <f t="shared" si="27"/>
        <v/>
      </c>
      <c r="BN52" s="41"/>
      <c r="BO52" s="41"/>
      <c r="BP52" s="42"/>
      <c r="BQ52" s="41"/>
      <c r="BR52" s="41"/>
      <c r="BS52" s="42"/>
      <c r="BT52" s="41"/>
      <c r="BU52" s="41"/>
      <c r="BV52" s="42"/>
      <c r="BW52" s="41"/>
      <c r="BX52" s="41"/>
      <c r="BY52" s="42"/>
      <c r="BZ52" s="41"/>
      <c r="CA52" s="41"/>
      <c r="CB52" s="42"/>
      <c r="CC52" s="43" t="str">
        <f t="shared" si="28"/>
        <v/>
      </c>
      <c r="CD52" s="44" t="str">
        <f t="shared" si="29"/>
        <v/>
      </c>
      <c r="CE52" s="45"/>
      <c r="CF52" s="41"/>
      <c r="CG52" s="46" t="str">
        <f t="shared" si="30"/>
        <v/>
      </c>
      <c r="CH52" s="45"/>
      <c r="CI52" s="41"/>
      <c r="CJ52" s="46" t="str">
        <f t="shared" si="31"/>
        <v/>
      </c>
    </row>
    <row r="53" spans="1:88" x14ac:dyDescent="0.25">
      <c r="A53" s="8"/>
      <c r="B53" s="8"/>
      <c r="C53" s="8"/>
      <c r="E53" s="47" t="str">
        <f t="shared" si="16"/>
        <v/>
      </c>
      <c r="F53" s="8" t="str">
        <f t="shared" si="17"/>
        <v/>
      </c>
      <c r="G53" s="8" t="str">
        <f t="shared" si="18"/>
        <v/>
      </c>
      <c r="H53" s="47" t="str">
        <f t="shared" si="19"/>
        <v/>
      </c>
      <c r="I53" s="8" t="str">
        <f t="shared" si="20"/>
        <v/>
      </c>
      <c r="J53" s="8" t="str">
        <f t="shared" si="21"/>
        <v/>
      </c>
      <c r="K53" s="13"/>
      <c r="L53" s="41" t="str">
        <f t="shared" si="22"/>
        <v/>
      </c>
      <c r="M53" s="41" t="str">
        <f t="shared" si="23"/>
        <v/>
      </c>
      <c r="O53" s="41"/>
      <c r="P53" s="41"/>
      <c r="Q53" s="42"/>
      <c r="R53" s="41"/>
      <c r="S53" s="41"/>
      <c r="T53" s="42"/>
      <c r="U53" s="41"/>
      <c r="V53" s="41"/>
      <c r="W53" s="42"/>
      <c r="X53" s="41"/>
      <c r="Y53" s="41"/>
      <c r="Z53" s="42"/>
      <c r="AA53" s="41"/>
      <c r="AB53" s="41"/>
      <c r="AC53" s="42"/>
      <c r="AD53" s="42" t="str">
        <f t="shared" si="24"/>
        <v/>
      </c>
      <c r="AE53" s="41"/>
      <c r="AF53" s="41"/>
      <c r="AG53" s="42"/>
      <c r="AH53" s="41"/>
      <c r="AI53" s="41"/>
      <c r="AJ53" s="42"/>
      <c r="AK53" s="41"/>
      <c r="AL53" s="41"/>
      <c r="AM53" s="42"/>
      <c r="AN53" s="41"/>
      <c r="AO53" s="41"/>
      <c r="AP53" s="42"/>
      <c r="AQ53" s="41"/>
      <c r="AR53" s="41"/>
      <c r="AS53" s="42"/>
      <c r="AT53" s="41"/>
      <c r="AU53" s="43" t="str">
        <f t="shared" si="25"/>
        <v/>
      </c>
      <c r="AV53" s="44" t="str">
        <f t="shared" si="26"/>
        <v/>
      </c>
      <c r="AW53" s="45"/>
      <c r="AX53" s="41"/>
      <c r="AY53" s="41"/>
      <c r="AZ53" s="42"/>
      <c r="BA53" s="41"/>
      <c r="BB53" s="41"/>
      <c r="BC53" s="42"/>
      <c r="BD53" s="41"/>
      <c r="BE53" s="41"/>
      <c r="BF53" s="42"/>
      <c r="BG53" s="41"/>
      <c r="BH53" s="41"/>
      <c r="BI53" s="42"/>
      <c r="BJ53" s="41"/>
      <c r="BK53" s="41"/>
      <c r="BL53" s="42"/>
      <c r="BM53" s="42" t="str">
        <f t="shared" si="27"/>
        <v/>
      </c>
      <c r="BN53" s="41"/>
      <c r="BO53" s="41"/>
      <c r="BP53" s="42"/>
      <c r="BQ53" s="41"/>
      <c r="BR53" s="41"/>
      <c r="BS53" s="42"/>
      <c r="BT53" s="41"/>
      <c r="BU53" s="41"/>
      <c r="BV53" s="42"/>
      <c r="BW53" s="41"/>
      <c r="BX53" s="41"/>
      <c r="BY53" s="42"/>
      <c r="BZ53" s="41"/>
      <c r="CA53" s="41"/>
      <c r="CB53" s="42"/>
      <c r="CC53" s="43" t="str">
        <f t="shared" si="28"/>
        <v/>
      </c>
      <c r="CD53" s="44" t="str">
        <f t="shared" si="29"/>
        <v/>
      </c>
      <c r="CE53" s="45"/>
      <c r="CF53" s="41"/>
      <c r="CG53" s="46" t="str">
        <f t="shared" si="30"/>
        <v/>
      </c>
      <c r="CH53" s="45"/>
      <c r="CI53" s="41"/>
      <c r="CJ53" s="46" t="str">
        <f t="shared" si="31"/>
        <v/>
      </c>
    </row>
    <row r="54" spans="1:88" x14ac:dyDescent="0.25">
      <c r="A54" s="8"/>
      <c r="B54" s="8"/>
      <c r="C54" s="8"/>
      <c r="E54" s="47" t="str">
        <f t="shared" si="16"/>
        <v/>
      </c>
      <c r="F54" s="8" t="str">
        <f t="shared" si="17"/>
        <v/>
      </c>
      <c r="G54" s="8" t="str">
        <f t="shared" si="18"/>
        <v/>
      </c>
      <c r="H54" s="47" t="str">
        <f t="shared" si="19"/>
        <v/>
      </c>
      <c r="I54" s="8" t="str">
        <f t="shared" si="20"/>
        <v/>
      </c>
      <c r="J54" s="8" t="str">
        <f t="shared" si="21"/>
        <v/>
      </c>
      <c r="K54" s="13"/>
      <c r="L54" s="41" t="str">
        <f t="shared" si="22"/>
        <v/>
      </c>
      <c r="M54" s="41" t="str">
        <f t="shared" si="23"/>
        <v/>
      </c>
      <c r="O54" s="41"/>
      <c r="P54" s="41"/>
      <c r="Q54" s="42"/>
      <c r="R54" s="41"/>
      <c r="S54" s="41"/>
      <c r="T54" s="42"/>
      <c r="U54" s="41"/>
      <c r="V54" s="41"/>
      <c r="W54" s="42"/>
      <c r="X54" s="41"/>
      <c r="Y54" s="41"/>
      <c r="Z54" s="42"/>
      <c r="AA54" s="41"/>
      <c r="AB54" s="41"/>
      <c r="AC54" s="42"/>
      <c r="AD54" s="42" t="str">
        <f t="shared" si="24"/>
        <v/>
      </c>
      <c r="AE54" s="41"/>
      <c r="AF54" s="41"/>
      <c r="AG54" s="42"/>
      <c r="AH54" s="41"/>
      <c r="AI54" s="41"/>
      <c r="AJ54" s="42"/>
      <c r="AK54" s="41"/>
      <c r="AL54" s="41"/>
      <c r="AM54" s="42"/>
      <c r="AN54" s="41"/>
      <c r="AO54" s="41"/>
      <c r="AP54" s="42"/>
      <c r="AQ54" s="41"/>
      <c r="AR54" s="41"/>
      <c r="AS54" s="42"/>
      <c r="AT54" s="41"/>
      <c r="AU54" s="43" t="str">
        <f t="shared" si="25"/>
        <v/>
      </c>
      <c r="AV54" s="44" t="str">
        <f t="shared" si="26"/>
        <v/>
      </c>
      <c r="AW54" s="45"/>
      <c r="AX54" s="41"/>
      <c r="AY54" s="41"/>
      <c r="AZ54" s="42"/>
      <c r="BA54" s="41"/>
      <c r="BB54" s="41"/>
      <c r="BC54" s="42"/>
      <c r="BD54" s="41"/>
      <c r="BE54" s="41"/>
      <c r="BF54" s="42"/>
      <c r="BG54" s="41"/>
      <c r="BH54" s="41"/>
      <c r="BI54" s="42"/>
      <c r="BJ54" s="41"/>
      <c r="BK54" s="41"/>
      <c r="BL54" s="42"/>
      <c r="BM54" s="42" t="str">
        <f t="shared" si="27"/>
        <v/>
      </c>
      <c r="BN54" s="41"/>
      <c r="BO54" s="41"/>
      <c r="BP54" s="42"/>
      <c r="BQ54" s="41"/>
      <c r="BR54" s="41"/>
      <c r="BS54" s="42"/>
      <c r="BT54" s="41"/>
      <c r="BU54" s="41"/>
      <c r="BV54" s="42"/>
      <c r="BW54" s="41"/>
      <c r="BX54" s="41"/>
      <c r="BY54" s="42"/>
      <c r="BZ54" s="41"/>
      <c r="CA54" s="41"/>
      <c r="CB54" s="42"/>
      <c r="CC54" s="43" t="str">
        <f t="shared" si="28"/>
        <v/>
      </c>
      <c r="CD54" s="44" t="str">
        <f t="shared" si="29"/>
        <v/>
      </c>
      <c r="CE54" s="45"/>
      <c r="CF54" s="41"/>
      <c r="CG54" s="46" t="str">
        <f t="shared" si="30"/>
        <v/>
      </c>
      <c r="CH54" s="45"/>
      <c r="CI54" s="41"/>
      <c r="CJ54" s="46" t="str">
        <f t="shared" si="31"/>
        <v/>
      </c>
    </row>
    <row r="55" spans="1:88" x14ac:dyDescent="0.25">
      <c r="A55" s="8"/>
      <c r="B55" s="8"/>
      <c r="C55" s="8"/>
      <c r="E55" s="47" t="str">
        <f t="shared" si="16"/>
        <v/>
      </c>
      <c r="F55" s="8" t="str">
        <f t="shared" si="17"/>
        <v/>
      </c>
      <c r="G55" s="8" t="str">
        <f t="shared" si="18"/>
        <v/>
      </c>
      <c r="H55" s="47" t="str">
        <f t="shared" si="19"/>
        <v/>
      </c>
      <c r="I55" s="8" t="str">
        <f t="shared" si="20"/>
        <v/>
      </c>
      <c r="J55" s="8" t="str">
        <f t="shared" si="21"/>
        <v/>
      </c>
      <c r="K55" s="13"/>
      <c r="L55" s="41" t="str">
        <f t="shared" si="22"/>
        <v/>
      </c>
      <c r="M55" s="41" t="str">
        <f t="shared" si="23"/>
        <v/>
      </c>
      <c r="O55" s="41"/>
      <c r="P55" s="41"/>
      <c r="Q55" s="42"/>
      <c r="R55" s="41"/>
      <c r="S55" s="41"/>
      <c r="T55" s="42"/>
      <c r="U55" s="41"/>
      <c r="V55" s="41"/>
      <c r="W55" s="42"/>
      <c r="X55" s="41"/>
      <c r="Y55" s="41"/>
      <c r="Z55" s="42"/>
      <c r="AA55" s="41"/>
      <c r="AB55" s="41"/>
      <c r="AC55" s="42"/>
      <c r="AD55" s="42" t="str">
        <f t="shared" si="24"/>
        <v/>
      </c>
      <c r="AE55" s="41"/>
      <c r="AF55" s="41"/>
      <c r="AG55" s="42"/>
      <c r="AH55" s="41"/>
      <c r="AI55" s="41"/>
      <c r="AJ55" s="42"/>
      <c r="AK55" s="41"/>
      <c r="AL55" s="41"/>
      <c r="AM55" s="42"/>
      <c r="AN55" s="41"/>
      <c r="AO55" s="41"/>
      <c r="AP55" s="42"/>
      <c r="AQ55" s="41"/>
      <c r="AR55" s="41"/>
      <c r="AS55" s="42"/>
      <c r="AT55" s="41"/>
      <c r="AU55" s="43" t="str">
        <f t="shared" si="25"/>
        <v/>
      </c>
      <c r="AV55" s="44" t="str">
        <f t="shared" si="26"/>
        <v/>
      </c>
      <c r="AW55" s="45"/>
      <c r="AX55" s="41"/>
      <c r="AY55" s="41"/>
      <c r="AZ55" s="42"/>
      <c r="BA55" s="41"/>
      <c r="BB55" s="41"/>
      <c r="BC55" s="42"/>
      <c r="BD55" s="41"/>
      <c r="BE55" s="41"/>
      <c r="BF55" s="42"/>
      <c r="BG55" s="41"/>
      <c r="BH55" s="41"/>
      <c r="BI55" s="42"/>
      <c r="BJ55" s="41"/>
      <c r="BK55" s="41"/>
      <c r="BL55" s="42"/>
      <c r="BM55" s="42" t="str">
        <f t="shared" si="27"/>
        <v/>
      </c>
      <c r="BN55" s="41"/>
      <c r="BO55" s="41"/>
      <c r="BP55" s="42"/>
      <c r="BQ55" s="41"/>
      <c r="BR55" s="41"/>
      <c r="BS55" s="42"/>
      <c r="BT55" s="41"/>
      <c r="BU55" s="41"/>
      <c r="BV55" s="42"/>
      <c r="BW55" s="41"/>
      <c r="BX55" s="41"/>
      <c r="BY55" s="42"/>
      <c r="BZ55" s="41"/>
      <c r="CA55" s="41"/>
      <c r="CB55" s="42"/>
      <c r="CC55" s="43" t="str">
        <f t="shared" si="28"/>
        <v/>
      </c>
      <c r="CD55" s="44" t="str">
        <f t="shared" si="29"/>
        <v/>
      </c>
      <c r="CE55" s="45"/>
      <c r="CF55" s="41"/>
      <c r="CG55" s="46" t="str">
        <f t="shared" si="30"/>
        <v/>
      </c>
      <c r="CH55" s="45"/>
      <c r="CI55" s="41"/>
      <c r="CJ55" s="46" t="str">
        <f t="shared" si="31"/>
        <v/>
      </c>
    </row>
    <row r="56" spans="1:88" x14ac:dyDescent="0.25">
      <c r="A56" s="8"/>
      <c r="B56" s="8"/>
      <c r="C56" s="8"/>
      <c r="E56" s="47" t="str">
        <f t="shared" si="16"/>
        <v/>
      </c>
      <c r="F56" s="8" t="str">
        <f t="shared" si="17"/>
        <v/>
      </c>
      <c r="G56" s="8" t="str">
        <f t="shared" si="18"/>
        <v/>
      </c>
      <c r="H56" s="47" t="str">
        <f t="shared" si="19"/>
        <v/>
      </c>
      <c r="I56" s="8" t="str">
        <f t="shared" si="20"/>
        <v/>
      </c>
      <c r="J56" s="8" t="str">
        <f t="shared" si="21"/>
        <v/>
      </c>
      <c r="K56" s="13"/>
      <c r="L56" s="41" t="str">
        <f t="shared" si="22"/>
        <v/>
      </c>
      <c r="M56" s="41" t="str">
        <f t="shared" si="23"/>
        <v/>
      </c>
      <c r="O56" s="41"/>
      <c r="P56" s="41"/>
      <c r="Q56" s="42"/>
      <c r="R56" s="41"/>
      <c r="S56" s="41"/>
      <c r="T56" s="42"/>
      <c r="U56" s="41"/>
      <c r="V56" s="41"/>
      <c r="W56" s="42"/>
      <c r="X56" s="41"/>
      <c r="Y56" s="41"/>
      <c r="Z56" s="42"/>
      <c r="AA56" s="41"/>
      <c r="AB56" s="41"/>
      <c r="AC56" s="42"/>
      <c r="AD56" s="42" t="str">
        <f t="shared" si="24"/>
        <v/>
      </c>
      <c r="AE56" s="41"/>
      <c r="AF56" s="41"/>
      <c r="AG56" s="42"/>
      <c r="AH56" s="41"/>
      <c r="AI56" s="41"/>
      <c r="AJ56" s="42"/>
      <c r="AK56" s="41"/>
      <c r="AL56" s="41"/>
      <c r="AM56" s="42"/>
      <c r="AN56" s="41"/>
      <c r="AO56" s="41"/>
      <c r="AP56" s="42"/>
      <c r="AQ56" s="41"/>
      <c r="AR56" s="41"/>
      <c r="AS56" s="42"/>
      <c r="AT56" s="41"/>
      <c r="AU56" s="43" t="str">
        <f t="shared" si="25"/>
        <v/>
      </c>
      <c r="AV56" s="44" t="str">
        <f t="shared" si="26"/>
        <v/>
      </c>
      <c r="AW56" s="45"/>
      <c r="AX56" s="41"/>
      <c r="AY56" s="41"/>
      <c r="AZ56" s="42"/>
      <c r="BA56" s="41"/>
      <c r="BB56" s="41"/>
      <c r="BC56" s="42"/>
      <c r="BD56" s="41"/>
      <c r="BE56" s="41"/>
      <c r="BF56" s="42"/>
      <c r="BG56" s="41"/>
      <c r="BH56" s="41"/>
      <c r="BI56" s="42"/>
      <c r="BJ56" s="41"/>
      <c r="BK56" s="41"/>
      <c r="BL56" s="42"/>
      <c r="BM56" s="42" t="str">
        <f t="shared" si="27"/>
        <v/>
      </c>
      <c r="BN56" s="41"/>
      <c r="BO56" s="41"/>
      <c r="BP56" s="42"/>
      <c r="BQ56" s="41"/>
      <c r="BR56" s="41"/>
      <c r="BS56" s="42"/>
      <c r="BT56" s="41"/>
      <c r="BU56" s="41"/>
      <c r="BV56" s="42"/>
      <c r="BW56" s="41"/>
      <c r="BX56" s="41"/>
      <c r="BY56" s="42"/>
      <c r="BZ56" s="41"/>
      <c r="CA56" s="41"/>
      <c r="CB56" s="42"/>
      <c r="CC56" s="43" t="str">
        <f t="shared" si="28"/>
        <v/>
      </c>
      <c r="CD56" s="44" t="str">
        <f t="shared" si="29"/>
        <v/>
      </c>
      <c r="CE56" s="45"/>
      <c r="CF56" s="41"/>
      <c r="CG56" s="46" t="str">
        <f t="shared" si="30"/>
        <v/>
      </c>
      <c r="CH56" s="45"/>
      <c r="CI56" s="41"/>
      <c r="CJ56" s="46" t="str">
        <f t="shared" si="31"/>
        <v/>
      </c>
    </row>
    <row r="57" spans="1:88" x14ac:dyDescent="0.25">
      <c r="A57" s="8"/>
      <c r="B57" s="8"/>
      <c r="C57" s="8"/>
      <c r="E57" s="47" t="str">
        <f t="shared" si="16"/>
        <v/>
      </c>
      <c r="F57" s="8" t="str">
        <f t="shared" si="17"/>
        <v/>
      </c>
      <c r="G57" s="8" t="str">
        <f t="shared" si="18"/>
        <v/>
      </c>
      <c r="H57" s="47" t="str">
        <f t="shared" si="19"/>
        <v/>
      </c>
      <c r="I57" s="8" t="str">
        <f t="shared" si="20"/>
        <v/>
      </c>
      <c r="J57" s="8" t="str">
        <f t="shared" si="21"/>
        <v/>
      </c>
      <c r="K57" s="13"/>
      <c r="L57" s="41" t="str">
        <f t="shared" si="22"/>
        <v/>
      </c>
      <c r="M57" s="41" t="str">
        <f t="shared" si="23"/>
        <v/>
      </c>
      <c r="O57" s="41"/>
      <c r="P57" s="41"/>
      <c r="Q57" s="42"/>
      <c r="R57" s="41"/>
      <c r="S57" s="41"/>
      <c r="T57" s="42"/>
      <c r="U57" s="41"/>
      <c r="V57" s="41"/>
      <c r="W57" s="42"/>
      <c r="X57" s="41"/>
      <c r="Y57" s="41"/>
      <c r="Z57" s="42"/>
      <c r="AA57" s="41"/>
      <c r="AB57" s="41"/>
      <c r="AC57" s="42"/>
      <c r="AD57" s="42" t="str">
        <f t="shared" si="24"/>
        <v/>
      </c>
      <c r="AE57" s="41"/>
      <c r="AF57" s="41"/>
      <c r="AG57" s="42"/>
      <c r="AH57" s="41"/>
      <c r="AI57" s="41"/>
      <c r="AJ57" s="42"/>
      <c r="AK57" s="41"/>
      <c r="AL57" s="41"/>
      <c r="AM57" s="42"/>
      <c r="AN57" s="41"/>
      <c r="AO57" s="41"/>
      <c r="AP57" s="42"/>
      <c r="AQ57" s="41"/>
      <c r="AR57" s="41"/>
      <c r="AS57" s="42"/>
      <c r="AT57" s="41"/>
      <c r="AU57" s="43" t="str">
        <f t="shared" si="25"/>
        <v/>
      </c>
      <c r="AV57" s="44" t="str">
        <f t="shared" si="26"/>
        <v/>
      </c>
      <c r="AW57" s="45"/>
      <c r="AX57" s="41"/>
      <c r="AY57" s="41"/>
      <c r="AZ57" s="42"/>
      <c r="BA57" s="41"/>
      <c r="BB57" s="41"/>
      <c r="BC57" s="42"/>
      <c r="BD57" s="41"/>
      <c r="BE57" s="41"/>
      <c r="BF57" s="42"/>
      <c r="BG57" s="41"/>
      <c r="BH57" s="41"/>
      <c r="BI57" s="42"/>
      <c r="BJ57" s="41"/>
      <c r="BK57" s="41"/>
      <c r="BL57" s="42"/>
      <c r="BM57" s="42" t="str">
        <f t="shared" si="27"/>
        <v/>
      </c>
      <c r="BN57" s="41"/>
      <c r="BO57" s="41"/>
      <c r="BP57" s="42"/>
      <c r="BQ57" s="41"/>
      <c r="BR57" s="41"/>
      <c r="BS57" s="42"/>
      <c r="BT57" s="41"/>
      <c r="BU57" s="41"/>
      <c r="BV57" s="42"/>
      <c r="BW57" s="41"/>
      <c r="BX57" s="41"/>
      <c r="BY57" s="42"/>
      <c r="BZ57" s="41"/>
      <c r="CA57" s="41"/>
      <c r="CB57" s="42"/>
      <c r="CC57" s="43" t="str">
        <f t="shared" si="28"/>
        <v/>
      </c>
      <c r="CD57" s="44" t="str">
        <f t="shared" si="29"/>
        <v/>
      </c>
      <c r="CE57" s="45"/>
      <c r="CF57" s="41"/>
      <c r="CG57" s="46" t="str">
        <f t="shared" si="30"/>
        <v/>
      </c>
      <c r="CH57" s="45"/>
      <c r="CI57" s="41"/>
      <c r="CJ57" s="46" t="str">
        <f t="shared" si="31"/>
        <v/>
      </c>
    </row>
    <row r="58" spans="1:88" x14ac:dyDescent="0.25">
      <c r="A58" s="8"/>
      <c r="B58" s="8"/>
      <c r="C58" s="8"/>
      <c r="E58" s="47" t="str">
        <f t="shared" si="16"/>
        <v/>
      </c>
      <c r="F58" s="8" t="str">
        <f t="shared" si="17"/>
        <v/>
      </c>
      <c r="G58" s="8" t="str">
        <f t="shared" si="18"/>
        <v/>
      </c>
      <c r="H58" s="47" t="str">
        <f t="shared" si="19"/>
        <v/>
      </c>
      <c r="I58" s="8" t="str">
        <f t="shared" si="20"/>
        <v/>
      </c>
      <c r="J58" s="8" t="str">
        <f t="shared" si="21"/>
        <v/>
      </c>
      <c r="K58" s="13"/>
      <c r="L58" s="41" t="str">
        <f t="shared" si="22"/>
        <v/>
      </c>
      <c r="M58" s="41" t="str">
        <f t="shared" si="23"/>
        <v/>
      </c>
      <c r="O58" s="41"/>
      <c r="P58" s="41"/>
      <c r="Q58" s="42"/>
      <c r="R58" s="41"/>
      <c r="S58" s="41"/>
      <c r="T58" s="42"/>
      <c r="U58" s="41"/>
      <c r="V58" s="41"/>
      <c r="W58" s="42"/>
      <c r="X58" s="41"/>
      <c r="Y58" s="41"/>
      <c r="Z58" s="42"/>
      <c r="AA58" s="41"/>
      <c r="AB58" s="41"/>
      <c r="AC58" s="42"/>
      <c r="AD58" s="42" t="str">
        <f t="shared" si="24"/>
        <v/>
      </c>
      <c r="AE58" s="41"/>
      <c r="AF58" s="41"/>
      <c r="AG58" s="42"/>
      <c r="AH58" s="41"/>
      <c r="AI58" s="41"/>
      <c r="AJ58" s="42"/>
      <c r="AK58" s="41"/>
      <c r="AL58" s="41"/>
      <c r="AM58" s="42"/>
      <c r="AN58" s="41"/>
      <c r="AO58" s="41"/>
      <c r="AP58" s="42"/>
      <c r="AQ58" s="41"/>
      <c r="AR58" s="41"/>
      <c r="AS58" s="42"/>
      <c r="AT58" s="41"/>
      <c r="AU58" s="43" t="str">
        <f t="shared" si="25"/>
        <v/>
      </c>
      <c r="AV58" s="44" t="str">
        <f t="shared" si="26"/>
        <v/>
      </c>
      <c r="AW58" s="45"/>
      <c r="AX58" s="41"/>
      <c r="AY58" s="41"/>
      <c r="AZ58" s="42"/>
      <c r="BA58" s="41"/>
      <c r="BB58" s="41"/>
      <c r="BC58" s="42"/>
      <c r="BD58" s="41"/>
      <c r="BE58" s="41"/>
      <c r="BF58" s="42"/>
      <c r="BG58" s="41"/>
      <c r="BH58" s="41"/>
      <c r="BI58" s="42"/>
      <c r="BJ58" s="41"/>
      <c r="BK58" s="41"/>
      <c r="BL58" s="42"/>
      <c r="BM58" s="42" t="str">
        <f t="shared" si="27"/>
        <v/>
      </c>
      <c r="BN58" s="41"/>
      <c r="BO58" s="41"/>
      <c r="BP58" s="42"/>
      <c r="BQ58" s="41"/>
      <c r="BR58" s="41"/>
      <c r="BS58" s="42"/>
      <c r="BT58" s="41"/>
      <c r="BU58" s="41"/>
      <c r="BV58" s="42"/>
      <c r="BW58" s="41"/>
      <c r="BX58" s="41"/>
      <c r="BY58" s="42"/>
      <c r="BZ58" s="41"/>
      <c r="CA58" s="41"/>
      <c r="CB58" s="42"/>
      <c r="CC58" s="43" t="str">
        <f t="shared" si="28"/>
        <v/>
      </c>
      <c r="CD58" s="44" t="str">
        <f t="shared" si="29"/>
        <v/>
      </c>
      <c r="CE58" s="45"/>
      <c r="CF58" s="41"/>
      <c r="CG58" s="46" t="str">
        <f t="shared" si="30"/>
        <v/>
      </c>
      <c r="CH58" s="45"/>
      <c r="CI58" s="41"/>
      <c r="CJ58" s="46" t="str">
        <f t="shared" si="31"/>
        <v/>
      </c>
    </row>
    <row r="59" spans="1:88" x14ac:dyDescent="0.25">
      <c r="A59" s="8"/>
      <c r="B59" s="8"/>
      <c r="C59" s="8"/>
      <c r="E59" s="47" t="str">
        <f t="shared" si="16"/>
        <v/>
      </c>
      <c r="F59" s="8" t="str">
        <f t="shared" si="17"/>
        <v/>
      </c>
      <c r="G59" s="8" t="str">
        <f t="shared" si="18"/>
        <v/>
      </c>
      <c r="H59" s="47" t="str">
        <f t="shared" si="19"/>
        <v/>
      </c>
      <c r="I59" s="8" t="str">
        <f t="shared" si="20"/>
        <v/>
      </c>
      <c r="J59" s="8" t="str">
        <f t="shared" si="21"/>
        <v/>
      </c>
      <c r="K59" s="13"/>
      <c r="L59" s="41" t="str">
        <f t="shared" si="22"/>
        <v/>
      </c>
      <c r="M59" s="41" t="str">
        <f t="shared" si="23"/>
        <v/>
      </c>
      <c r="O59" s="41"/>
      <c r="P59" s="41"/>
      <c r="Q59" s="42"/>
      <c r="R59" s="41"/>
      <c r="S59" s="41"/>
      <c r="T59" s="42"/>
      <c r="U59" s="41"/>
      <c r="V59" s="41"/>
      <c r="W59" s="42"/>
      <c r="X59" s="41"/>
      <c r="Y59" s="41"/>
      <c r="Z59" s="42"/>
      <c r="AA59" s="41"/>
      <c r="AB59" s="41"/>
      <c r="AC59" s="42"/>
      <c r="AD59" s="42" t="str">
        <f t="shared" si="24"/>
        <v/>
      </c>
      <c r="AE59" s="41"/>
      <c r="AF59" s="41"/>
      <c r="AG59" s="42"/>
      <c r="AH59" s="41"/>
      <c r="AI59" s="41"/>
      <c r="AJ59" s="42"/>
      <c r="AK59" s="41"/>
      <c r="AL59" s="41"/>
      <c r="AM59" s="42"/>
      <c r="AN59" s="41"/>
      <c r="AO59" s="41"/>
      <c r="AP59" s="42"/>
      <c r="AQ59" s="41"/>
      <c r="AR59" s="41"/>
      <c r="AS59" s="42"/>
      <c r="AT59" s="41"/>
      <c r="AU59" s="43" t="str">
        <f t="shared" si="25"/>
        <v/>
      </c>
      <c r="AV59" s="44" t="str">
        <f t="shared" si="26"/>
        <v/>
      </c>
      <c r="AW59" s="45"/>
      <c r="AX59" s="41"/>
      <c r="AY59" s="41"/>
      <c r="AZ59" s="42"/>
      <c r="BA59" s="41"/>
      <c r="BB59" s="41"/>
      <c r="BC59" s="42"/>
      <c r="BD59" s="41"/>
      <c r="BE59" s="41"/>
      <c r="BF59" s="42"/>
      <c r="BG59" s="41"/>
      <c r="BH59" s="41"/>
      <c r="BI59" s="42"/>
      <c r="BJ59" s="41"/>
      <c r="BK59" s="41"/>
      <c r="BL59" s="42"/>
      <c r="BM59" s="42" t="str">
        <f t="shared" si="27"/>
        <v/>
      </c>
      <c r="BN59" s="41"/>
      <c r="BO59" s="41"/>
      <c r="BP59" s="42"/>
      <c r="BQ59" s="41"/>
      <c r="BR59" s="41"/>
      <c r="BS59" s="42"/>
      <c r="BT59" s="41"/>
      <c r="BU59" s="41"/>
      <c r="BV59" s="42"/>
      <c r="BW59" s="41"/>
      <c r="BX59" s="41"/>
      <c r="BY59" s="42"/>
      <c r="BZ59" s="41"/>
      <c r="CA59" s="41"/>
      <c r="CB59" s="42"/>
      <c r="CC59" s="43" t="str">
        <f t="shared" si="28"/>
        <v/>
      </c>
      <c r="CD59" s="44" t="str">
        <f t="shared" si="29"/>
        <v/>
      </c>
      <c r="CE59" s="45"/>
      <c r="CF59" s="41"/>
      <c r="CG59" s="46" t="str">
        <f t="shared" si="30"/>
        <v/>
      </c>
      <c r="CH59" s="45"/>
      <c r="CI59" s="41"/>
      <c r="CJ59" s="46" t="str">
        <f t="shared" si="31"/>
        <v/>
      </c>
    </row>
    <row r="60" spans="1:88" x14ac:dyDescent="0.25">
      <c r="A60" s="8"/>
      <c r="B60" s="8"/>
      <c r="C60" s="8"/>
      <c r="E60" s="47" t="str">
        <f t="shared" si="16"/>
        <v/>
      </c>
      <c r="F60" s="8" t="str">
        <f t="shared" si="17"/>
        <v/>
      </c>
      <c r="G60" s="8" t="str">
        <f t="shared" si="18"/>
        <v/>
      </c>
      <c r="H60" s="47" t="str">
        <f t="shared" si="19"/>
        <v/>
      </c>
      <c r="I60" s="8" t="str">
        <f t="shared" si="20"/>
        <v/>
      </c>
      <c r="J60" s="8" t="str">
        <f t="shared" si="21"/>
        <v/>
      </c>
      <c r="K60" s="13"/>
      <c r="L60" s="41" t="str">
        <f t="shared" si="22"/>
        <v/>
      </c>
      <c r="M60" s="41" t="str">
        <f t="shared" si="23"/>
        <v/>
      </c>
      <c r="O60" s="41"/>
      <c r="P60" s="41"/>
      <c r="Q60" s="42"/>
      <c r="R60" s="41"/>
      <c r="S60" s="41"/>
      <c r="T60" s="42"/>
      <c r="U60" s="41"/>
      <c r="V60" s="41"/>
      <c r="W60" s="42"/>
      <c r="X60" s="41"/>
      <c r="Y60" s="41"/>
      <c r="Z60" s="42"/>
      <c r="AA60" s="41"/>
      <c r="AB60" s="41"/>
      <c r="AC60" s="42"/>
      <c r="AD60" s="42" t="str">
        <f t="shared" si="24"/>
        <v/>
      </c>
      <c r="AE60" s="41"/>
      <c r="AF60" s="41"/>
      <c r="AG60" s="42"/>
      <c r="AH60" s="41"/>
      <c r="AI60" s="41"/>
      <c r="AJ60" s="42"/>
      <c r="AK60" s="41"/>
      <c r="AL60" s="41"/>
      <c r="AM60" s="42"/>
      <c r="AN60" s="41"/>
      <c r="AO60" s="41"/>
      <c r="AP60" s="42"/>
      <c r="AQ60" s="41"/>
      <c r="AR60" s="41"/>
      <c r="AS60" s="42"/>
      <c r="AT60" s="41"/>
      <c r="AU60" s="43" t="str">
        <f t="shared" si="25"/>
        <v/>
      </c>
      <c r="AV60" s="44" t="str">
        <f t="shared" si="26"/>
        <v/>
      </c>
      <c r="AW60" s="45"/>
      <c r="AX60" s="41"/>
      <c r="AY60" s="41"/>
      <c r="AZ60" s="42"/>
      <c r="BA60" s="41"/>
      <c r="BB60" s="41"/>
      <c r="BC60" s="42"/>
      <c r="BD60" s="41"/>
      <c r="BE60" s="41"/>
      <c r="BF60" s="42"/>
      <c r="BG60" s="41"/>
      <c r="BH60" s="41"/>
      <c r="BI60" s="42"/>
      <c r="BJ60" s="41"/>
      <c r="BK60" s="41"/>
      <c r="BL60" s="42"/>
      <c r="BM60" s="42" t="str">
        <f t="shared" si="27"/>
        <v/>
      </c>
      <c r="BN60" s="41"/>
      <c r="BO60" s="41"/>
      <c r="BP60" s="42"/>
      <c r="BQ60" s="41"/>
      <c r="BR60" s="41"/>
      <c r="BS60" s="42"/>
      <c r="BT60" s="41"/>
      <c r="BU60" s="41"/>
      <c r="BV60" s="42"/>
      <c r="BW60" s="41"/>
      <c r="BX60" s="41"/>
      <c r="BY60" s="42"/>
      <c r="BZ60" s="41"/>
      <c r="CA60" s="41"/>
      <c r="CB60" s="42"/>
      <c r="CC60" s="43" t="str">
        <f t="shared" si="28"/>
        <v/>
      </c>
      <c r="CD60" s="44" t="str">
        <f t="shared" si="29"/>
        <v/>
      </c>
      <c r="CE60" s="45"/>
      <c r="CF60" s="41"/>
      <c r="CG60" s="46" t="str">
        <f t="shared" si="30"/>
        <v/>
      </c>
      <c r="CH60" s="45"/>
      <c r="CI60" s="41"/>
      <c r="CJ60" s="46" t="str">
        <f t="shared" si="31"/>
        <v/>
      </c>
    </row>
  </sheetData>
  <sheetProtection formatCells="0" formatColumns="0" formatRows="0" insertColumns="0" insertRows="0" insertHyperlinks="0" deleteColumns="0" deleteRows="0" sort="0" autoFilter="0" pivotTables="0"/>
  <mergeCells count="43">
    <mergeCell ref="BW9:BY9"/>
    <mergeCell ref="BZ9:CB9"/>
    <mergeCell ref="CF8:CF10"/>
    <mergeCell ref="CG8:CG10"/>
    <mergeCell ref="CD8:CD10"/>
    <mergeCell ref="CI8:CI10"/>
    <mergeCell ref="CO11:CQ11"/>
    <mergeCell ref="CO25:CQ25"/>
    <mergeCell ref="AU8:AU10"/>
    <mergeCell ref="AV8:AV10"/>
    <mergeCell ref="CJ8:CJ10"/>
    <mergeCell ref="CC8:CC10"/>
    <mergeCell ref="AX9:AZ9"/>
    <mergeCell ref="BA9:BC9"/>
    <mergeCell ref="BD9:BF9"/>
    <mergeCell ref="BG9:BI9"/>
    <mergeCell ref="BJ9:BL9"/>
    <mergeCell ref="BM9:BM10"/>
    <mergeCell ref="BN9:BP9"/>
    <mergeCell ref="BQ9:BS9"/>
    <mergeCell ref="BT9:BV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4460" priority="58" operator="lessThan">
      <formula>$C$4</formula>
    </cfRule>
  </conditionalFormatting>
  <conditionalFormatting sqref="O12">
    <cfRule type="cellIs" dxfId="4459" priority="59" operator="lessThan">
      <formula>$C$4</formula>
    </cfRule>
  </conditionalFormatting>
  <conditionalFormatting sqref="O13">
    <cfRule type="cellIs" dxfId="4458" priority="60" operator="lessThan">
      <formula>$C$4</formula>
    </cfRule>
  </conditionalFormatting>
  <conditionalFormatting sqref="O14">
    <cfRule type="cellIs" dxfId="4457" priority="61" operator="lessThan">
      <formula>$C$4</formula>
    </cfRule>
  </conditionalFormatting>
  <conditionalFormatting sqref="O15">
    <cfRule type="cellIs" dxfId="4456" priority="62" operator="lessThan">
      <formula>$C$4</formula>
    </cfRule>
  </conditionalFormatting>
  <conditionalFormatting sqref="O16">
    <cfRule type="cellIs" dxfId="4455" priority="63" operator="lessThan">
      <formula>$C$4</formula>
    </cfRule>
  </conditionalFormatting>
  <conditionalFormatting sqref="O17">
    <cfRule type="cellIs" dxfId="4454" priority="64" operator="lessThan">
      <formula>$C$4</formula>
    </cfRule>
  </conditionalFormatting>
  <conditionalFormatting sqref="O18">
    <cfRule type="cellIs" dxfId="4453" priority="65" operator="lessThan">
      <formula>$C$4</formula>
    </cfRule>
  </conditionalFormatting>
  <conditionalFormatting sqref="O19">
    <cfRule type="cellIs" dxfId="4452" priority="66" operator="lessThan">
      <formula>$C$4</formula>
    </cfRule>
  </conditionalFormatting>
  <conditionalFormatting sqref="O20">
    <cfRule type="cellIs" dxfId="4451" priority="67" operator="lessThan">
      <formula>$C$4</formula>
    </cfRule>
  </conditionalFormatting>
  <conditionalFormatting sqref="O21">
    <cfRule type="cellIs" dxfId="4450" priority="68" operator="lessThan">
      <formula>$C$4</formula>
    </cfRule>
  </conditionalFormatting>
  <conditionalFormatting sqref="O22">
    <cfRule type="cellIs" dxfId="4449" priority="69" operator="lessThan">
      <formula>$C$4</formula>
    </cfRule>
  </conditionalFormatting>
  <conditionalFormatting sqref="O23">
    <cfRule type="cellIs" dxfId="4448" priority="70" operator="lessThan">
      <formula>$C$4</formula>
    </cfRule>
  </conditionalFormatting>
  <conditionalFormatting sqref="O24">
    <cfRule type="cellIs" dxfId="4447" priority="71" operator="lessThan">
      <formula>$C$4</formula>
    </cfRule>
  </conditionalFormatting>
  <conditionalFormatting sqref="O25">
    <cfRule type="cellIs" dxfId="4446" priority="72" operator="lessThan">
      <formula>$C$4</formula>
    </cfRule>
  </conditionalFormatting>
  <conditionalFormatting sqref="O26">
    <cfRule type="cellIs" dxfId="4445" priority="73" operator="lessThan">
      <formula>$C$4</formula>
    </cfRule>
  </conditionalFormatting>
  <conditionalFormatting sqref="O27">
    <cfRule type="cellIs" dxfId="4444" priority="74" operator="lessThan">
      <formula>$C$4</formula>
    </cfRule>
  </conditionalFormatting>
  <conditionalFormatting sqref="O28">
    <cfRule type="cellIs" dxfId="4443" priority="75" operator="lessThan">
      <formula>$C$4</formula>
    </cfRule>
  </conditionalFormatting>
  <conditionalFormatting sqref="O29">
    <cfRule type="cellIs" dxfId="4442" priority="76" operator="lessThan">
      <formula>$C$4</formula>
    </cfRule>
  </conditionalFormatting>
  <conditionalFormatting sqref="O30">
    <cfRule type="cellIs" dxfId="4441" priority="77" operator="lessThan">
      <formula>$C$4</formula>
    </cfRule>
  </conditionalFormatting>
  <conditionalFormatting sqref="O31">
    <cfRule type="cellIs" dxfId="4440" priority="78" operator="lessThan">
      <formula>$C$4</formula>
    </cfRule>
  </conditionalFormatting>
  <conditionalFormatting sqref="O32">
    <cfRule type="cellIs" dxfId="4439" priority="79" operator="lessThan">
      <formula>$C$4</formula>
    </cfRule>
  </conditionalFormatting>
  <conditionalFormatting sqref="O33">
    <cfRule type="cellIs" dxfId="4438" priority="80" operator="lessThan">
      <formula>$C$4</formula>
    </cfRule>
  </conditionalFormatting>
  <conditionalFormatting sqref="O34">
    <cfRule type="cellIs" dxfId="4437" priority="81" operator="lessThan">
      <formula>$C$4</formula>
    </cfRule>
  </conditionalFormatting>
  <conditionalFormatting sqref="O35">
    <cfRule type="cellIs" dxfId="4436" priority="82" operator="lessThan">
      <formula>$C$4</formula>
    </cfRule>
  </conditionalFormatting>
  <conditionalFormatting sqref="O36">
    <cfRule type="cellIs" dxfId="4435" priority="83" operator="lessThan">
      <formula>$C$4</formula>
    </cfRule>
  </conditionalFormatting>
  <conditionalFormatting sqref="O37">
    <cfRule type="cellIs" dxfId="4434" priority="84" operator="lessThan">
      <formula>$C$4</formula>
    </cfRule>
  </conditionalFormatting>
  <conditionalFormatting sqref="O38">
    <cfRule type="cellIs" dxfId="4433" priority="85" operator="lessThan">
      <formula>$C$4</formula>
    </cfRule>
  </conditionalFormatting>
  <conditionalFormatting sqref="O39">
    <cfRule type="cellIs" dxfId="4432" priority="86" operator="lessThan">
      <formula>$C$4</formula>
    </cfRule>
  </conditionalFormatting>
  <conditionalFormatting sqref="O40">
    <cfRule type="cellIs" dxfId="4431" priority="87" operator="lessThan">
      <formula>$C$4</formula>
    </cfRule>
  </conditionalFormatting>
  <conditionalFormatting sqref="O41">
    <cfRule type="cellIs" dxfId="4430" priority="88" operator="lessThan">
      <formula>$C$4</formula>
    </cfRule>
  </conditionalFormatting>
  <conditionalFormatting sqref="O42">
    <cfRule type="cellIs" dxfId="4429" priority="89" operator="lessThan">
      <formula>$C$4</formula>
    </cfRule>
  </conditionalFormatting>
  <conditionalFormatting sqref="O43">
    <cfRule type="cellIs" dxfId="4428" priority="90" operator="lessThan">
      <formula>$C$4</formula>
    </cfRule>
  </conditionalFormatting>
  <conditionalFormatting sqref="O44">
    <cfRule type="cellIs" dxfId="4427" priority="91" operator="lessThan">
      <formula>$C$4</formula>
    </cfRule>
  </conditionalFormatting>
  <conditionalFormatting sqref="O45">
    <cfRule type="cellIs" dxfId="4426" priority="92" operator="lessThan">
      <formula>$C$4</formula>
    </cfRule>
  </conditionalFormatting>
  <conditionalFormatting sqref="O46">
    <cfRule type="cellIs" dxfId="4425" priority="93" operator="lessThan">
      <formula>$C$4</formula>
    </cfRule>
  </conditionalFormatting>
  <conditionalFormatting sqref="O47">
    <cfRule type="cellIs" dxfId="4424" priority="94" operator="lessThan">
      <formula>$C$4</formula>
    </cfRule>
  </conditionalFormatting>
  <conditionalFormatting sqref="O48">
    <cfRule type="cellIs" dxfId="4423" priority="95" operator="lessThan">
      <formula>$C$4</formula>
    </cfRule>
  </conditionalFormatting>
  <conditionalFormatting sqref="O49">
    <cfRule type="cellIs" dxfId="4422" priority="96" operator="lessThan">
      <formula>$C$4</formula>
    </cfRule>
  </conditionalFormatting>
  <conditionalFormatting sqref="O50">
    <cfRule type="cellIs" dxfId="4421" priority="97" operator="lessThan">
      <formula>$C$4</formula>
    </cfRule>
  </conditionalFormatting>
  <conditionalFormatting sqref="O51">
    <cfRule type="cellIs" dxfId="4420" priority="98" operator="lessThan">
      <formula>$C$4</formula>
    </cfRule>
  </conditionalFormatting>
  <conditionalFormatting sqref="O52">
    <cfRule type="cellIs" dxfId="4419" priority="99" operator="lessThan">
      <formula>$C$4</formula>
    </cfRule>
  </conditionalFormatting>
  <conditionalFormatting sqref="O53">
    <cfRule type="cellIs" dxfId="4418" priority="100" operator="lessThan">
      <formula>$C$4</formula>
    </cfRule>
  </conditionalFormatting>
  <conditionalFormatting sqref="O54">
    <cfRule type="cellIs" dxfId="4417" priority="101" operator="lessThan">
      <formula>$C$4</formula>
    </cfRule>
  </conditionalFormatting>
  <conditionalFormatting sqref="O55">
    <cfRule type="cellIs" dxfId="4416" priority="102" operator="lessThan">
      <formula>$C$4</formula>
    </cfRule>
  </conditionalFormatting>
  <conditionalFormatting sqref="O56">
    <cfRule type="cellIs" dxfId="4415" priority="103" operator="lessThan">
      <formula>$C$4</formula>
    </cfRule>
  </conditionalFormatting>
  <conditionalFormatting sqref="O57">
    <cfRule type="cellIs" dxfId="4414" priority="104" operator="lessThan">
      <formula>$C$4</formula>
    </cfRule>
  </conditionalFormatting>
  <conditionalFormatting sqref="O58">
    <cfRule type="cellIs" dxfId="4413" priority="105" operator="lessThan">
      <formula>$C$4</formula>
    </cfRule>
  </conditionalFormatting>
  <conditionalFormatting sqref="O59">
    <cfRule type="cellIs" dxfId="4412" priority="106" operator="lessThan">
      <formula>$C$4</formula>
    </cfRule>
  </conditionalFormatting>
  <conditionalFormatting sqref="O60">
    <cfRule type="cellIs" dxfId="4411" priority="107" operator="lessThan">
      <formula>$C$4</formula>
    </cfRule>
  </conditionalFormatting>
  <conditionalFormatting sqref="P11">
    <cfRule type="cellIs" dxfId="4410" priority="108" operator="lessThan">
      <formula>$C$4</formula>
    </cfRule>
  </conditionalFormatting>
  <conditionalFormatting sqref="P12">
    <cfRule type="cellIs" dxfId="4409" priority="109" operator="lessThan">
      <formula>$C$4</formula>
    </cfRule>
  </conditionalFormatting>
  <conditionalFormatting sqref="P13">
    <cfRule type="cellIs" dxfId="4408" priority="110" operator="lessThan">
      <formula>$C$4</formula>
    </cfRule>
  </conditionalFormatting>
  <conditionalFormatting sqref="P14">
    <cfRule type="cellIs" dxfId="4407" priority="111" operator="lessThan">
      <formula>$C$4</formula>
    </cfRule>
  </conditionalFormatting>
  <conditionalFormatting sqref="P15">
    <cfRule type="cellIs" dxfId="4406" priority="112" operator="lessThan">
      <formula>$C$4</formula>
    </cfRule>
  </conditionalFormatting>
  <conditionalFormatting sqref="P16">
    <cfRule type="cellIs" dxfId="4405" priority="113" operator="lessThan">
      <formula>$C$4</formula>
    </cfRule>
  </conditionalFormatting>
  <conditionalFormatting sqref="P17">
    <cfRule type="cellIs" dxfId="4404" priority="114" operator="lessThan">
      <formula>$C$4</formula>
    </cfRule>
  </conditionalFormatting>
  <conditionalFormatting sqref="P18">
    <cfRule type="cellIs" dxfId="4403" priority="115" operator="lessThan">
      <formula>$C$4</formula>
    </cfRule>
  </conditionalFormatting>
  <conditionalFormatting sqref="P19">
    <cfRule type="cellIs" dxfId="4402" priority="116" operator="lessThan">
      <formula>$C$4</formula>
    </cfRule>
  </conditionalFormatting>
  <conditionalFormatting sqref="P20">
    <cfRule type="cellIs" dxfId="4401" priority="117" operator="lessThan">
      <formula>$C$4</formula>
    </cfRule>
  </conditionalFormatting>
  <conditionalFormatting sqref="P21">
    <cfRule type="cellIs" dxfId="4400" priority="118" operator="lessThan">
      <formula>$C$4</formula>
    </cfRule>
  </conditionalFormatting>
  <conditionalFormatting sqref="P22">
    <cfRule type="cellIs" dxfId="4399" priority="119" operator="lessThan">
      <formula>$C$4</formula>
    </cfRule>
  </conditionalFormatting>
  <conditionalFormatting sqref="P23">
    <cfRule type="cellIs" dxfId="4398" priority="120" operator="lessThan">
      <formula>$C$4</formula>
    </cfRule>
  </conditionalFormatting>
  <conditionalFormatting sqref="P24">
    <cfRule type="cellIs" dxfId="4397" priority="121" operator="lessThan">
      <formula>$C$4</formula>
    </cfRule>
  </conditionalFormatting>
  <conditionalFormatting sqref="P25">
    <cfRule type="cellIs" dxfId="4396" priority="122" operator="lessThan">
      <formula>$C$4</formula>
    </cfRule>
  </conditionalFormatting>
  <conditionalFormatting sqref="P26">
    <cfRule type="cellIs" dxfId="4395" priority="123" operator="lessThan">
      <formula>$C$4</formula>
    </cfRule>
  </conditionalFormatting>
  <conditionalFormatting sqref="P27">
    <cfRule type="cellIs" dxfId="4394" priority="124" operator="lessThan">
      <formula>$C$4</formula>
    </cfRule>
  </conditionalFormatting>
  <conditionalFormatting sqref="P28">
    <cfRule type="cellIs" dxfId="4393" priority="125" operator="lessThan">
      <formula>$C$4</formula>
    </cfRule>
  </conditionalFormatting>
  <conditionalFormatting sqref="P29">
    <cfRule type="cellIs" dxfId="4392" priority="126" operator="lessThan">
      <formula>$C$4</formula>
    </cfRule>
  </conditionalFormatting>
  <conditionalFormatting sqref="P30">
    <cfRule type="cellIs" dxfId="4391" priority="127" operator="lessThan">
      <formula>$C$4</formula>
    </cfRule>
  </conditionalFormatting>
  <conditionalFormatting sqref="P31">
    <cfRule type="cellIs" dxfId="4390" priority="128" operator="lessThan">
      <formula>$C$4</formula>
    </cfRule>
  </conditionalFormatting>
  <conditionalFormatting sqref="P32">
    <cfRule type="cellIs" dxfId="4389" priority="129" operator="lessThan">
      <formula>$C$4</formula>
    </cfRule>
  </conditionalFormatting>
  <conditionalFormatting sqref="P33">
    <cfRule type="cellIs" dxfId="4388" priority="130" operator="lessThan">
      <formula>$C$4</formula>
    </cfRule>
  </conditionalFormatting>
  <conditionalFormatting sqref="P34">
    <cfRule type="cellIs" dxfId="4387" priority="131" operator="lessThan">
      <formula>$C$4</formula>
    </cfRule>
  </conditionalFormatting>
  <conditionalFormatting sqref="P35">
    <cfRule type="cellIs" dxfId="4386" priority="132" operator="lessThan">
      <formula>$C$4</formula>
    </cfRule>
  </conditionalFormatting>
  <conditionalFormatting sqref="P36">
    <cfRule type="cellIs" dxfId="4385" priority="133" operator="lessThan">
      <formula>$C$4</formula>
    </cfRule>
  </conditionalFormatting>
  <conditionalFormatting sqref="P37">
    <cfRule type="cellIs" dxfId="4384" priority="134" operator="lessThan">
      <formula>$C$4</formula>
    </cfRule>
  </conditionalFormatting>
  <conditionalFormatting sqref="P38">
    <cfRule type="cellIs" dxfId="4383" priority="135" operator="lessThan">
      <formula>$C$4</formula>
    </cfRule>
  </conditionalFormatting>
  <conditionalFormatting sqref="P39">
    <cfRule type="cellIs" dxfId="4382" priority="136" operator="lessThan">
      <formula>$C$4</formula>
    </cfRule>
  </conditionalFormatting>
  <conditionalFormatting sqref="P40">
    <cfRule type="cellIs" dxfId="4381" priority="137" operator="lessThan">
      <formula>$C$4</formula>
    </cfRule>
  </conditionalFormatting>
  <conditionalFormatting sqref="P41">
    <cfRule type="cellIs" dxfId="4380" priority="138" operator="lessThan">
      <formula>$C$4</formula>
    </cfRule>
  </conditionalFormatting>
  <conditionalFormatting sqref="P42">
    <cfRule type="cellIs" dxfId="4379" priority="139" operator="lessThan">
      <formula>$C$4</formula>
    </cfRule>
  </conditionalFormatting>
  <conditionalFormatting sqref="P43">
    <cfRule type="cellIs" dxfId="4378" priority="140" operator="lessThan">
      <formula>$C$4</formula>
    </cfRule>
  </conditionalFormatting>
  <conditionalFormatting sqref="P44">
    <cfRule type="cellIs" dxfId="4377" priority="141" operator="lessThan">
      <formula>$C$4</formula>
    </cfRule>
  </conditionalFormatting>
  <conditionalFormatting sqref="P45">
    <cfRule type="cellIs" dxfId="4376" priority="142" operator="lessThan">
      <formula>$C$4</formula>
    </cfRule>
  </conditionalFormatting>
  <conditionalFormatting sqref="P46">
    <cfRule type="cellIs" dxfId="4375" priority="143" operator="lessThan">
      <formula>$C$4</formula>
    </cfRule>
  </conditionalFormatting>
  <conditionalFormatting sqref="P47">
    <cfRule type="cellIs" dxfId="4374" priority="144" operator="lessThan">
      <formula>$C$4</formula>
    </cfRule>
  </conditionalFormatting>
  <conditionalFormatting sqref="P48">
    <cfRule type="cellIs" dxfId="4373" priority="145" operator="lessThan">
      <formula>$C$4</formula>
    </cfRule>
  </conditionalFormatting>
  <conditionalFormatting sqref="P49">
    <cfRule type="cellIs" dxfId="4372" priority="146" operator="lessThan">
      <formula>$C$4</formula>
    </cfRule>
  </conditionalFormatting>
  <conditionalFormatting sqref="P50">
    <cfRule type="cellIs" dxfId="4371" priority="147" operator="lessThan">
      <formula>$C$4</formula>
    </cfRule>
  </conditionalFormatting>
  <conditionalFormatting sqref="P51">
    <cfRule type="cellIs" dxfId="4370" priority="148" operator="lessThan">
      <formula>$C$4</formula>
    </cfRule>
  </conditionalFormatting>
  <conditionalFormatting sqref="P52">
    <cfRule type="cellIs" dxfId="4369" priority="149" operator="lessThan">
      <formula>$C$4</formula>
    </cfRule>
  </conditionalFormatting>
  <conditionalFormatting sqref="P53">
    <cfRule type="cellIs" dxfId="4368" priority="150" operator="lessThan">
      <formula>$C$4</formula>
    </cfRule>
  </conditionalFormatting>
  <conditionalFormatting sqref="P54">
    <cfRule type="cellIs" dxfId="4367" priority="151" operator="lessThan">
      <formula>$C$4</formula>
    </cfRule>
  </conditionalFormatting>
  <conditionalFormatting sqref="P55">
    <cfRule type="cellIs" dxfId="4366" priority="152" operator="lessThan">
      <formula>$C$4</formula>
    </cfRule>
  </conditionalFormatting>
  <conditionalFormatting sqref="P56">
    <cfRule type="cellIs" dxfId="4365" priority="153" operator="lessThan">
      <formula>$C$4</formula>
    </cfRule>
  </conditionalFormatting>
  <conditionalFormatting sqref="P57">
    <cfRule type="cellIs" dxfId="4364" priority="154" operator="lessThan">
      <formula>$C$4</formula>
    </cfRule>
  </conditionalFormatting>
  <conditionalFormatting sqref="P58">
    <cfRule type="cellIs" dxfId="4363" priority="155" operator="lessThan">
      <formula>$C$4</formula>
    </cfRule>
  </conditionalFormatting>
  <conditionalFormatting sqref="P59">
    <cfRule type="cellIs" dxfId="4362" priority="156" operator="lessThan">
      <formula>$C$4</formula>
    </cfRule>
  </conditionalFormatting>
  <conditionalFormatting sqref="P60">
    <cfRule type="cellIs" dxfId="4361" priority="157" operator="lessThan">
      <formula>$C$4</formula>
    </cfRule>
  </conditionalFormatting>
  <conditionalFormatting sqref="Q11">
    <cfRule type="cellIs" dxfId="4360" priority="158" operator="lessThan">
      <formula>$C$4</formula>
    </cfRule>
  </conditionalFormatting>
  <conditionalFormatting sqref="Q12">
    <cfRule type="cellIs" dxfId="4359" priority="159" operator="lessThan">
      <formula>$C$4</formula>
    </cfRule>
  </conditionalFormatting>
  <conditionalFormatting sqref="Q13">
    <cfRule type="cellIs" dxfId="4358" priority="160" operator="lessThan">
      <formula>$C$4</formula>
    </cfRule>
  </conditionalFormatting>
  <conditionalFormatting sqref="Q14">
    <cfRule type="cellIs" dxfId="4357" priority="161" operator="lessThan">
      <formula>$C$4</formula>
    </cfRule>
  </conditionalFormatting>
  <conditionalFormatting sqref="Q15">
    <cfRule type="cellIs" dxfId="4356" priority="162" operator="lessThan">
      <formula>$C$4</formula>
    </cfRule>
  </conditionalFormatting>
  <conditionalFormatting sqref="Q16">
    <cfRule type="cellIs" dxfId="4355" priority="163" operator="lessThan">
      <formula>$C$4</formula>
    </cfRule>
  </conditionalFormatting>
  <conditionalFormatting sqref="Q17">
    <cfRule type="cellIs" dxfId="4354" priority="164" operator="lessThan">
      <formula>$C$4</formula>
    </cfRule>
  </conditionalFormatting>
  <conditionalFormatting sqref="Q18">
    <cfRule type="cellIs" dxfId="4353" priority="165" operator="lessThan">
      <formula>$C$4</formula>
    </cfRule>
  </conditionalFormatting>
  <conditionalFormatting sqref="Q19">
    <cfRule type="cellIs" dxfId="4352" priority="166" operator="lessThan">
      <formula>$C$4</formula>
    </cfRule>
  </conditionalFormatting>
  <conditionalFormatting sqref="Q20">
    <cfRule type="cellIs" dxfId="4351" priority="167" operator="lessThan">
      <formula>$C$4</formula>
    </cfRule>
  </conditionalFormatting>
  <conditionalFormatting sqref="Q21">
    <cfRule type="cellIs" dxfId="4350" priority="168" operator="lessThan">
      <formula>$C$4</formula>
    </cfRule>
  </conditionalFormatting>
  <conditionalFormatting sqref="Q22">
    <cfRule type="cellIs" dxfId="4349" priority="169" operator="lessThan">
      <formula>$C$4</formula>
    </cfRule>
  </conditionalFormatting>
  <conditionalFormatting sqref="Q23">
    <cfRule type="cellIs" dxfId="4348" priority="170" operator="lessThan">
      <formula>$C$4</formula>
    </cfRule>
  </conditionalFormatting>
  <conditionalFormatting sqref="Q24">
    <cfRule type="cellIs" dxfId="4347" priority="171" operator="lessThan">
      <formula>$C$4</formula>
    </cfRule>
  </conditionalFormatting>
  <conditionalFormatting sqref="Q25">
    <cfRule type="cellIs" dxfId="4346" priority="172" operator="lessThan">
      <formula>$C$4</formula>
    </cfRule>
  </conditionalFormatting>
  <conditionalFormatting sqref="Q26">
    <cfRule type="cellIs" dxfId="4345" priority="173" operator="lessThan">
      <formula>$C$4</formula>
    </cfRule>
  </conditionalFormatting>
  <conditionalFormatting sqref="Q27">
    <cfRule type="cellIs" dxfId="4344" priority="174" operator="lessThan">
      <formula>$C$4</formula>
    </cfRule>
  </conditionalFormatting>
  <conditionalFormatting sqref="Q28">
    <cfRule type="cellIs" dxfId="4343" priority="175" operator="lessThan">
      <formula>$C$4</formula>
    </cfRule>
  </conditionalFormatting>
  <conditionalFormatting sqref="Q29">
    <cfRule type="cellIs" dxfId="4342" priority="176" operator="lessThan">
      <formula>$C$4</formula>
    </cfRule>
  </conditionalFormatting>
  <conditionalFormatting sqref="Q30">
    <cfRule type="cellIs" dxfId="4341" priority="177" operator="lessThan">
      <formula>$C$4</formula>
    </cfRule>
  </conditionalFormatting>
  <conditionalFormatting sqref="Q31">
    <cfRule type="cellIs" dxfId="4340" priority="178" operator="lessThan">
      <formula>$C$4</formula>
    </cfRule>
  </conditionalFormatting>
  <conditionalFormatting sqref="Q32">
    <cfRule type="cellIs" dxfId="4339" priority="179" operator="lessThan">
      <formula>$C$4</formula>
    </cfRule>
  </conditionalFormatting>
  <conditionalFormatting sqref="Q33">
    <cfRule type="cellIs" dxfId="4338" priority="180" operator="lessThan">
      <formula>$C$4</formula>
    </cfRule>
  </conditionalFormatting>
  <conditionalFormatting sqref="Q34">
    <cfRule type="cellIs" dxfId="4337" priority="181" operator="lessThan">
      <formula>$C$4</formula>
    </cfRule>
  </conditionalFormatting>
  <conditionalFormatting sqref="Q35">
    <cfRule type="cellIs" dxfId="4336" priority="182" operator="lessThan">
      <formula>$C$4</formula>
    </cfRule>
  </conditionalFormatting>
  <conditionalFormatting sqref="Q36">
    <cfRule type="cellIs" dxfId="4335" priority="183" operator="lessThan">
      <formula>$C$4</formula>
    </cfRule>
  </conditionalFormatting>
  <conditionalFormatting sqref="Q37">
    <cfRule type="cellIs" dxfId="4334" priority="184" operator="lessThan">
      <formula>$C$4</formula>
    </cfRule>
  </conditionalFormatting>
  <conditionalFormatting sqref="Q38">
    <cfRule type="cellIs" dxfId="4333" priority="185" operator="lessThan">
      <formula>$C$4</formula>
    </cfRule>
  </conditionalFormatting>
  <conditionalFormatting sqref="Q39">
    <cfRule type="cellIs" dxfId="4332" priority="186" operator="lessThan">
      <formula>$C$4</formula>
    </cfRule>
  </conditionalFormatting>
  <conditionalFormatting sqref="Q40">
    <cfRule type="cellIs" dxfId="4331" priority="187" operator="lessThan">
      <formula>$C$4</formula>
    </cfRule>
  </conditionalFormatting>
  <conditionalFormatting sqref="Q41">
    <cfRule type="cellIs" dxfId="4330" priority="188" operator="lessThan">
      <formula>$C$4</formula>
    </cfRule>
  </conditionalFormatting>
  <conditionalFormatting sqref="Q42">
    <cfRule type="cellIs" dxfId="4329" priority="189" operator="lessThan">
      <formula>$C$4</formula>
    </cfRule>
  </conditionalFormatting>
  <conditionalFormatting sqref="Q43">
    <cfRule type="cellIs" dxfId="4328" priority="190" operator="lessThan">
      <formula>$C$4</formula>
    </cfRule>
  </conditionalFormatting>
  <conditionalFormatting sqref="Q44">
    <cfRule type="cellIs" dxfId="4327" priority="191" operator="lessThan">
      <formula>$C$4</formula>
    </cfRule>
  </conditionalFormatting>
  <conditionalFormatting sqref="Q45">
    <cfRule type="cellIs" dxfId="4326" priority="192" operator="lessThan">
      <formula>$C$4</formula>
    </cfRule>
  </conditionalFormatting>
  <conditionalFormatting sqref="Q46">
    <cfRule type="cellIs" dxfId="4325" priority="193" operator="lessThan">
      <formula>$C$4</formula>
    </cfRule>
  </conditionalFormatting>
  <conditionalFormatting sqref="Q47">
    <cfRule type="cellIs" dxfId="4324" priority="194" operator="lessThan">
      <formula>$C$4</formula>
    </cfRule>
  </conditionalFormatting>
  <conditionalFormatting sqref="Q48">
    <cfRule type="cellIs" dxfId="4323" priority="195" operator="lessThan">
      <formula>$C$4</formula>
    </cfRule>
  </conditionalFormatting>
  <conditionalFormatting sqref="Q49">
    <cfRule type="cellIs" dxfId="4322" priority="196" operator="lessThan">
      <formula>$C$4</formula>
    </cfRule>
  </conditionalFormatting>
  <conditionalFormatting sqref="Q50">
    <cfRule type="cellIs" dxfId="4321" priority="197" operator="lessThan">
      <formula>$C$4</formula>
    </cfRule>
  </conditionalFormatting>
  <conditionalFormatting sqref="Q51">
    <cfRule type="cellIs" dxfId="4320" priority="198" operator="lessThan">
      <formula>$C$4</formula>
    </cfRule>
  </conditionalFormatting>
  <conditionalFormatting sqref="Q52">
    <cfRule type="cellIs" dxfId="4319" priority="199" operator="lessThan">
      <formula>$C$4</formula>
    </cfRule>
  </conditionalFormatting>
  <conditionalFormatting sqref="Q53">
    <cfRule type="cellIs" dxfId="4318" priority="200" operator="lessThan">
      <formula>$C$4</formula>
    </cfRule>
  </conditionalFormatting>
  <conditionalFormatting sqref="Q54">
    <cfRule type="cellIs" dxfId="4317" priority="201" operator="lessThan">
      <formula>$C$4</formula>
    </cfRule>
  </conditionalFormatting>
  <conditionalFormatting sqref="Q55">
    <cfRule type="cellIs" dxfId="4316" priority="202" operator="lessThan">
      <formula>$C$4</formula>
    </cfRule>
  </conditionalFormatting>
  <conditionalFormatting sqref="Q56">
    <cfRule type="cellIs" dxfId="4315" priority="203" operator="lessThan">
      <formula>$C$4</formula>
    </cfRule>
  </conditionalFormatting>
  <conditionalFormatting sqref="Q57">
    <cfRule type="cellIs" dxfId="4314" priority="204" operator="lessThan">
      <formula>$C$4</formula>
    </cfRule>
  </conditionalFormatting>
  <conditionalFormatting sqref="Q58">
    <cfRule type="cellIs" dxfId="4313" priority="205" operator="lessThan">
      <formula>$C$4</formula>
    </cfRule>
  </conditionalFormatting>
  <conditionalFormatting sqref="Q59">
    <cfRule type="cellIs" dxfId="4312" priority="206" operator="lessThan">
      <formula>$C$4</formula>
    </cfRule>
  </conditionalFormatting>
  <conditionalFormatting sqref="Q60">
    <cfRule type="cellIs" dxfId="4311" priority="207" operator="lessThan">
      <formula>$C$4</formula>
    </cfRule>
  </conditionalFormatting>
  <conditionalFormatting sqref="T11">
    <cfRule type="cellIs" dxfId="4310" priority="208" operator="lessThan">
      <formula>$C$4</formula>
    </cfRule>
  </conditionalFormatting>
  <conditionalFormatting sqref="T12">
    <cfRule type="cellIs" dxfId="4309" priority="209" operator="lessThan">
      <formula>$C$4</formula>
    </cfRule>
  </conditionalFormatting>
  <conditionalFormatting sqref="T13">
    <cfRule type="cellIs" dxfId="4308" priority="210" operator="lessThan">
      <formula>$C$4</formula>
    </cfRule>
  </conditionalFormatting>
  <conditionalFormatting sqref="T14">
    <cfRule type="cellIs" dxfId="4307" priority="211" operator="lessThan">
      <formula>$C$4</formula>
    </cfRule>
  </conditionalFormatting>
  <conditionalFormatting sqref="T15">
    <cfRule type="cellIs" dxfId="4306" priority="212" operator="lessThan">
      <formula>$C$4</formula>
    </cfRule>
  </conditionalFormatting>
  <conditionalFormatting sqref="T16">
    <cfRule type="cellIs" dxfId="4305" priority="213" operator="lessThan">
      <formula>$C$4</formula>
    </cfRule>
  </conditionalFormatting>
  <conditionalFormatting sqref="T17">
    <cfRule type="cellIs" dxfId="4304" priority="214" operator="lessThan">
      <formula>$C$4</formula>
    </cfRule>
  </conditionalFormatting>
  <conditionalFormatting sqref="T18">
    <cfRule type="cellIs" dxfId="4303" priority="215" operator="lessThan">
      <formula>$C$4</formula>
    </cfRule>
  </conditionalFormatting>
  <conditionalFormatting sqref="T19">
    <cfRule type="cellIs" dxfId="4302" priority="216" operator="lessThan">
      <formula>$C$4</formula>
    </cfRule>
  </conditionalFormatting>
  <conditionalFormatting sqref="T20">
    <cfRule type="cellIs" dxfId="4301" priority="217" operator="lessThan">
      <formula>$C$4</formula>
    </cfRule>
  </conditionalFormatting>
  <conditionalFormatting sqref="T21">
    <cfRule type="cellIs" dxfId="4300" priority="218" operator="lessThan">
      <formula>$C$4</formula>
    </cfRule>
  </conditionalFormatting>
  <conditionalFormatting sqref="T22">
    <cfRule type="cellIs" dxfId="4299" priority="219" operator="lessThan">
      <formula>$C$4</formula>
    </cfRule>
  </conditionalFormatting>
  <conditionalFormatting sqref="T23">
    <cfRule type="cellIs" dxfId="4298" priority="220" operator="lessThan">
      <formula>$C$4</formula>
    </cfRule>
  </conditionalFormatting>
  <conditionalFormatting sqref="T24">
    <cfRule type="cellIs" dxfId="4297" priority="221" operator="lessThan">
      <formula>$C$4</formula>
    </cfRule>
  </conditionalFormatting>
  <conditionalFormatting sqref="T25">
    <cfRule type="cellIs" dxfId="4296" priority="222" operator="lessThan">
      <formula>$C$4</formula>
    </cfRule>
  </conditionalFormatting>
  <conditionalFormatting sqref="T26">
    <cfRule type="cellIs" dxfId="4295" priority="223" operator="lessThan">
      <formula>$C$4</formula>
    </cfRule>
  </conditionalFormatting>
  <conditionalFormatting sqref="T27">
    <cfRule type="cellIs" dxfId="4294" priority="224" operator="lessThan">
      <formula>$C$4</formula>
    </cfRule>
  </conditionalFormatting>
  <conditionalFormatting sqref="T28">
    <cfRule type="cellIs" dxfId="4293" priority="225" operator="lessThan">
      <formula>$C$4</formula>
    </cfRule>
  </conditionalFormatting>
  <conditionalFormatting sqref="T29">
    <cfRule type="cellIs" dxfId="4292" priority="226" operator="lessThan">
      <formula>$C$4</formula>
    </cfRule>
  </conditionalFormatting>
  <conditionalFormatting sqref="T30">
    <cfRule type="cellIs" dxfId="4291" priority="227" operator="lessThan">
      <formula>$C$4</formula>
    </cfRule>
  </conditionalFormatting>
  <conditionalFormatting sqref="T31">
    <cfRule type="cellIs" dxfId="4290" priority="228" operator="lessThan">
      <formula>$C$4</formula>
    </cfRule>
  </conditionalFormatting>
  <conditionalFormatting sqref="T32">
    <cfRule type="cellIs" dxfId="4289" priority="229" operator="lessThan">
      <formula>$C$4</formula>
    </cfRule>
  </conditionalFormatting>
  <conditionalFormatting sqref="T33">
    <cfRule type="cellIs" dxfId="4288" priority="230" operator="lessThan">
      <formula>$C$4</formula>
    </cfRule>
  </conditionalFormatting>
  <conditionalFormatting sqref="T34">
    <cfRule type="cellIs" dxfId="4287" priority="231" operator="lessThan">
      <formula>$C$4</formula>
    </cfRule>
  </conditionalFormatting>
  <conditionalFormatting sqref="T35">
    <cfRule type="cellIs" dxfId="4286" priority="232" operator="lessThan">
      <formula>$C$4</formula>
    </cfRule>
  </conditionalFormatting>
  <conditionalFormatting sqref="T36">
    <cfRule type="cellIs" dxfId="4285" priority="233" operator="lessThan">
      <formula>$C$4</formula>
    </cfRule>
  </conditionalFormatting>
  <conditionalFormatting sqref="T37">
    <cfRule type="cellIs" dxfId="4284" priority="234" operator="lessThan">
      <formula>$C$4</formula>
    </cfRule>
  </conditionalFormatting>
  <conditionalFormatting sqref="T38">
    <cfRule type="cellIs" dxfId="4283" priority="235" operator="lessThan">
      <formula>$C$4</formula>
    </cfRule>
  </conditionalFormatting>
  <conditionalFormatting sqref="T39">
    <cfRule type="cellIs" dxfId="4282" priority="236" operator="lessThan">
      <formula>$C$4</formula>
    </cfRule>
  </conditionalFormatting>
  <conditionalFormatting sqref="T40">
    <cfRule type="cellIs" dxfId="4281" priority="237" operator="lessThan">
      <formula>$C$4</formula>
    </cfRule>
  </conditionalFormatting>
  <conditionalFormatting sqref="T41">
    <cfRule type="cellIs" dxfId="4280" priority="238" operator="lessThan">
      <formula>$C$4</formula>
    </cfRule>
  </conditionalFormatting>
  <conditionalFormatting sqref="T42">
    <cfRule type="cellIs" dxfId="4279" priority="239" operator="lessThan">
      <formula>$C$4</formula>
    </cfRule>
  </conditionalFormatting>
  <conditionalFormatting sqref="T43">
    <cfRule type="cellIs" dxfId="4278" priority="240" operator="lessThan">
      <formula>$C$4</formula>
    </cfRule>
  </conditionalFormatting>
  <conditionalFormatting sqref="T44">
    <cfRule type="cellIs" dxfId="4277" priority="241" operator="lessThan">
      <formula>$C$4</formula>
    </cfRule>
  </conditionalFormatting>
  <conditionalFormatting sqref="T45">
    <cfRule type="cellIs" dxfId="4276" priority="242" operator="lessThan">
      <formula>$C$4</formula>
    </cfRule>
  </conditionalFormatting>
  <conditionalFormatting sqref="T46">
    <cfRule type="cellIs" dxfId="4275" priority="243" operator="lessThan">
      <formula>$C$4</formula>
    </cfRule>
  </conditionalFormatting>
  <conditionalFormatting sqref="T47">
    <cfRule type="cellIs" dxfId="4274" priority="244" operator="lessThan">
      <formula>$C$4</formula>
    </cfRule>
  </conditionalFormatting>
  <conditionalFormatting sqref="T48">
    <cfRule type="cellIs" dxfId="4273" priority="245" operator="lessThan">
      <formula>$C$4</formula>
    </cfRule>
  </conditionalFormatting>
  <conditionalFormatting sqref="T49">
    <cfRule type="cellIs" dxfId="4272" priority="246" operator="lessThan">
      <formula>$C$4</formula>
    </cfRule>
  </conditionalFormatting>
  <conditionalFormatting sqref="T50">
    <cfRule type="cellIs" dxfId="4271" priority="247" operator="lessThan">
      <formula>$C$4</formula>
    </cfRule>
  </conditionalFormatting>
  <conditionalFormatting sqref="T51">
    <cfRule type="cellIs" dxfId="4270" priority="248" operator="lessThan">
      <formula>$C$4</formula>
    </cfRule>
  </conditionalFormatting>
  <conditionalFormatting sqref="T52">
    <cfRule type="cellIs" dxfId="4269" priority="249" operator="lessThan">
      <formula>$C$4</formula>
    </cfRule>
  </conditionalFormatting>
  <conditionalFormatting sqref="T53">
    <cfRule type="cellIs" dxfId="4268" priority="250" operator="lessThan">
      <formula>$C$4</formula>
    </cfRule>
  </conditionalFormatting>
  <conditionalFormatting sqref="T54">
    <cfRule type="cellIs" dxfId="4267" priority="251" operator="lessThan">
      <formula>$C$4</formula>
    </cfRule>
  </conditionalFormatting>
  <conditionalFormatting sqref="T55">
    <cfRule type="cellIs" dxfId="4266" priority="252" operator="lessThan">
      <formula>$C$4</formula>
    </cfRule>
  </conditionalFormatting>
  <conditionalFormatting sqref="T56">
    <cfRule type="cellIs" dxfId="4265" priority="253" operator="lessThan">
      <formula>$C$4</formula>
    </cfRule>
  </conditionalFormatting>
  <conditionalFormatting sqref="T57">
    <cfRule type="cellIs" dxfId="4264" priority="254" operator="lessThan">
      <formula>$C$4</formula>
    </cfRule>
  </conditionalFormatting>
  <conditionalFormatting sqref="T58">
    <cfRule type="cellIs" dxfId="4263" priority="255" operator="lessThan">
      <formula>$C$4</formula>
    </cfRule>
  </conditionalFormatting>
  <conditionalFormatting sqref="T59">
    <cfRule type="cellIs" dxfId="4262" priority="256" operator="lessThan">
      <formula>$C$4</formula>
    </cfRule>
  </conditionalFormatting>
  <conditionalFormatting sqref="T60">
    <cfRule type="cellIs" dxfId="4261" priority="257" operator="lessThan">
      <formula>$C$4</formula>
    </cfRule>
  </conditionalFormatting>
  <conditionalFormatting sqref="W11">
    <cfRule type="cellIs" dxfId="4260" priority="258" operator="lessThan">
      <formula>$C$4</formula>
    </cfRule>
  </conditionalFormatting>
  <conditionalFormatting sqref="W12">
    <cfRule type="cellIs" dxfId="4259" priority="259" operator="lessThan">
      <formula>$C$4</formula>
    </cfRule>
  </conditionalFormatting>
  <conditionalFormatting sqref="W13">
    <cfRule type="cellIs" dxfId="4258" priority="260" operator="lessThan">
      <formula>$C$4</formula>
    </cfRule>
  </conditionalFormatting>
  <conditionalFormatting sqref="W14">
    <cfRule type="cellIs" dxfId="4257" priority="261" operator="lessThan">
      <formula>$C$4</formula>
    </cfRule>
  </conditionalFormatting>
  <conditionalFormatting sqref="W15">
    <cfRule type="cellIs" dxfId="4256" priority="262" operator="lessThan">
      <formula>$C$4</formula>
    </cfRule>
  </conditionalFormatting>
  <conditionalFormatting sqref="W16">
    <cfRule type="cellIs" dxfId="4255" priority="263" operator="lessThan">
      <formula>$C$4</formula>
    </cfRule>
  </conditionalFormatting>
  <conditionalFormatting sqref="W17">
    <cfRule type="cellIs" dxfId="4254" priority="264" operator="lessThan">
      <formula>$C$4</formula>
    </cfRule>
  </conditionalFormatting>
  <conditionalFormatting sqref="W18">
    <cfRule type="cellIs" dxfId="4253" priority="265" operator="lessThan">
      <formula>$C$4</formula>
    </cfRule>
  </conditionalFormatting>
  <conditionalFormatting sqref="W19">
    <cfRule type="cellIs" dxfId="4252" priority="266" operator="lessThan">
      <formula>$C$4</formula>
    </cfRule>
  </conditionalFormatting>
  <conditionalFormatting sqref="W20">
    <cfRule type="cellIs" dxfId="4251" priority="267" operator="lessThan">
      <formula>$C$4</formula>
    </cfRule>
  </conditionalFormatting>
  <conditionalFormatting sqref="W21">
    <cfRule type="cellIs" dxfId="4250" priority="268" operator="lessThan">
      <formula>$C$4</formula>
    </cfRule>
  </conditionalFormatting>
  <conditionalFormatting sqref="W22">
    <cfRule type="cellIs" dxfId="4249" priority="269" operator="lessThan">
      <formula>$C$4</formula>
    </cfRule>
  </conditionalFormatting>
  <conditionalFormatting sqref="W23">
    <cfRule type="cellIs" dxfId="4248" priority="270" operator="lessThan">
      <formula>$C$4</formula>
    </cfRule>
  </conditionalFormatting>
  <conditionalFormatting sqref="W24">
    <cfRule type="cellIs" dxfId="4247" priority="271" operator="lessThan">
      <formula>$C$4</formula>
    </cfRule>
  </conditionalFormatting>
  <conditionalFormatting sqref="W25">
    <cfRule type="cellIs" dxfId="4246" priority="272" operator="lessThan">
      <formula>$C$4</formula>
    </cfRule>
  </conditionalFormatting>
  <conditionalFormatting sqref="W26">
    <cfRule type="cellIs" dxfId="4245" priority="273" operator="lessThan">
      <formula>$C$4</formula>
    </cfRule>
  </conditionalFormatting>
  <conditionalFormatting sqref="W27">
    <cfRule type="cellIs" dxfId="4244" priority="274" operator="lessThan">
      <formula>$C$4</formula>
    </cfRule>
  </conditionalFormatting>
  <conditionalFormatting sqref="W28">
    <cfRule type="cellIs" dxfId="4243" priority="275" operator="lessThan">
      <formula>$C$4</formula>
    </cfRule>
  </conditionalFormatting>
  <conditionalFormatting sqref="W29">
    <cfRule type="cellIs" dxfId="4242" priority="276" operator="lessThan">
      <formula>$C$4</formula>
    </cfRule>
  </conditionalFormatting>
  <conditionalFormatting sqref="W30">
    <cfRule type="cellIs" dxfId="4241" priority="277" operator="lessThan">
      <formula>$C$4</formula>
    </cfRule>
  </conditionalFormatting>
  <conditionalFormatting sqref="W31">
    <cfRule type="cellIs" dxfId="4240" priority="278" operator="lessThan">
      <formula>$C$4</formula>
    </cfRule>
  </conditionalFormatting>
  <conditionalFormatting sqref="W32">
    <cfRule type="cellIs" dxfId="4239" priority="279" operator="lessThan">
      <formula>$C$4</formula>
    </cfRule>
  </conditionalFormatting>
  <conditionalFormatting sqref="W33">
    <cfRule type="cellIs" dxfId="4238" priority="280" operator="lessThan">
      <formula>$C$4</formula>
    </cfRule>
  </conditionalFormatting>
  <conditionalFormatting sqref="W34">
    <cfRule type="cellIs" dxfId="4237" priority="281" operator="lessThan">
      <formula>$C$4</formula>
    </cfRule>
  </conditionalFormatting>
  <conditionalFormatting sqref="W35">
    <cfRule type="cellIs" dxfId="4236" priority="282" operator="lessThan">
      <formula>$C$4</formula>
    </cfRule>
  </conditionalFormatting>
  <conditionalFormatting sqref="W36">
    <cfRule type="cellIs" dxfId="4235" priority="283" operator="lessThan">
      <formula>$C$4</formula>
    </cfRule>
  </conditionalFormatting>
  <conditionalFormatting sqref="W37">
    <cfRule type="cellIs" dxfId="4234" priority="284" operator="lessThan">
      <formula>$C$4</formula>
    </cfRule>
  </conditionalFormatting>
  <conditionalFormatting sqref="W38">
    <cfRule type="cellIs" dxfId="4233" priority="285" operator="lessThan">
      <formula>$C$4</formula>
    </cfRule>
  </conditionalFormatting>
  <conditionalFormatting sqref="W39">
    <cfRule type="cellIs" dxfId="4232" priority="286" operator="lessThan">
      <formula>$C$4</formula>
    </cfRule>
  </conditionalFormatting>
  <conditionalFormatting sqref="W40">
    <cfRule type="cellIs" dxfId="4231" priority="287" operator="lessThan">
      <formula>$C$4</formula>
    </cfRule>
  </conditionalFormatting>
  <conditionalFormatting sqref="W41">
    <cfRule type="cellIs" dxfId="4230" priority="288" operator="lessThan">
      <formula>$C$4</formula>
    </cfRule>
  </conditionalFormatting>
  <conditionalFormatting sqref="W42">
    <cfRule type="cellIs" dxfId="4229" priority="289" operator="lessThan">
      <formula>$C$4</formula>
    </cfRule>
  </conditionalFormatting>
  <conditionalFormatting sqref="W43">
    <cfRule type="cellIs" dxfId="4228" priority="290" operator="lessThan">
      <formula>$C$4</formula>
    </cfRule>
  </conditionalFormatting>
  <conditionalFormatting sqref="W44">
    <cfRule type="cellIs" dxfId="4227" priority="291" operator="lessThan">
      <formula>$C$4</formula>
    </cfRule>
  </conditionalFormatting>
  <conditionalFormatting sqref="W45">
    <cfRule type="cellIs" dxfId="4226" priority="292" operator="lessThan">
      <formula>$C$4</formula>
    </cfRule>
  </conditionalFormatting>
  <conditionalFormatting sqref="W46">
    <cfRule type="cellIs" dxfId="4225" priority="293" operator="lessThan">
      <formula>$C$4</formula>
    </cfRule>
  </conditionalFormatting>
  <conditionalFormatting sqref="W47">
    <cfRule type="cellIs" dxfId="4224" priority="294" operator="lessThan">
      <formula>$C$4</formula>
    </cfRule>
  </conditionalFormatting>
  <conditionalFormatting sqref="W48">
    <cfRule type="cellIs" dxfId="4223" priority="295" operator="lessThan">
      <formula>$C$4</formula>
    </cfRule>
  </conditionalFormatting>
  <conditionalFormatting sqref="W49">
    <cfRule type="cellIs" dxfId="4222" priority="296" operator="lessThan">
      <formula>$C$4</formula>
    </cfRule>
  </conditionalFormatting>
  <conditionalFormatting sqref="W50">
    <cfRule type="cellIs" dxfId="4221" priority="297" operator="lessThan">
      <formula>$C$4</formula>
    </cfRule>
  </conditionalFormatting>
  <conditionalFormatting sqref="W51">
    <cfRule type="cellIs" dxfId="4220" priority="298" operator="lessThan">
      <formula>$C$4</formula>
    </cfRule>
  </conditionalFormatting>
  <conditionalFormatting sqref="W52">
    <cfRule type="cellIs" dxfId="4219" priority="299" operator="lessThan">
      <formula>$C$4</formula>
    </cfRule>
  </conditionalFormatting>
  <conditionalFormatting sqref="W53">
    <cfRule type="cellIs" dxfId="4218" priority="300" operator="lessThan">
      <formula>$C$4</formula>
    </cfRule>
  </conditionalFormatting>
  <conditionalFormatting sqref="W54">
    <cfRule type="cellIs" dxfId="4217" priority="301" operator="lessThan">
      <formula>$C$4</formula>
    </cfRule>
  </conditionalFormatting>
  <conditionalFormatting sqref="W55">
    <cfRule type="cellIs" dxfId="4216" priority="302" operator="lessThan">
      <formula>$C$4</formula>
    </cfRule>
  </conditionalFormatting>
  <conditionalFormatting sqref="W56">
    <cfRule type="cellIs" dxfId="4215" priority="303" operator="lessThan">
      <formula>$C$4</formula>
    </cfRule>
  </conditionalFormatting>
  <conditionalFormatting sqref="W57">
    <cfRule type="cellIs" dxfId="4214" priority="304" operator="lessThan">
      <formula>$C$4</formula>
    </cfRule>
  </conditionalFormatting>
  <conditionalFormatting sqref="W58">
    <cfRule type="cellIs" dxfId="4213" priority="305" operator="lessThan">
      <formula>$C$4</formula>
    </cfRule>
  </conditionalFormatting>
  <conditionalFormatting sqref="W59">
    <cfRule type="cellIs" dxfId="4212" priority="306" operator="lessThan">
      <formula>$C$4</formula>
    </cfRule>
  </conditionalFormatting>
  <conditionalFormatting sqref="W60">
    <cfRule type="cellIs" dxfId="4211" priority="307" operator="lessThan">
      <formula>$C$4</formula>
    </cfRule>
  </conditionalFormatting>
  <conditionalFormatting sqref="X11">
    <cfRule type="cellIs" dxfId="4210" priority="308" operator="lessThan">
      <formula>$C$4</formula>
    </cfRule>
  </conditionalFormatting>
  <conditionalFormatting sqref="X12">
    <cfRule type="cellIs" dxfId="4209" priority="309" operator="lessThan">
      <formula>$C$4</formula>
    </cfRule>
  </conditionalFormatting>
  <conditionalFormatting sqref="X13">
    <cfRule type="cellIs" dxfId="4208" priority="310" operator="lessThan">
      <formula>$C$4</formula>
    </cfRule>
  </conditionalFormatting>
  <conditionalFormatting sqref="X14">
    <cfRule type="cellIs" dxfId="4207" priority="311" operator="lessThan">
      <formula>$C$4</formula>
    </cfRule>
  </conditionalFormatting>
  <conditionalFormatting sqref="X15">
    <cfRule type="cellIs" dxfId="4206" priority="312" operator="lessThan">
      <formula>$C$4</formula>
    </cfRule>
  </conditionalFormatting>
  <conditionalFormatting sqref="X16">
    <cfRule type="cellIs" dxfId="4205" priority="313" operator="lessThan">
      <formula>$C$4</formula>
    </cfRule>
  </conditionalFormatting>
  <conditionalFormatting sqref="X17">
    <cfRule type="cellIs" dxfId="4204" priority="314" operator="lessThan">
      <formula>$C$4</formula>
    </cfRule>
  </conditionalFormatting>
  <conditionalFormatting sqref="X18">
    <cfRule type="cellIs" dxfId="4203" priority="315" operator="lessThan">
      <formula>$C$4</formula>
    </cfRule>
  </conditionalFormatting>
  <conditionalFormatting sqref="X19">
    <cfRule type="cellIs" dxfId="4202" priority="316" operator="lessThan">
      <formula>$C$4</formula>
    </cfRule>
  </conditionalFormatting>
  <conditionalFormatting sqref="X20">
    <cfRule type="cellIs" dxfId="4201" priority="317" operator="lessThan">
      <formula>$C$4</formula>
    </cfRule>
  </conditionalFormatting>
  <conditionalFormatting sqref="X21">
    <cfRule type="cellIs" dxfId="4200" priority="318" operator="lessThan">
      <formula>$C$4</formula>
    </cfRule>
  </conditionalFormatting>
  <conditionalFormatting sqref="X22">
    <cfRule type="cellIs" dxfId="4199" priority="319" operator="lessThan">
      <formula>$C$4</formula>
    </cfRule>
  </conditionalFormatting>
  <conditionalFormatting sqref="X23">
    <cfRule type="cellIs" dxfId="4198" priority="320" operator="lessThan">
      <formula>$C$4</formula>
    </cfRule>
  </conditionalFormatting>
  <conditionalFormatting sqref="X24">
    <cfRule type="cellIs" dxfId="4197" priority="321" operator="lessThan">
      <formula>$C$4</formula>
    </cfRule>
  </conditionalFormatting>
  <conditionalFormatting sqref="X25">
    <cfRule type="cellIs" dxfId="4196" priority="322" operator="lessThan">
      <formula>$C$4</formula>
    </cfRule>
  </conditionalFormatting>
  <conditionalFormatting sqref="X26">
    <cfRule type="cellIs" dxfId="4195" priority="323" operator="lessThan">
      <formula>$C$4</formula>
    </cfRule>
  </conditionalFormatting>
  <conditionalFormatting sqref="X27">
    <cfRule type="cellIs" dxfId="4194" priority="324" operator="lessThan">
      <formula>$C$4</formula>
    </cfRule>
  </conditionalFormatting>
  <conditionalFormatting sqref="X28">
    <cfRule type="cellIs" dxfId="4193" priority="325" operator="lessThan">
      <formula>$C$4</formula>
    </cfRule>
  </conditionalFormatting>
  <conditionalFormatting sqref="X29">
    <cfRule type="cellIs" dxfId="4192" priority="326" operator="lessThan">
      <formula>$C$4</formula>
    </cfRule>
  </conditionalFormatting>
  <conditionalFormatting sqref="X30">
    <cfRule type="cellIs" dxfId="4191" priority="327" operator="lessThan">
      <formula>$C$4</formula>
    </cfRule>
  </conditionalFormatting>
  <conditionalFormatting sqref="X31">
    <cfRule type="cellIs" dxfId="4190" priority="328" operator="lessThan">
      <formula>$C$4</formula>
    </cfRule>
  </conditionalFormatting>
  <conditionalFormatting sqref="X32">
    <cfRule type="cellIs" dxfId="4189" priority="329" operator="lessThan">
      <formula>$C$4</formula>
    </cfRule>
  </conditionalFormatting>
  <conditionalFormatting sqref="X33">
    <cfRule type="cellIs" dxfId="4188" priority="330" operator="lessThan">
      <formula>$C$4</formula>
    </cfRule>
  </conditionalFormatting>
  <conditionalFormatting sqref="X34">
    <cfRule type="cellIs" dxfId="4187" priority="331" operator="lessThan">
      <formula>$C$4</formula>
    </cfRule>
  </conditionalFormatting>
  <conditionalFormatting sqref="X35">
    <cfRule type="cellIs" dxfId="4186" priority="332" operator="lessThan">
      <formula>$C$4</formula>
    </cfRule>
  </conditionalFormatting>
  <conditionalFormatting sqref="X36">
    <cfRule type="cellIs" dxfId="4185" priority="333" operator="lessThan">
      <formula>$C$4</formula>
    </cfRule>
  </conditionalFormatting>
  <conditionalFormatting sqref="X37">
    <cfRule type="cellIs" dxfId="4184" priority="334" operator="lessThan">
      <formula>$C$4</formula>
    </cfRule>
  </conditionalFormatting>
  <conditionalFormatting sqref="X38">
    <cfRule type="cellIs" dxfId="4183" priority="335" operator="lessThan">
      <formula>$C$4</formula>
    </cfRule>
  </conditionalFormatting>
  <conditionalFormatting sqref="X39">
    <cfRule type="cellIs" dxfId="4182" priority="336" operator="lessThan">
      <formula>$C$4</formula>
    </cfRule>
  </conditionalFormatting>
  <conditionalFormatting sqref="X40">
    <cfRule type="cellIs" dxfId="4181" priority="337" operator="lessThan">
      <formula>$C$4</formula>
    </cfRule>
  </conditionalFormatting>
  <conditionalFormatting sqref="X41">
    <cfRule type="cellIs" dxfId="4180" priority="338" operator="lessThan">
      <formula>$C$4</formula>
    </cfRule>
  </conditionalFormatting>
  <conditionalFormatting sqref="X42">
    <cfRule type="cellIs" dxfId="4179" priority="339" operator="lessThan">
      <formula>$C$4</formula>
    </cfRule>
  </conditionalFormatting>
  <conditionalFormatting sqref="X43">
    <cfRule type="cellIs" dxfId="4178" priority="340" operator="lessThan">
      <formula>$C$4</formula>
    </cfRule>
  </conditionalFormatting>
  <conditionalFormatting sqref="X44">
    <cfRule type="cellIs" dxfId="4177" priority="341" operator="lessThan">
      <formula>$C$4</formula>
    </cfRule>
  </conditionalFormatting>
  <conditionalFormatting sqref="X45">
    <cfRule type="cellIs" dxfId="4176" priority="342" operator="lessThan">
      <formula>$C$4</formula>
    </cfRule>
  </conditionalFormatting>
  <conditionalFormatting sqref="X46">
    <cfRule type="cellIs" dxfId="4175" priority="343" operator="lessThan">
      <formula>$C$4</formula>
    </cfRule>
  </conditionalFormatting>
  <conditionalFormatting sqref="X47">
    <cfRule type="cellIs" dxfId="4174" priority="344" operator="lessThan">
      <formula>$C$4</formula>
    </cfRule>
  </conditionalFormatting>
  <conditionalFormatting sqref="X48">
    <cfRule type="cellIs" dxfId="4173" priority="345" operator="lessThan">
      <formula>$C$4</formula>
    </cfRule>
  </conditionalFormatting>
  <conditionalFormatting sqref="X49">
    <cfRule type="cellIs" dxfId="4172" priority="346" operator="lessThan">
      <formula>$C$4</formula>
    </cfRule>
  </conditionalFormatting>
  <conditionalFormatting sqref="X50">
    <cfRule type="cellIs" dxfId="4171" priority="347" operator="lessThan">
      <formula>$C$4</formula>
    </cfRule>
  </conditionalFormatting>
  <conditionalFormatting sqref="X51">
    <cfRule type="cellIs" dxfId="4170" priority="348" operator="lessThan">
      <formula>$C$4</formula>
    </cfRule>
  </conditionalFormatting>
  <conditionalFormatting sqref="X52">
    <cfRule type="cellIs" dxfId="4169" priority="349" operator="lessThan">
      <formula>$C$4</formula>
    </cfRule>
  </conditionalFormatting>
  <conditionalFormatting sqref="X53">
    <cfRule type="cellIs" dxfId="4168" priority="350" operator="lessThan">
      <formula>$C$4</formula>
    </cfRule>
  </conditionalFormatting>
  <conditionalFormatting sqref="X54">
    <cfRule type="cellIs" dxfId="4167" priority="351" operator="lessThan">
      <formula>$C$4</formula>
    </cfRule>
  </conditionalFormatting>
  <conditionalFormatting sqref="X55">
    <cfRule type="cellIs" dxfId="4166" priority="352" operator="lessThan">
      <formula>$C$4</formula>
    </cfRule>
  </conditionalFormatting>
  <conditionalFormatting sqref="X56">
    <cfRule type="cellIs" dxfId="4165" priority="353" operator="lessThan">
      <formula>$C$4</formula>
    </cfRule>
  </conditionalFormatting>
  <conditionalFormatting sqref="X57">
    <cfRule type="cellIs" dxfId="4164" priority="354" operator="lessThan">
      <formula>$C$4</formula>
    </cfRule>
  </conditionalFormatting>
  <conditionalFormatting sqref="X58">
    <cfRule type="cellIs" dxfId="4163" priority="355" operator="lessThan">
      <formula>$C$4</formula>
    </cfRule>
  </conditionalFormatting>
  <conditionalFormatting sqref="X59">
    <cfRule type="cellIs" dxfId="4162" priority="356" operator="lessThan">
      <formula>$C$4</formula>
    </cfRule>
  </conditionalFormatting>
  <conditionalFormatting sqref="X60">
    <cfRule type="cellIs" dxfId="4161" priority="357" operator="lessThan">
      <formula>$C$4</formula>
    </cfRule>
  </conditionalFormatting>
  <conditionalFormatting sqref="Y11">
    <cfRule type="cellIs" dxfId="4160" priority="358" operator="lessThan">
      <formula>$C$4</formula>
    </cfRule>
  </conditionalFormatting>
  <conditionalFormatting sqref="Y12">
    <cfRule type="cellIs" dxfId="4159" priority="359" operator="lessThan">
      <formula>$C$4</formula>
    </cfRule>
  </conditionalFormatting>
  <conditionalFormatting sqref="Y13">
    <cfRule type="cellIs" dxfId="4158" priority="360" operator="lessThan">
      <formula>$C$4</formula>
    </cfRule>
  </conditionalFormatting>
  <conditionalFormatting sqref="Y14">
    <cfRule type="cellIs" dxfId="4157" priority="361" operator="lessThan">
      <formula>$C$4</formula>
    </cfRule>
  </conditionalFormatting>
  <conditionalFormatting sqref="Y15">
    <cfRule type="cellIs" dxfId="4156" priority="362" operator="lessThan">
      <formula>$C$4</formula>
    </cfRule>
  </conditionalFormatting>
  <conditionalFormatting sqref="Y16">
    <cfRule type="cellIs" dxfId="4155" priority="363" operator="lessThan">
      <formula>$C$4</formula>
    </cfRule>
  </conditionalFormatting>
  <conditionalFormatting sqref="Y17">
    <cfRule type="cellIs" dxfId="4154" priority="364" operator="lessThan">
      <formula>$C$4</formula>
    </cfRule>
  </conditionalFormatting>
  <conditionalFormatting sqref="Y18">
    <cfRule type="cellIs" dxfId="4153" priority="365" operator="lessThan">
      <formula>$C$4</formula>
    </cfRule>
  </conditionalFormatting>
  <conditionalFormatting sqref="Y19">
    <cfRule type="cellIs" dxfId="4152" priority="366" operator="lessThan">
      <formula>$C$4</formula>
    </cfRule>
  </conditionalFormatting>
  <conditionalFormatting sqref="Y20">
    <cfRule type="cellIs" dxfId="4151" priority="367" operator="lessThan">
      <formula>$C$4</formula>
    </cfRule>
  </conditionalFormatting>
  <conditionalFormatting sqref="Y21">
    <cfRule type="cellIs" dxfId="4150" priority="368" operator="lessThan">
      <formula>$C$4</formula>
    </cfRule>
  </conditionalFormatting>
  <conditionalFormatting sqref="Y22">
    <cfRule type="cellIs" dxfId="4149" priority="369" operator="lessThan">
      <formula>$C$4</formula>
    </cfRule>
  </conditionalFormatting>
  <conditionalFormatting sqref="Y23">
    <cfRule type="cellIs" dxfId="4148" priority="370" operator="lessThan">
      <formula>$C$4</formula>
    </cfRule>
  </conditionalFormatting>
  <conditionalFormatting sqref="Y24">
    <cfRule type="cellIs" dxfId="4147" priority="371" operator="lessThan">
      <formula>$C$4</formula>
    </cfRule>
  </conditionalFormatting>
  <conditionalFormatting sqref="Y25">
    <cfRule type="cellIs" dxfId="4146" priority="372" operator="lessThan">
      <formula>$C$4</formula>
    </cfRule>
  </conditionalFormatting>
  <conditionalFormatting sqref="Y26">
    <cfRule type="cellIs" dxfId="4145" priority="373" operator="lessThan">
      <formula>$C$4</formula>
    </cfRule>
  </conditionalFormatting>
  <conditionalFormatting sqref="Y27">
    <cfRule type="cellIs" dxfId="4144" priority="374" operator="lessThan">
      <formula>$C$4</formula>
    </cfRule>
  </conditionalFormatting>
  <conditionalFormatting sqref="Y28">
    <cfRule type="cellIs" dxfId="4143" priority="375" operator="lessThan">
      <formula>$C$4</formula>
    </cfRule>
  </conditionalFormatting>
  <conditionalFormatting sqref="Y29">
    <cfRule type="cellIs" dxfId="4142" priority="376" operator="lessThan">
      <formula>$C$4</formula>
    </cfRule>
  </conditionalFormatting>
  <conditionalFormatting sqref="Y30">
    <cfRule type="cellIs" dxfId="4141" priority="377" operator="lessThan">
      <formula>$C$4</formula>
    </cfRule>
  </conditionalFormatting>
  <conditionalFormatting sqref="Y31">
    <cfRule type="cellIs" dxfId="4140" priority="378" operator="lessThan">
      <formula>$C$4</formula>
    </cfRule>
  </conditionalFormatting>
  <conditionalFormatting sqref="Y32">
    <cfRule type="cellIs" dxfId="4139" priority="379" operator="lessThan">
      <formula>$C$4</formula>
    </cfRule>
  </conditionalFormatting>
  <conditionalFormatting sqref="Y33">
    <cfRule type="cellIs" dxfId="4138" priority="380" operator="lessThan">
      <formula>$C$4</formula>
    </cfRule>
  </conditionalFormatting>
  <conditionalFormatting sqref="Y34">
    <cfRule type="cellIs" dxfId="4137" priority="381" operator="lessThan">
      <formula>$C$4</formula>
    </cfRule>
  </conditionalFormatting>
  <conditionalFormatting sqref="Y35">
    <cfRule type="cellIs" dxfId="4136" priority="382" operator="lessThan">
      <formula>$C$4</formula>
    </cfRule>
  </conditionalFormatting>
  <conditionalFormatting sqref="Y36">
    <cfRule type="cellIs" dxfId="4135" priority="383" operator="lessThan">
      <formula>$C$4</formula>
    </cfRule>
  </conditionalFormatting>
  <conditionalFormatting sqref="Y37">
    <cfRule type="cellIs" dxfId="4134" priority="384" operator="lessThan">
      <formula>$C$4</formula>
    </cfRule>
  </conditionalFormatting>
  <conditionalFormatting sqref="Y38">
    <cfRule type="cellIs" dxfId="4133" priority="385" operator="lessThan">
      <formula>$C$4</formula>
    </cfRule>
  </conditionalFormatting>
  <conditionalFormatting sqref="Y39">
    <cfRule type="cellIs" dxfId="4132" priority="386" operator="lessThan">
      <formula>$C$4</formula>
    </cfRule>
  </conditionalFormatting>
  <conditionalFormatting sqref="Y40">
    <cfRule type="cellIs" dxfId="4131" priority="387" operator="lessThan">
      <formula>$C$4</formula>
    </cfRule>
  </conditionalFormatting>
  <conditionalFormatting sqref="Y41">
    <cfRule type="cellIs" dxfId="4130" priority="388" operator="lessThan">
      <formula>$C$4</formula>
    </cfRule>
  </conditionalFormatting>
  <conditionalFormatting sqref="Y42">
    <cfRule type="cellIs" dxfId="4129" priority="389" operator="lessThan">
      <formula>$C$4</formula>
    </cfRule>
  </conditionalFormatting>
  <conditionalFormatting sqref="Y43">
    <cfRule type="cellIs" dxfId="4128" priority="390" operator="lessThan">
      <formula>$C$4</formula>
    </cfRule>
  </conditionalFormatting>
  <conditionalFormatting sqref="Y44">
    <cfRule type="cellIs" dxfId="4127" priority="391" operator="lessThan">
      <formula>$C$4</formula>
    </cfRule>
  </conditionalFormatting>
  <conditionalFormatting sqref="Y45">
    <cfRule type="cellIs" dxfId="4126" priority="392" operator="lessThan">
      <formula>$C$4</formula>
    </cfRule>
  </conditionalFormatting>
  <conditionalFormatting sqref="Y46">
    <cfRule type="cellIs" dxfId="4125" priority="393" operator="lessThan">
      <formula>$C$4</formula>
    </cfRule>
  </conditionalFormatting>
  <conditionalFormatting sqref="Y47">
    <cfRule type="cellIs" dxfId="4124" priority="394" operator="lessThan">
      <formula>$C$4</formula>
    </cfRule>
  </conditionalFormatting>
  <conditionalFormatting sqref="Y48">
    <cfRule type="cellIs" dxfId="4123" priority="395" operator="lessThan">
      <formula>$C$4</formula>
    </cfRule>
  </conditionalFormatting>
  <conditionalFormatting sqref="Y49">
    <cfRule type="cellIs" dxfId="4122" priority="396" operator="lessThan">
      <formula>$C$4</formula>
    </cfRule>
  </conditionalFormatting>
  <conditionalFormatting sqref="Y50">
    <cfRule type="cellIs" dxfId="4121" priority="397" operator="lessThan">
      <formula>$C$4</formula>
    </cfRule>
  </conditionalFormatting>
  <conditionalFormatting sqref="Y51">
    <cfRule type="cellIs" dxfId="4120" priority="398" operator="lessThan">
      <formula>$C$4</formula>
    </cfRule>
  </conditionalFormatting>
  <conditionalFormatting sqref="Y52">
    <cfRule type="cellIs" dxfId="4119" priority="399" operator="lessThan">
      <formula>$C$4</formula>
    </cfRule>
  </conditionalFormatting>
  <conditionalFormatting sqref="Y53">
    <cfRule type="cellIs" dxfId="4118" priority="400" operator="lessThan">
      <formula>$C$4</formula>
    </cfRule>
  </conditionalFormatting>
  <conditionalFormatting sqref="Y54">
    <cfRule type="cellIs" dxfId="4117" priority="401" operator="lessThan">
      <formula>$C$4</formula>
    </cfRule>
  </conditionalFormatting>
  <conditionalFormatting sqref="Y55">
    <cfRule type="cellIs" dxfId="4116" priority="402" operator="lessThan">
      <formula>$C$4</formula>
    </cfRule>
  </conditionalFormatting>
  <conditionalFormatting sqref="Y56">
    <cfRule type="cellIs" dxfId="4115" priority="403" operator="lessThan">
      <formula>$C$4</formula>
    </cfRule>
  </conditionalFormatting>
  <conditionalFormatting sqref="Y57">
    <cfRule type="cellIs" dxfId="4114" priority="404" operator="lessThan">
      <formula>$C$4</formula>
    </cfRule>
  </conditionalFormatting>
  <conditionalFormatting sqref="Y58">
    <cfRule type="cellIs" dxfId="4113" priority="405" operator="lessThan">
      <formula>$C$4</formula>
    </cfRule>
  </conditionalFormatting>
  <conditionalFormatting sqref="Y59">
    <cfRule type="cellIs" dxfId="4112" priority="406" operator="lessThan">
      <formula>$C$4</formula>
    </cfRule>
  </conditionalFormatting>
  <conditionalFormatting sqref="Y60">
    <cfRule type="cellIs" dxfId="4111" priority="407" operator="lessThan">
      <formula>$C$4</formula>
    </cfRule>
  </conditionalFormatting>
  <conditionalFormatting sqref="Z11">
    <cfRule type="cellIs" dxfId="4110" priority="408" operator="lessThan">
      <formula>$C$4</formula>
    </cfRule>
  </conditionalFormatting>
  <conditionalFormatting sqref="Z12">
    <cfRule type="cellIs" dxfId="4109" priority="409" operator="lessThan">
      <formula>$C$4</formula>
    </cfRule>
  </conditionalFormatting>
  <conditionalFormatting sqref="Z13">
    <cfRule type="cellIs" dxfId="4108" priority="410" operator="lessThan">
      <formula>$C$4</formula>
    </cfRule>
  </conditionalFormatting>
  <conditionalFormatting sqref="Z14">
    <cfRule type="cellIs" dxfId="4107" priority="411" operator="lessThan">
      <formula>$C$4</formula>
    </cfRule>
  </conditionalFormatting>
  <conditionalFormatting sqref="Z15">
    <cfRule type="cellIs" dxfId="4106" priority="412" operator="lessThan">
      <formula>$C$4</formula>
    </cfRule>
  </conditionalFormatting>
  <conditionalFormatting sqref="Z16">
    <cfRule type="cellIs" dxfId="4105" priority="413" operator="lessThan">
      <formula>$C$4</formula>
    </cfRule>
  </conditionalFormatting>
  <conditionalFormatting sqref="Z17">
    <cfRule type="cellIs" dxfId="4104" priority="414" operator="lessThan">
      <formula>$C$4</formula>
    </cfRule>
  </conditionalFormatting>
  <conditionalFormatting sqref="Z18">
    <cfRule type="cellIs" dxfId="4103" priority="415" operator="lessThan">
      <formula>$C$4</formula>
    </cfRule>
  </conditionalFormatting>
  <conditionalFormatting sqref="Z19">
    <cfRule type="cellIs" dxfId="4102" priority="416" operator="lessThan">
      <formula>$C$4</formula>
    </cfRule>
  </conditionalFormatting>
  <conditionalFormatting sqref="Z20">
    <cfRule type="cellIs" dxfId="4101" priority="417" operator="lessThan">
      <formula>$C$4</formula>
    </cfRule>
  </conditionalFormatting>
  <conditionalFormatting sqref="Z21">
    <cfRule type="cellIs" dxfId="4100" priority="418" operator="lessThan">
      <formula>$C$4</formula>
    </cfRule>
  </conditionalFormatting>
  <conditionalFormatting sqref="Z22">
    <cfRule type="cellIs" dxfId="4099" priority="419" operator="lessThan">
      <formula>$C$4</formula>
    </cfRule>
  </conditionalFormatting>
  <conditionalFormatting sqref="Z23">
    <cfRule type="cellIs" dxfId="4098" priority="420" operator="lessThan">
      <formula>$C$4</formula>
    </cfRule>
  </conditionalFormatting>
  <conditionalFormatting sqref="Z24">
    <cfRule type="cellIs" dxfId="4097" priority="421" operator="lessThan">
      <formula>$C$4</formula>
    </cfRule>
  </conditionalFormatting>
  <conditionalFormatting sqref="Z25">
    <cfRule type="cellIs" dxfId="4096" priority="422" operator="lessThan">
      <formula>$C$4</formula>
    </cfRule>
  </conditionalFormatting>
  <conditionalFormatting sqref="Z26">
    <cfRule type="cellIs" dxfId="4095" priority="423" operator="lessThan">
      <formula>$C$4</formula>
    </cfRule>
  </conditionalFormatting>
  <conditionalFormatting sqref="Z27">
    <cfRule type="cellIs" dxfId="4094" priority="424" operator="lessThan">
      <formula>$C$4</formula>
    </cfRule>
  </conditionalFormatting>
  <conditionalFormatting sqref="Z28">
    <cfRule type="cellIs" dxfId="4093" priority="425" operator="lessThan">
      <formula>$C$4</formula>
    </cfRule>
  </conditionalFormatting>
  <conditionalFormatting sqref="Z29">
    <cfRule type="cellIs" dxfId="4092" priority="426" operator="lessThan">
      <formula>$C$4</formula>
    </cfRule>
  </conditionalFormatting>
  <conditionalFormatting sqref="Z30">
    <cfRule type="cellIs" dxfId="4091" priority="427" operator="lessThan">
      <formula>$C$4</formula>
    </cfRule>
  </conditionalFormatting>
  <conditionalFormatting sqref="Z31">
    <cfRule type="cellIs" dxfId="4090" priority="428" operator="lessThan">
      <formula>$C$4</formula>
    </cfRule>
  </conditionalFormatting>
  <conditionalFormatting sqref="Z32">
    <cfRule type="cellIs" dxfId="4089" priority="429" operator="lessThan">
      <formula>$C$4</formula>
    </cfRule>
  </conditionalFormatting>
  <conditionalFormatting sqref="Z33">
    <cfRule type="cellIs" dxfId="4088" priority="430" operator="lessThan">
      <formula>$C$4</formula>
    </cfRule>
  </conditionalFormatting>
  <conditionalFormatting sqref="Z34">
    <cfRule type="cellIs" dxfId="4087" priority="431" operator="lessThan">
      <formula>$C$4</formula>
    </cfRule>
  </conditionalFormatting>
  <conditionalFormatting sqref="Z35">
    <cfRule type="cellIs" dxfId="4086" priority="432" operator="lessThan">
      <formula>$C$4</formula>
    </cfRule>
  </conditionalFormatting>
  <conditionalFormatting sqref="Z36">
    <cfRule type="cellIs" dxfId="4085" priority="433" operator="lessThan">
      <formula>$C$4</formula>
    </cfRule>
  </conditionalFormatting>
  <conditionalFormatting sqref="Z37">
    <cfRule type="cellIs" dxfId="4084" priority="434" operator="lessThan">
      <formula>$C$4</formula>
    </cfRule>
  </conditionalFormatting>
  <conditionalFormatting sqref="Z38">
    <cfRule type="cellIs" dxfId="4083" priority="435" operator="lessThan">
      <formula>$C$4</formula>
    </cfRule>
  </conditionalFormatting>
  <conditionalFormatting sqref="Z39">
    <cfRule type="cellIs" dxfId="4082" priority="436" operator="lessThan">
      <formula>$C$4</formula>
    </cfRule>
  </conditionalFormatting>
  <conditionalFormatting sqref="Z40">
    <cfRule type="cellIs" dxfId="4081" priority="437" operator="lessThan">
      <formula>$C$4</formula>
    </cfRule>
  </conditionalFormatting>
  <conditionalFormatting sqref="Z41">
    <cfRule type="cellIs" dxfId="4080" priority="438" operator="lessThan">
      <formula>$C$4</formula>
    </cfRule>
  </conditionalFormatting>
  <conditionalFormatting sqref="Z42">
    <cfRule type="cellIs" dxfId="4079" priority="439" operator="lessThan">
      <formula>$C$4</formula>
    </cfRule>
  </conditionalFormatting>
  <conditionalFormatting sqref="Z43">
    <cfRule type="cellIs" dxfId="4078" priority="440" operator="lessThan">
      <formula>$C$4</formula>
    </cfRule>
  </conditionalFormatting>
  <conditionalFormatting sqref="Z44">
    <cfRule type="cellIs" dxfId="4077" priority="441" operator="lessThan">
      <formula>$C$4</formula>
    </cfRule>
  </conditionalFormatting>
  <conditionalFormatting sqref="Z45">
    <cfRule type="cellIs" dxfId="4076" priority="442" operator="lessThan">
      <formula>$C$4</formula>
    </cfRule>
  </conditionalFormatting>
  <conditionalFormatting sqref="Z46">
    <cfRule type="cellIs" dxfId="4075" priority="443" operator="lessThan">
      <formula>$C$4</formula>
    </cfRule>
  </conditionalFormatting>
  <conditionalFormatting sqref="Z47">
    <cfRule type="cellIs" dxfId="4074" priority="444" operator="lessThan">
      <formula>$C$4</formula>
    </cfRule>
  </conditionalFormatting>
  <conditionalFormatting sqref="Z48">
    <cfRule type="cellIs" dxfId="4073" priority="445" operator="lessThan">
      <formula>$C$4</formula>
    </cfRule>
  </conditionalFormatting>
  <conditionalFormatting sqref="Z49">
    <cfRule type="cellIs" dxfId="4072" priority="446" operator="lessThan">
      <formula>$C$4</formula>
    </cfRule>
  </conditionalFormatting>
  <conditionalFormatting sqref="Z50">
    <cfRule type="cellIs" dxfId="4071" priority="447" operator="lessThan">
      <formula>$C$4</formula>
    </cfRule>
  </conditionalFormatting>
  <conditionalFormatting sqref="Z51">
    <cfRule type="cellIs" dxfId="4070" priority="448" operator="lessThan">
      <formula>$C$4</formula>
    </cfRule>
  </conditionalFormatting>
  <conditionalFormatting sqref="Z52">
    <cfRule type="cellIs" dxfId="4069" priority="449" operator="lessThan">
      <formula>$C$4</formula>
    </cfRule>
  </conditionalFormatting>
  <conditionalFormatting sqref="Z53">
    <cfRule type="cellIs" dxfId="4068" priority="450" operator="lessThan">
      <formula>$C$4</formula>
    </cfRule>
  </conditionalFormatting>
  <conditionalFormatting sqref="Z54">
    <cfRule type="cellIs" dxfId="4067" priority="451" operator="lessThan">
      <formula>$C$4</formula>
    </cfRule>
  </conditionalFormatting>
  <conditionalFormatting sqref="Z55">
    <cfRule type="cellIs" dxfId="4066" priority="452" operator="lessThan">
      <formula>$C$4</formula>
    </cfRule>
  </conditionalFormatting>
  <conditionalFormatting sqref="Z56">
    <cfRule type="cellIs" dxfId="4065" priority="453" operator="lessThan">
      <formula>$C$4</formula>
    </cfRule>
  </conditionalFormatting>
  <conditionalFormatting sqref="Z57">
    <cfRule type="cellIs" dxfId="4064" priority="454" operator="lessThan">
      <formula>$C$4</formula>
    </cfRule>
  </conditionalFormatting>
  <conditionalFormatting sqref="Z58">
    <cfRule type="cellIs" dxfId="4063" priority="455" operator="lessThan">
      <formula>$C$4</formula>
    </cfRule>
  </conditionalFormatting>
  <conditionalFormatting sqref="Z59">
    <cfRule type="cellIs" dxfId="4062" priority="456" operator="lessThan">
      <formula>$C$4</formula>
    </cfRule>
  </conditionalFormatting>
  <conditionalFormatting sqref="Z60">
    <cfRule type="cellIs" dxfId="4061" priority="457" operator="lessThan">
      <formula>$C$4</formula>
    </cfRule>
  </conditionalFormatting>
  <conditionalFormatting sqref="AA11">
    <cfRule type="cellIs" dxfId="4060" priority="458" operator="lessThan">
      <formula>$C$4</formula>
    </cfRule>
  </conditionalFormatting>
  <conditionalFormatting sqref="AA12">
    <cfRule type="cellIs" dxfId="4059" priority="459" operator="lessThan">
      <formula>$C$4</formula>
    </cfRule>
  </conditionalFormatting>
  <conditionalFormatting sqref="AA13">
    <cfRule type="cellIs" dxfId="4058" priority="460" operator="lessThan">
      <formula>$C$4</formula>
    </cfRule>
  </conditionalFormatting>
  <conditionalFormatting sqref="AA14">
    <cfRule type="cellIs" dxfId="4057" priority="461" operator="lessThan">
      <formula>$C$4</formula>
    </cfRule>
  </conditionalFormatting>
  <conditionalFormatting sqref="AA15">
    <cfRule type="cellIs" dxfId="4056" priority="462" operator="lessThan">
      <formula>$C$4</formula>
    </cfRule>
  </conditionalFormatting>
  <conditionalFormatting sqref="AA16">
    <cfRule type="cellIs" dxfId="4055" priority="463" operator="lessThan">
      <formula>$C$4</formula>
    </cfRule>
  </conditionalFormatting>
  <conditionalFormatting sqref="AA17">
    <cfRule type="cellIs" dxfId="4054" priority="464" operator="lessThan">
      <formula>$C$4</formula>
    </cfRule>
  </conditionalFormatting>
  <conditionalFormatting sqref="AA18">
    <cfRule type="cellIs" dxfId="4053" priority="465" operator="lessThan">
      <formula>$C$4</formula>
    </cfRule>
  </conditionalFormatting>
  <conditionalFormatting sqref="AA19">
    <cfRule type="cellIs" dxfId="4052" priority="466" operator="lessThan">
      <formula>$C$4</formula>
    </cfRule>
  </conditionalFormatting>
  <conditionalFormatting sqref="AA20">
    <cfRule type="cellIs" dxfId="4051" priority="467" operator="lessThan">
      <formula>$C$4</formula>
    </cfRule>
  </conditionalFormatting>
  <conditionalFormatting sqref="AA21">
    <cfRule type="cellIs" dxfId="4050" priority="468" operator="lessThan">
      <formula>$C$4</formula>
    </cfRule>
  </conditionalFormatting>
  <conditionalFormatting sqref="AA22">
    <cfRule type="cellIs" dxfId="4049" priority="469" operator="lessThan">
      <formula>$C$4</formula>
    </cfRule>
  </conditionalFormatting>
  <conditionalFormatting sqref="AA23">
    <cfRule type="cellIs" dxfId="4048" priority="470" operator="lessThan">
      <formula>$C$4</formula>
    </cfRule>
  </conditionalFormatting>
  <conditionalFormatting sqref="AA24">
    <cfRule type="cellIs" dxfId="4047" priority="471" operator="lessThan">
      <formula>$C$4</formula>
    </cfRule>
  </conditionalFormatting>
  <conditionalFormatting sqref="AA25">
    <cfRule type="cellIs" dxfId="4046" priority="472" operator="lessThan">
      <formula>$C$4</formula>
    </cfRule>
  </conditionalFormatting>
  <conditionalFormatting sqref="AA26">
    <cfRule type="cellIs" dxfId="4045" priority="473" operator="lessThan">
      <formula>$C$4</formula>
    </cfRule>
  </conditionalFormatting>
  <conditionalFormatting sqref="AA27">
    <cfRule type="cellIs" dxfId="4044" priority="474" operator="lessThan">
      <formula>$C$4</formula>
    </cfRule>
  </conditionalFormatting>
  <conditionalFormatting sqref="AA28">
    <cfRule type="cellIs" dxfId="4043" priority="475" operator="lessThan">
      <formula>$C$4</formula>
    </cfRule>
  </conditionalFormatting>
  <conditionalFormatting sqref="AA29">
    <cfRule type="cellIs" dxfId="4042" priority="476" operator="lessThan">
      <formula>$C$4</formula>
    </cfRule>
  </conditionalFormatting>
  <conditionalFormatting sqref="AA30">
    <cfRule type="cellIs" dxfId="4041" priority="477" operator="lessThan">
      <formula>$C$4</formula>
    </cfRule>
  </conditionalFormatting>
  <conditionalFormatting sqref="AA31">
    <cfRule type="cellIs" dxfId="4040" priority="478" operator="lessThan">
      <formula>$C$4</formula>
    </cfRule>
  </conditionalFormatting>
  <conditionalFormatting sqref="AA32">
    <cfRule type="cellIs" dxfId="4039" priority="479" operator="lessThan">
      <formula>$C$4</formula>
    </cfRule>
  </conditionalFormatting>
  <conditionalFormatting sqref="AA33">
    <cfRule type="cellIs" dxfId="4038" priority="480" operator="lessThan">
      <formula>$C$4</formula>
    </cfRule>
  </conditionalFormatting>
  <conditionalFormatting sqref="AA34">
    <cfRule type="cellIs" dxfId="4037" priority="481" operator="lessThan">
      <formula>$C$4</formula>
    </cfRule>
  </conditionalFormatting>
  <conditionalFormatting sqref="AA35">
    <cfRule type="cellIs" dxfId="4036" priority="482" operator="lessThan">
      <formula>$C$4</formula>
    </cfRule>
  </conditionalFormatting>
  <conditionalFormatting sqref="AA36">
    <cfRule type="cellIs" dxfId="4035" priority="483" operator="lessThan">
      <formula>$C$4</formula>
    </cfRule>
  </conditionalFormatting>
  <conditionalFormatting sqref="AA37">
    <cfRule type="cellIs" dxfId="4034" priority="484" operator="lessThan">
      <formula>$C$4</formula>
    </cfRule>
  </conditionalFormatting>
  <conditionalFormatting sqref="AA38">
    <cfRule type="cellIs" dxfId="4033" priority="485" operator="lessThan">
      <formula>$C$4</formula>
    </cfRule>
  </conditionalFormatting>
  <conditionalFormatting sqref="AA39">
    <cfRule type="cellIs" dxfId="4032" priority="486" operator="lessThan">
      <formula>$C$4</formula>
    </cfRule>
  </conditionalFormatting>
  <conditionalFormatting sqref="AA40">
    <cfRule type="cellIs" dxfId="4031" priority="487" operator="lessThan">
      <formula>$C$4</formula>
    </cfRule>
  </conditionalFormatting>
  <conditionalFormatting sqref="AA41">
    <cfRule type="cellIs" dxfId="4030" priority="488" operator="lessThan">
      <formula>$C$4</formula>
    </cfRule>
  </conditionalFormatting>
  <conditionalFormatting sqref="AA42">
    <cfRule type="cellIs" dxfId="4029" priority="489" operator="lessThan">
      <formula>$C$4</formula>
    </cfRule>
  </conditionalFormatting>
  <conditionalFormatting sqref="AA43">
    <cfRule type="cellIs" dxfId="4028" priority="490" operator="lessThan">
      <formula>$C$4</formula>
    </cfRule>
  </conditionalFormatting>
  <conditionalFormatting sqref="AA44">
    <cfRule type="cellIs" dxfId="4027" priority="491" operator="lessThan">
      <formula>$C$4</formula>
    </cfRule>
  </conditionalFormatting>
  <conditionalFormatting sqref="AA45">
    <cfRule type="cellIs" dxfId="4026" priority="492" operator="lessThan">
      <formula>$C$4</formula>
    </cfRule>
  </conditionalFormatting>
  <conditionalFormatting sqref="AA46">
    <cfRule type="cellIs" dxfId="4025" priority="493" operator="lessThan">
      <formula>$C$4</formula>
    </cfRule>
  </conditionalFormatting>
  <conditionalFormatting sqref="AA47">
    <cfRule type="cellIs" dxfId="4024" priority="494" operator="lessThan">
      <formula>$C$4</formula>
    </cfRule>
  </conditionalFormatting>
  <conditionalFormatting sqref="AA48">
    <cfRule type="cellIs" dxfId="4023" priority="495" operator="lessThan">
      <formula>$C$4</formula>
    </cfRule>
  </conditionalFormatting>
  <conditionalFormatting sqref="AA49">
    <cfRule type="cellIs" dxfId="4022" priority="496" operator="lessThan">
      <formula>$C$4</formula>
    </cfRule>
  </conditionalFormatting>
  <conditionalFormatting sqref="AA50">
    <cfRule type="cellIs" dxfId="4021" priority="497" operator="lessThan">
      <formula>$C$4</formula>
    </cfRule>
  </conditionalFormatting>
  <conditionalFormatting sqref="AA51">
    <cfRule type="cellIs" dxfId="4020" priority="498" operator="lessThan">
      <formula>$C$4</formula>
    </cfRule>
  </conditionalFormatting>
  <conditionalFormatting sqref="AA52">
    <cfRule type="cellIs" dxfId="4019" priority="499" operator="lessThan">
      <formula>$C$4</formula>
    </cfRule>
  </conditionalFormatting>
  <conditionalFormatting sqref="AA53">
    <cfRule type="cellIs" dxfId="4018" priority="500" operator="lessThan">
      <formula>$C$4</formula>
    </cfRule>
  </conditionalFormatting>
  <conditionalFormatting sqref="AA54">
    <cfRule type="cellIs" dxfId="4017" priority="501" operator="lessThan">
      <formula>$C$4</formula>
    </cfRule>
  </conditionalFormatting>
  <conditionalFormatting sqref="AA55">
    <cfRule type="cellIs" dxfId="4016" priority="502" operator="lessThan">
      <formula>$C$4</formula>
    </cfRule>
  </conditionalFormatting>
  <conditionalFormatting sqref="AA56">
    <cfRule type="cellIs" dxfId="4015" priority="503" operator="lessThan">
      <formula>$C$4</formula>
    </cfRule>
  </conditionalFormatting>
  <conditionalFormatting sqref="AA57">
    <cfRule type="cellIs" dxfId="4014" priority="504" operator="lessThan">
      <formula>$C$4</formula>
    </cfRule>
  </conditionalFormatting>
  <conditionalFormatting sqref="AA58">
    <cfRule type="cellIs" dxfId="4013" priority="505" operator="lessThan">
      <formula>$C$4</formula>
    </cfRule>
  </conditionalFormatting>
  <conditionalFormatting sqref="AA59">
    <cfRule type="cellIs" dxfId="4012" priority="506" operator="lessThan">
      <formula>$C$4</formula>
    </cfRule>
  </conditionalFormatting>
  <conditionalFormatting sqref="AA60">
    <cfRule type="cellIs" dxfId="4011" priority="507" operator="lessThan">
      <formula>$C$4</formula>
    </cfRule>
  </conditionalFormatting>
  <conditionalFormatting sqref="AB11">
    <cfRule type="cellIs" dxfId="4010" priority="508" operator="lessThan">
      <formula>$C$4</formula>
    </cfRule>
  </conditionalFormatting>
  <conditionalFormatting sqref="AB12">
    <cfRule type="cellIs" dxfId="4009" priority="509" operator="lessThan">
      <formula>$C$4</formula>
    </cfRule>
  </conditionalFormatting>
  <conditionalFormatting sqref="AB13">
    <cfRule type="cellIs" dxfId="4008" priority="510" operator="lessThan">
      <formula>$C$4</formula>
    </cfRule>
  </conditionalFormatting>
  <conditionalFormatting sqref="AB14">
    <cfRule type="cellIs" dxfId="4007" priority="511" operator="lessThan">
      <formula>$C$4</formula>
    </cfRule>
  </conditionalFormatting>
  <conditionalFormatting sqref="AB15">
    <cfRule type="cellIs" dxfId="4006" priority="512" operator="lessThan">
      <formula>$C$4</formula>
    </cfRule>
  </conditionalFormatting>
  <conditionalFormatting sqref="AB16">
    <cfRule type="cellIs" dxfId="4005" priority="513" operator="lessThan">
      <formula>$C$4</formula>
    </cfRule>
  </conditionalFormatting>
  <conditionalFormatting sqref="AB17">
    <cfRule type="cellIs" dxfId="4004" priority="514" operator="lessThan">
      <formula>$C$4</formula>
    </cfRule>
  </conditionalFormatting>
  <conditionalFormatting sqref="AB18">
    <cfRule type="cellIs" dxfId="4003" priority="515" operator="lessThan">
      <formula>$C$4</formula>
    </cfRule>
  </conditionalFormatting>
  <conditionalFormatting sqref="AB19">
    <cfRule type="cellIs" dxfId="4002" priority="516" operator="lessThan">
      <formula>$C$4</formula>
    </cfRule>
  </conditionalFormatting>
  <conditionalFormatting sqref="AB20">
    <cfRule type="cellIs" dxfId="4001" priority="517" operator="lessThan">
      <formula>$C$4</formula>
    </cfRule>
  </conditionalFormatting>
  <conditionalFormatting sqref="AB21">
    <cfRule type="cellIs" dxfId="4000" priority="518" operator="lessThan">
      <formula>$C$4</formula>
    </cfRule>
  </conditionalFormatting>
  <conditionalFormatting sqref="AB22">
    <cfRule type="cellIs" dxfId="3999" priority="519" operator="lessThan">
      <formula>$C$4</formula>
    </cfRule>
  </conditionalFormatting>
  <conditionalFormatting sqref="AB23">
    <cfRule type="cellIs" dxfId="3998" priority="520" operator="lessThan">
      <formula>$C$4</formula>
    </cfRule>
  </conditionalFormatting>
  <conditionalFormatting sqref="AB24">
    <cfRule type="cellIs" dxfId="3997" priority="521" operator="lessThan">
      <formula>$C$4</formula>
    </cfRule>
  </conditionalFormatting>
  <conditionalFormatting sqref="AB25">
    <cfRule type="cellIs" dxfId="3996" priority="522" operator="lessThan">
      <formula>$C$4</formula>
    </cfRule>
  </conditionalFormatting>
  <conditionalFormatting sqref="AB26">
    <cfRule type="cellIs" dxfId="3995" priority="523" operator="lessThan">
      <formula>$C$4</formula>
    </cfRule>
  </conditionalFormatting>
  <conditionalFormatting sqref="AB27">
    <cfRule type="cellIs" dxfId="3994" priority="524" operator="lessThan">
      <formula>$C$4</formula>
    </cfRule>
  </conditionalFormatting>
  <conditionalFormatting sqref="AB28">
    <cfRule type="cellIs" dxfId="3993" priority="525" operator="lessThan">
      <formula>$C$4</formula>
    </cfRule>
  </conditionalFormatting>
  <conditionalFormatting sqref="AB29">
    <cfRule type="cellIs" dxfId="3992" priority="526" operator="lessThan">
      <formula>$C$4</formula>
    </cfRule>
  </conditionalFormatting>
  <conditionalFormatting sqref="AB30">
    <cfRule type="cellIs" dxfId="3991" priority="527" operator="lessThan">
      <formula>$C$4</formula>
    </cfRule>
  </conditionalFormatting>
  <conditionalFormatting sqref="AB31">
    <cfRule type="cellIs" dxfId="3990" priority="528" operator="lessThan">
      <formula>$C$4</formula>
    </cfRule>
  </conditionalFormatting>
  <conditionalFormatting sqref="AB32">
    <cfRule type="cellIs" dxfId="3989" priority="529" operator="lessThan">
      <formula>$C$4</formula>
    </cfRule>
  </conditionalFormatting>
  <conditionalFormatting sqref="AB33">
    <cfRule type="cellIs" dxfId="3988" priority="530" operator="lessThan">
      <formula>$C$4</formula>
    </cfRule>
  </conditionalFormatting>
  <conditionalFormatting sqref="AB34">
    <cfRule type="cellIs" dxfId="3987" priority="531" operator="lessThan">
      <formula>$C$4</formula>
    </cfRule>
  </conditionalFormatting>
  <conditionalFormatting sqref="AB35">
    <cfRule type="cellIs" dxfId="3986" priority="532" operator="lessThan">
      <formula>$C$4</formula>
    </cfRule>
  </conditionalFormatting>
  <conditionalFormatting sqref="AB36">
    <cfRule type="cellIs" dxfId="3985" priority="533" operator="lessThan">
      <formula>$C$4</formula>
    </cfRule>
  </conditionalFormatting>
  <conditionalFormatting sqref="AB37">
    <cfRule type="cellIs" dxfId="3984" priority="534" operator="lessThan">
      <formula>$C$4</formula>
    </cfRule>
  </conditionalFormatting>
  <conditionalFormatting sqref="AB38">
    <cfRule type="cellIs" dxfId="3983" priority="535" operator="lessThan">
      <formula>$C$4</formula>
    </cfRule>
  </conditionalFormatting>
  <conditionalFormatting sqref="AB39">
    <cfRule type="cellIs" dxfId="3982" priority="536" operator="lessThan">
      <formula>$C$4</formula>
    </cfRule>
  </conditionalFormatting>
  <conditionalFormatting sqref="AB40">
    <cfRule type="cellIs" dxfId="3981" priority="537" operator="lessThan">
      <formula>$C$4</formula>
    </cfRule>
  </conditionalFormatting>
  <conditionalFormatting sqref="AB41">
    <cfRule type="cellIs" dxfId="3980" priority="538" operator="lessThan">
      <formula>$C$4</formula>
    </cfRule>
  </conditionalFormatting>
  <conditionalFormatting sqref="AB42">
    <cfRule type="cellIs" dxfId="3979" priority="539" operator="lessThan">
      <formula>$C$4</formula>
    </cfRule>
  </conditionalFormatting>
  <conditionalFormatting sqref="AB43">
    <cfRule type="cellIs" dxfId="3978" priority="540" operator="lessThan">
      <formula>$C$4</formula>
    </cfRule>
  </conditionalFormatting>
  <conditionalFormatting sqref="AB44">
    <cfRule type="cellIs" dxfId="3977" priority="541" operator="lessThan">
      <formula>$C$4</formula>
    </cfRule>
  </conditionalFormatting>
  <conditionalFormatting sqref="AB45">
    <cfRule type="cellIs" dxfId="3976" priority="542" operator="lessThan">
      <formula>$C$4</formula>
    </cfRule>
  </conditionalFormatting>
  <conditionalFormatting sqref="AB46">
    <cfRule type="cellIs" dxfId="3975" priority="543" operator="lessThan">
      <formula>$C$4</formula>
    </cfRule>
  </conditionalFormatting>
  <conditionalFormatting sqref="AB47">
    <cfRule type="cellIs" dxfId="3974" priority="544" operator="lessThan">
      <formula>$C$4</formula>
    </cfRule>
  </conditionalFormatting>
  <conditionalFormatting sqref="AB48">
    <cfRule type="cellIs" dxfId="3973" priority="545" operator="lessThan">
      <formula>$C$4</formula>
    </cfRule>
  </conditionalFormatting>
  <conditionalFormatting sqref="AB49">
    <cfRule type="cellIs" dxfId="3972" priority="546" operator="lessThan">
      <formula>$C$4</formula>
    </cfRule>
  </conditionalFormatting>
  <conditionalFormatting sqref="AB50">
    <cfRule type="cellIs" dxfId="3971" priority="547" operator="lessThan">
      <formula>$C$4</formula>
    </cfRule>
  </conditionalFormatting>
  <conditionalFormatting sqref="AB51">
    <cfRule type="cellIs" dxfId="3970" priority="548" operator="lessThan">
      <formula>$C$4</formula>
    </cfRule>
  </conditionalFormatting>
  <conditionalFormatting sqref="AB52">
    <cfRule type="cellIs" dxfId="3969" priority="549" operator="lessThan">
      <formula>$C$4</formula>
    </cfRule>
  </conditionalFormatting>
  <conditionalFormatting sqref="AB53">
    <cfRule type="cellIs" dxfId="3968" priority="550" operator="lessThan">
      <formula>$C$4</formula>
    </cfRule>
  </conditionalFormatting>
  <conditionalFormatting sqref="AB54">
    <cfRule type="cellIs" dxfId="3967" priority="551" operator="lessThan">
      <formula>$C$4</formula>
    </cfRule>
  </conditionalFormatting>
  <conditionalFormatting sqref="AB55">
    <cfRule type="cellIs" dxfId="3966" priority="552" operator="lessThan">
      <formula>$C$4</formula>
    </cfRule>
  </conditionalFormatting>
  <conditionalFormatting sqref="AB56">
    <cfRule type="cellIs" dxfId="3965" priority="553" operator="lessThan">
      <formula>$C$4</formula>
    </cfRule>
  </conditionalFormatting>
  <conditionalFormatting sqref="AB57">
    <cfRule type="cellIs" dxfId="3964" priority="554" operator="lessThan">
      <formula>$C$4</formula>
    </cfRule>
  </conditionalFormatting>
  <conditionalFormatting sqref="AB58">
    <cfRule type="cellIs" dxfId="3963" priority="555" operator="lessThan">
      <formula>$C$4</formula>
    </cfRule>
  </conditionalFormatting>
  <conditionalFormatting sqref="AB59">
    <cfRule type="cellIs" dxfId="3962" priority="556" operator="lessThan">
      <formula>$C$4</formula>
    </cfRule>
  </conditionalFormatting>
  <conditionalFormatting sqref="AB60">
    <cfRule type="cellIs" dxfId="3961" priority="557" operator="lessThan">
      <formula>$C$4</formula>
    </cfRule>
  </conditionalFormatting>
  <conditionalFormatting sqref="AC11">
    <cfRule type="cellIs" dxfId="3960" priority="558" operator="lessThan">
      <formula>$C$4</formula>
    </cfRule>
  </conditionalFormatting>
  <conditionalFormatting sqref="AC12">
    <cfRule type="cellIs" dxfId="3959" priority="559" operator="lessThan">
      <formula>$C$4</formula>
    </cfRule>
  </conditionalFormatting>
  <conditionalFormatting sqref="AC13">
    <cfRule type="cellIs" dxfId="3958" priority="560" operator="lessThan">
      <formula>$C$4</formula>
    </cfRule>
  </conditionalFormatting>
  <conditionalFormatting sqref="AC14">
    <cfRule type="cellIs" dxfId="3957" priority="561" operator="lessThan">
      <formula>$C$4</formula>
    </cfRule>
  </conditionalFormatting>
  <conditionalFormatting sqref="AC15">
    <cfRule type="cellIs" dxfId="3956" priority="562" operator="lessThan">
      <formula>$C$4</formula>
    </cfRule>
  </conditionalFormatting>
  <conditionalFormatting sqref="AC16">
    <cfRule type="cellIs" dxfId="3955" priority="563" operator="lessThan">
      <formula>$C$4</formula>
    </cfRule>
  </conditionalFormatting>
  <conditionalFormatting sqref="AC17">
    <cfRule type="cellIs" dxfId="3954" priority="564" operator="lessThan">
      <formula>$C$4</formula>
    </cfRule>
  </conditionalFormatting>
  <conditionalFormatting sqref="AC18">
    <cfRule type="cellIs" dxfId="3953" priority="565" operator="lessThan">
      <formula>$C$4</formula>
    </cfRule>
  </conditionalFormatting>
  <conditionalFormatting sqref="AC19">
    <cfRule type="cellIs" dxfId="3952" priority="566" operator="lessThan">
      <formula>$C$4</formula>
    </cfRule>
  </conditionalFormatting>
  <conditionalFormatting sqref="AC20">
    <cfRule type="cellIs" dxfId="3951" priority="567" operator="lessThan">
      <formula>$C$4</formula>
    </cfRule>
  </conditionalFormatting>
  <conditionalFormatting sqref="AC21">
    <cfRule type="cellIs" dxfId="3950" priority="568" operator="lessThan">
      <formula>$C$4</formula>
    </cfRule>
  </conditionalFormatting>
  <conditionalFormatting sqref="AC22">
    <cfRule type="cellIs" dxfId="3949" priority="569" operator="lessThan">
      <formula>$C$4</formula>
    </cfRule>
  </conditionalFormatting>
  <conditionalFormatting sqref="AC23">
    <cfRule type="cellIs" dxfId="3948" priority="570" operator="lessThan">
      <formula>$C$4</formula>
    </cfRule>
  </conditionalFormatting>
  <conditionalFormatting sqref="AC24">
    <cfRule type="cellIs" dxfId="3947" priority="571" operator="lessThan">
      <formula>$C$4</formula>
    </cfRule>
  </conditionalFormatting>
  <conditionalFormatting sqref="AC25">
    <cfRule type="cellIs" dxfId="3946" priority="572" operator="lessThan">
      <formula>$C$4</formula>
    </cfRule>
  </conditionalFormatting>
  <conditionalFormatting sqref="AC26">
    <cfRule type="cellIs" dxfId="3945" priority="573" operator="lessThan">
      <formula>$C$4</formula>
    </cfRule>
  </conditionalFormatting>
  <conditionalFormatting sqref="AC27">
    <cfRule type="cellIs" dxfId="3944" priority="574" operator="lessThan">
      <formula>$C$4</formula>
    </cfRule>
  </conditionalFormatting>
  <conditionalFormatting sqref="AC28">
    <cfRule type="cellIs" dxfId="3943" priority="575" operator="lessThan">
      <formula>$C$4</formula>
    </cfRule>
  </conditionalFormatting>
  <conditionalFormatting sqref="AC29">
    <cfRule type="cellIs" dxfId="3942" priority="576" operator="lessThan">
      <formula>$C$4</formula>
    </cfRule>
  </conditionalFormatting>
  <conditionalFormatting sqref="AC30">
    <cfRule type="cellIs" dxfId="3941" priority="577" operator="lessThan">
      <formula>$C$4</formula>
    </cfRule>
  </conditionalFormatting>
  <conditionalFormatting sqref="AC31">
    <cfRule type="cellIs" dxfId="3940" priority="578" operator="lessThan">
      <formula>$C$4</formula>
    </cfRule>
  </conditionalFormatting>
  <conditionalFormatting sqref="AC32">
    <cfRule type="cellIs" dxfId="3939" priority="579" operator="lessThan">
      <formula>$C$4</formula>
    </cfRule>
  </conditionalFormatting>
  <conditionalFormatting sqref="AC33">
    <cfRule type="cellIs" dxfId="3938" priority="580" operator="lessThan">
      <formula>$C$4</formula>
    </cfRule>
  </conditionalFormatting>
  <conditionalFormatting sqref="AC34">
    <cfRule type="cellIs" dxfId="3937" priority="581" operator="lessThan">
      <formula>$C$4</formula>
    </cfRule>
  </conditionalFormatting>
  <conditionalFormatting sqref="AC35">
    <cfRule type="cellIs" dxfId="3936" priority="582" operator="lessThan">
      <formula>$C$4</formula>
    </cfRule>
  </conditionalFormatting>
  <conditionalFormatting sqref="AC36">
    <cfRule type="cellIs" dxfId="3935" priority="583" operator="lessThan">
      <formula>$C$4</formula>
    </cfRule>
  </conditionalFormatting>
  <conditionalFormatting sqref="AC37">
    <cfRule type="cellIs" dxfId="3934" priority="584" operator="lessThan">
      <formula>$C$4</formula>
    </cfRule>
  </conditionalFormatting>
  <conditionalFormatting sqref="AC38">
    <cfRule type="cellIs" dxfId="3933" priority="585" operator="lessThan">
      <formula>$C$4</formula>
    </cfRule>
  </conditionalFormatting>
  <conditionalFormatting sqref="AC39">
    <cfRule type="cellIs" dxfId="3932" priority="586" operator="lessThan">
      <formula>$C$4</formula>
    </cfRule>
  </conditionalFormatting>
  <conditionalFormatting sqref="AC40">
    <cfRule type="cellIs" dxfId="3931" priority="587" operator="lessThan">
      <formula>$C$4</formula>
    </cfRule>
  </conditionalFormatting>
  <conditionalFormatting sqref="AC41">
    <cfRule type="cellIs" dxfId="3930" priority="588" operator="lessThan">
      <formula>$C$4</formula>
    </cfRule>
  </conditionalFormatting>
  <conditionalFormatting sqref="AC42">
    <cfRule type="cellIs" dxfId="3929" priority="589" operator="lessThan">
      <formula>$C$4</formula>
    </cfRule>
  </conditionalFormatting>
  <conditionalFormatting sqref="AC43">
    <cfRule type="cellIs" dxfId="3928" priority="590" operator="lessThan">
      <formula>$C$4</formula>
    </cfRule>
  </conditionalFormatting>
  <conditionalFormatting sqref="AC44">
    <cfRule type="cellIs" dxfId="3927" priority="591" operator="lessThan">
      <formula>$C$4</formula>
    </cfRule>
  </conditionalFormatting>
  <conditionalFormatting sqref="AC45">
    <cfRule type="cellIs" dxfId="3926" priority="592" operator="lessThan">
      <formula>$C$4</formula>
    </cfRule>
  </conditionalFormatting>
  <conditionalFormatting sqref="AC46">
    <cfRule type="cellIs" dxfId="3925" priority="593" operator="lessThan">
      <formula>$C$4</formula>
    </cfRule>
  </conditionalFormatting>
  <conditionalFormatting sqref="AC47">
    <cfRule type="cellIs" dxfId="3924" priority="594" operator="lessThan">
      <formula>$C$4</formula>
    </cfRule>
  </conditionalFormatting>
  <conditionalFormatting sqref="AC48">
    <cfRule type="cellIs" dxfId="3923" priority="595" operator="lessThan">
      <formula>$C$4</formula>
    </cfRule>
  </conditionalFormatting>
  <conditionalFormatting sqref="AC49">
    <cfRule type="cellIs" dxfId="3922" priority="596" operator="lessThan">
      <formula>$C$4</formula>
    </cfRule>
  </conditionalFormatting>
  <conditionalFormatting sqref="AC50">
    <cfRule type="cellIs" dxfId="3921" priority="597" operator="lessThan">
      <formula>$C$4</formula>
    </cfRule>
  </conditionalFormatting>
  <conditionalFormatting sqref="AC51">
    <cfRule type="cellIs" dxfId="3920" priority="598" operator="lessThan">
      <formula>$C$4</formula>
    </cfRule>
  </conditionalFormatting>
  <conditionalFormatting sqref="AC52">
    <cfRule type="cellIs" dxfId="3919" priority="599" operator="lessThan">
      <formula>$C$4</formula>
    </cfRule>
  </conditionalFormatting>
  <conditionalFormatting sqref="AC53">
    <cfRule type="cellIs" dxfId="3918" priority="600" operator="lessThan">
      <formula>$C$4</formula>
    </cfRule>
  </conditionalFormatting>
  <conditionalFormatting sqref="AC54">
    <cfRule type="cellIs" dxfId="3917" priority="601" operator="lessThan">
      <formula>$C$4</formula>
    </cfRule>
  </conditionalFormatting>
  <conditionalFormatting sqref="AC55">
    <cfRule type="cellIs" dxfId="3916" priority="602" operator="lessThan">
      <formula>$C$4</formula>
    </cfRule>
  </conditionalFormatting>
  <conditionalFormatting sqref="AC56">
    <cfRule type="cellIs" dxfId="3915" priority="603" operator="lessThan">
      <formula>$C$4</formula>
    </cfRule>
  </conditionalFormatting>
  <conditionalFormatting sqref="AC57">
    <cfRule type="cellIs" dxfId="3914" priority="604" operator="lessThan">
      <formula>$C$4</formula>
    </cfRule>
  </conditionalFormatting>
  <conditionalFormatting sqref="AC58">
    <cfRule type="cellIs" dxfId="3913" priority="605" operator="lessThan">
      <formula>$C$4</formula>
    </cfRule>
  </conditionalFormatting>
  <conditionalFormatting sqref="AC59">
    <cfRule type="cellIs" dxfId="3912" priority="606" operator="lessThan">
      <formula>$C$4</formula>
    </cfRule>
  </conditionalFormatting>
  <conditionalFormatting sqref="AC60">
    <cfRule type="cellIs" dxfId="3911" priority="607" operator="lessThan">
      <formula>$C$4</formula>
    </cfRule>
  </conditionalFormatting>
  <conditionalFormatting sqref="AD11">
    <cfRule type="cellIs" dxfId="3910" priority="608" operator="lessThan">
      <formula>$C$4</formula>
    </cfRule>
  </conditionalFormatting>
  <conditionalFormatting sqref="AD12">
    <cfRule type="cellIs" dxfId="3909" priority="609" operator="lessThan">
      <formula>$C$4</formula>
    </cfRule>
  </conditionalFormatting>
  <conditionalFormatting sqref="AD13">
    <cfRule type="cellIs" dxfId="3908" priority="610" operator="lessThan">
      <formula>$C$4</formula>
    </cfRule>
  </conditionalFormatting>
  <conditionalFormatting sqref="AD14">
    <cfRule type="cellIs" dxfId="3907" priority="611" operator="lessThan">
      <formula>$C$4</formula>
    </cfRule>
  </conditionalFormatting>
  <conditionalFormatting sqref="AD15">
    <cfRule type="cellIs" dxfId="3906" priority="612" operator="lessThan">
      <formula>$C$4</formula>
    </cfRule>
  </conditionalFormatting>
  <conditionalFormatting sqref="AD16">
    <cfRule type="cellIs" dxfId="3905" priority="613" operator="lessThan">
      <formula>$C$4</formula>
    </cfRule>
  </conditionalFormatting>
  <conditionalFormatting sqref="AD17">
    <cfRule type="cellIs" dxfId="3904" priority="614" operator="lessThan">
      <formula>$C$4</formula>
    </cfRule>
  </conditionalFormatting>
  <conditionalFormatting sqref="AD18">
    <cfRule type="cellIs" dxfId="3903" priority="615" operator="lessThan">
      <formula>$C$4</formula>
    </cfRule>
  </conditionalFormatting>
  <conditionalFormatting sqref="AD19">
    <cfRule type="cellIs" dxfId="3902" priority="616" operator="lessThan">
      <formula>$C$4</formula>
    </cfRule>
  </conditionalFormatting>
  <conditionalFormatting sqref="AD20">
    <cfRule type="cellIs" dxfId="3901" priority="617" operator="lessThan">
      <formula>$C$4</formula>
    </cfRule>
  </conditionalFormatting>
  <conditionalFormatting sqref="AD21">
    <cfRule type="cellIs" dxfId="3900" priority="618" operator="lessThan">
      <formula>$C$4</formula>
    </cfRule>
  </conditionalFormatting>
  <conditionalFormatting sqref="AD22">
    <cfRule type="cellIs" dxfId="3899" priority="619" operator="lessThan">
      <formula>$C$4</formula>
    </cfRule>
  </conditionalFormatting>
  <conditionalFormatting sqref="AD23">
    <cfRule type="cellIs" dxfId="3898" priority="620" operator="lessThan">
      <formula>$C$4</formula>
    </cfRule>
  </conditionalFormatting>
  <conditionalFormatting sqref="AD24">
    <cfRule type="cellIs" dxfId="3897" priority="621" operator="lessThan">
      <formula>$C$4</formula>
    </cfRule>
  </conditionalFormatting>
  <conditionalFormatting sqref="AD25">
    <cfRule type="cellIs" dxfId="3896" priority="622" operator="lessThan">
      <formula>$C$4</formula>
    </cfRule>
  </conditionalFormatting>
  <conditionalFormatting sqref="AD26">
    <cfRule type="cellIs" dxfId="3895" priority="623" operator="lessThan">
      <formula>$C$4</formula>
    </cfRule>
  </conditionalFormatting>
  <conditionalFormatting sqref="AD27">
    <cfRule type="cellIs" dxfId="3894" priority="624" operator="lessThan">
      <formula>$C$4</formula>
    </cfRule>
  </conditionalFormatting>
  <conditionalFormatting sqref="AD28">
    <cfRule type="cellIs" dxfId="3893" priority="625" operator="lessThan">
      <formula>$C$4</formula>
    </cfRule>
  </conditionalFormatting>
  <conditionalFormatting sqref="AD29">
    <cfRule type="cellIs" dxfId="3892" priority="626" operator="lessThan">
      <formula>$C$4</formula>
    </cfRule>
  </conditionalFormatting>
  <conditionalFormatting sqref="AD30">
    <cfRule type="cellIs" dxfId="3891" priority="627" operator="lessThan">
      <formula>$C$4</formula>
    </cfRule>
  </conditionalFormatting>
  <conditionalFormatting sqref="AD31">
    <cfRule type="cellIs" dxfId="3890" priority="628" operator="lessThan">
      <formula>$C$4</formula>
    </cfRule>
  </conditionalFormatting>
  <conditionalFormatting sqref="AD32">
    <cfRule type="cellIs" dxfId="3889" priority="629" operator="lessThan">
      <formula>$C$4</formula>
    </cfRule>
  </conditionalFormatting>
  <conditionalFormatting sqref="AD33">
    <cfRule type="cellIs" dxfId="3888" priority="630" operator="lessThan">
      <formula>$C$4</formula>
    </cfRule>
  </conditionalFormatting>
  <conditionalFormatting sqref="AD34">
    <cfRule type="cellIs" dxfId="3887" priority="631" operator="lessThan">
      <formula>$C$4</formula>
    </cfRule>
  </conditionalFormatting>
  <conditionalFormatting sqref="AD35">
    <cfRule type="cellIs" dxfId="3886" priority="632" operator="lessThan">
      <formula>$C$4</formula>
    </cfRule>
  </conditionalFormatting>
  <conditionalFormatting sqref="AD36">
    <cfRule type="cellIs" dxfId="3885" priority="633" operator="lessThan">
      <formula>$C$4</formula>
    </cfRule>
  </conditionalFormatting>
  <conditionalFormatting sqref="AD37">
    <cfRule type="cellIs" dxfId="3884" priority="634" operator="lessThan">
      <formula>$C$4</formula>
    </cfRule>
  </conditionalFormatting>
  <conditionalFormatting sqref="AD38">
    <cfRule type="cellIs" dxfId="3883" priority="635" operator="lessThan">
      <formula>$C$4</formula>
    </cfRule>
  </conditionalFormatting>
  <conditionalFormatting sqref="AD39">
    <cfRule type="cellIs" dxfId="3882" priority="636" operator="lessThan">
      <formula>$C$4</formula>
    </cfRule>
  </conditionalFormatting>
  <conditionalFormatting sqref="AD40">
    <cfRule type="cellIs" dxfId="3881" priority="637" operator="lessThan">
      <formula>$C$4</formula>
    </cfRule>
  </conditionalFormatting>
  <conditionalFormatting sqref="AD41">
    <cfRule type="cellIs" dxfId="3880" priority="638" operator="lessThan">
      <formula>$C$4</formula>
    </cfRule>
  </conditionalFormatting>
  <conditionalFormatting sqref="AD42">
    <cfRule type="cellIs" dxfId="3879" priority="639" operator="lessThan">
      <formula>$C$4</formula>
    </cfRule>
  </conditionalFormatting>
  <conditionalFormatting sqref="AD43">
    <cfRule type="cellIs" dxfId="3878" priority="640" operator="lessThan">
      <formula>$C$4</formula>
    </cfRule>
  </conditionalFormatting>
  <conditionalFormatting sqref="AD44">
    <cfRule type="cellIs" dxfId="3877" priority="641" operator="lessThan">
      <formula>$C$4</formula>
    </cfRule>
  </conditionalFormatting>
  <conditionalFormatting sqref="AD45">
    <cfRule type="cellIs" dxfId="3876" priority="642" operator="lessThan">
      <formula>$C$4</formula>
    </cfRule>
  </conditionalFormatting>
  <conditionalFormatting sqref="AD46">
    <cfRule type="cellIs" dxfId="3875" priority="643" operator="lessThan">
      <formula>$C$4</formula>
    </cfRule>
  </conditionalFormatting>
  <conditionalFormatting sqref="AD47">
    <cfRule type="cellIs" dxfId="3874" priority="644" operator="lessThan">
      <formula>$C$4</formula>
    </cfRule>
  </conditionalFormatting>
  <conditionalFormatting sqref="AD48">
    <cfRule type="cellIs" dxfId="3873" priority="645" operator="lessThan">
      <formula>$C$4</formula>
    </cfRule>
  </conditionalFormatting>
  <conditionalFormatting sqref="AD49">
    <cfRule type="cellIs" dxfId="3872" priority="646" operator="lessThan">
      <formula>$C$4</formula>
    </cfRule>
  </conditionalFormatting>
  <conditionalFormatting sqref="AD50">
    <cfRule type="cellIs" dxfId="3871" priority="647" operator="lessThan">
      <formula>$C$4</formula>
    </cfRule>
  </conditionalFormatting>
  <conditionalFormatting sqref="AD51">
    <cfRule type="cellIs" dxfId="3870" priority="648" operator="lessThan">
      <formula>$C$4</formula>
    </cfRule>
  </conditionalFormatting>
  <conditionalFormatting sqref="AD52">
    <cfRule type="cellIs" dxfId="3869" priority="649" operator="lessThan">
      <formula>$C$4</formula>
    </cfRule>
  </conditionalFormatting>
  <conditionalFormatting sqref="AD53">
    <cfRule type="cellIs" dxfId="3868" priority="650" operator="lessThan">
      <formula>$C$4</formula>
    </cfRule>
  </conditionalFormatting>
  <conditionalFormatting sqref="AD54">
    <cfRule type="cellIs" dxfId="3867" priority="651" operator="lessThan">
      <formula>$C$4</formula>
    </cfRule>
  </conditionalFormatting>
  <conditionalFormatting sqref="AD55">
    <cfRule type="cellIs" dxfId="3866" priority="652" operator="lessThan">
      <formula>$C$4</formula>
    </cfRule>
  </conditionalFormatting>
  <conditionalFormatting sqref="AD56">
    <cfRule type="cellIs" dxfId="3865" priority="653" operator="lessThan">
      <formula>$C$4</formula>
    </cfRule>
  </conditionalFormatting>
  <conditionalFormatting sqref="AD57">
    <cfRule type="cellIs" dxfId="3864" priority="654" operator="lessThan">
      <formula>$C$4</formula>
    </cfRule>
  </conditionalFormatting>
  <conditionalFormatting sqref="AD58">
    <cfRule type="cellIs" dxfId="3863" priority="655" operator="lessThan">
      <formula>$C$4</formula>
    </cfRule>
  </conditionalFormatting>
  <conditionalFormatting sqref="AD59">
    <cfRule type="cellIs" dxfId="3862" priority="656" operator="lessThan">
      <formula>$C$4</formula>
    </cfRule>
  </conditionalFormatting>
  <conditionalFormatting sqref="AD60">
    <cfRule type="cellIs" dxfId="3861" priority="657" operator="lessThan">
      <formula>$C$4</formula>
    </cfRule>
  </conditionalFormatting>
  <conditionalFormatting sqref="AE11">
    <cfRule type="cellIs" dxfId="3860" priority="658" operator="lessThan">
      <formula>$C$4</formula>
    </cfRule>
  </conditionalFormatting>
  <conditionalFormatting sqref="AE12">
    <cfRule type="cellIs" dxfId="3859" priority="659" operator="lessThan">
      <formula>$C$4</formula>
    </cfRule>
  </conditionalFormatting>
  <conditionalFormatting sqref="AE13">
    <cfRule type="cellIs" dxfId="3858" priority="660" operator="lessThan">
      <formula>$C$4</formula>
    </cfRule>
  </conditionalFormatting>
  <conditionalFormatting sqref="AE14">
    <cfRule type="cellIs" dxfId="3857" priority="661" operator="lessThan">
      <formula>$C$4</formula>
    </cfRule>
  </conditionalFormatting>
  <conditionalFormatting sqref="AE15">
    <cfRule type="cellIs" dxfId="3856" priority="662" operator="lessThan">
      <formula>$C$4</formula>
    </cfRule>
  </conditionalFormatting>
  <conditionalFormatting sqref="AE16">
    <cfRule type="cellIs" dxfId="3855" priority="663" operator="lessThan">
      <formula>$C$4</formula>
    </cfRule>
  </conditionalFormatting>
  <conditionalFormatting sqref="AE17">
    <cfRule type="cellIs" dxfId="3854" priority="664" operator="lessThan">
      <formula>$C$4</formula>
    </cfRule>
  </conditionalFormatting>
  <conditionalFormatting sqref="AE18">
    <cfRule type="cellIs" dxfId="3853" priority="665" operator="lessThan">
      <formula>$C$4</formula>
    </cfRule>
  </conditionalFormatting>
  <conditionalFormatting sqref="AE19">
    <cfRule type="cellIs" dxfId="3852" priority="666" operator="lessThan">
      <formula>$C$4</formula>
    </cfRule>
  </conditionalFormatting>
  <conditionalFormatting sqref="AE20">
    <cfRule type="cellIs" dxfId="3851" priority="667" operator="lessThan">
      <formula>$C$4</formula>
    </cfRule>
  </conditionalFormatting>
  <conditionalFormatting sqref="AE21">
    <cfRule type="cellIs" dxfId="3850" priority="668" operator="lessThan">
      <formula>$C$4</formula>
    </cfRule>
  </conditionalFormatting>
  <conditionalFormatting sqref="AE22">
    <cfRule type="cellIs" dxfId="3849" priority="669" operator="lessThan">
      <formula>$C$4</formula>
    </cfRule>
  </conditionalFormatting>
  <conditionalFormatting sqref="AE23">
    <cfRule type="cellIs" dxfId="3848" priority="670" operator="lessThan">
      <formula>$C$4</formula>
    </cfRule>
  </conditionalFormatting>
  <conditionalFormatting sqref="AE24">
    <cfRule type="cellIs" dxfId="3847" priority="671" operator="lessThan">
      <formula>$C$4</formula>
    </cfRule>
  </conditionalFormatting>
  <conditionalFormatting sqref="AE25">
    <cfRule type="cellIs" dxfId="3846" priority="672" operator="lessThan">
      <formula>$C$4</formula>
    </cfRule>
  </conditionalFormatting>
  <conditionalFormatting sqref="AE26">
    <cfRule type="cellIs" dxfId="3845" priority="673" operator="lessThan">
      <formula>$C$4</formula>
    </cfRule>
  </conditionalFormatting>
  <conditionalFormatting sqref="AE27">
    <cfRule type="cellIs" dxfId="3844" priority="674" operator="lessThan">
      <formula>$C$4</formula>
    </cfRule>
  </conditionalFormatting>
  <conditionalFormatting sqref="AE28">
    <cfRule type="cellIs" dxfId="3843" priority="675" operator="lessThan">
      <formula>$C$4</formula>
    </cfRule>
  </conditionalFormatting>
  <conditionalFormatting sqref="AE29">
    <cfRule type="cellIs" dxfId="3842" priority="676" operator="lessThan">
      <formula>$C$4</formula>
    </cfRule>
  </conditionalFormatting>
  <conditionalFormatting sqref="AE30">
    <cfRule type="cellIs" dxfId="3841" priority="677" operator="lessThan">
      <formula>$C$4</formula>
    </cfRule>
  </conditionalFormatting>
  <conditionalFormatting sqref="AE31">
    <cfRule type="cellIs" dxfId="3840" priority="678" operator="lessThan">
      <formula>$C$4</formula>
    </cfRule>
  </conditionalFormatting>
  <conditionalFormatting sqref="AE32">
    <cfRule type="cellIs" dxfId="3839" priority="679" operator="lessThan">
      <formula>$C$4</formula>
    </cfRule>
  </conditionalFormatting>
  <conditionalFormatting sqref="AE33">
    <cfRule type="cellIs" dxfId="3838" priority="680" operator="lessThan">
      <formula>$C$4</formula>
    </cfRule>
  </conditionalFormatting>
  <conditionalFormatting sqref="AE34">
    <cfRule type="cellIs" dxfId="3837" priority="681" operator="lessThan">
      <formula>$C$4</formula>
    </cfRule>
  </conditionalFormatting>
  <conditionalFormatting sqref="AE35">
    <cfRule type="cellIs" dxfId="3836" priority="682" operator="lessThan">
      <formula>$C$4</formula>
    </cfRule>
  </conditionalFormatting>
  <conditionalFormatting sqref="AE36">
    <cfRule type="cellIs" dxfId="3835" priority="683" operator="lessThan">
      <formula>$C$4</formula>
    </cfRule>
  </conditionalFormatting>
  <conditionalFormatting sqref="AE37">
    <cfRule type="cellIs" dxfId="3834" priority="684" operator="lessThan">
      <formula>$C$4</formula>
    </cfRule>
  </conditionalFormatting>
  <conditionalFormatting sqref="AE38">
    <cfRule type="cellIs" dxfId="3833" priority="685" operator="lessThan">
      <formula>$C$4</formula>
    </cfRule>
  </conditionalFormatting>
  <conditionalFormatting sqref="AE39">
    <cfRule type="cellIs" dxfId="3832" priority="686" operator="lessThan">
      <formula>$C$4</formula>
    </cfRule>
  </conditionalFormatting>
  <conditionalFormatting sqref="AE40">
    <cfRule type="cellIs" dxfId="3831" priority="687" operator="lessThan">
      <formula>$C$4</formula>
    </cfRule>
  </conditionalFormatting>
  <conditionalFormatting sqref="AE41">
    <cfRule type="cellIs" dxfId="3830" priority="688" operator="lessThan">
      <formula>$C$4</formula>
    </cfRule>
  </conditionalFormatting>
  <conditionalFormatting sqref="AE42">
    <cfRule type="cellIs" dxfId="3829" priority="689" operator="lessThan">
      <formula>$C$4</formula>
    </cfRule>
  </conditionalFormatting>
  <conditionalFormatting sqref="AE43">
    <cfRule type="cellIs" dxfId="3828" priority="690" operator="lessThan">
      <formula>$C$4</formula>
    </cfRule>
  </conditionalFormatting>
  <conditionalFormatting sqref="AE44">
    <cfRule type="cellIs" dxfId="3827" priority="691" operator="lessThan">
      <formula>$C$4</formula>
    </cfRule>
  </conditionalFormatting>
  <conditionalFormatting sqref="AE45">
    <cfRule type="cellIs" dxfId="3826" priority="692" operator="lessThan">
      <formula>$C$4</formula>
    </cfRule>
  </conditionalFormatting>
  <conditionalFormatting sqref="AE46">
    <cfRule type="cellIs" dxfId="3825" priority="693" operator="lessThan">
      <formula>$C$4</formula>
    </cfRule>
  </conditionalFormatting>
  <conditionalFormatting sqref="AE47">
    <cfRule type="cellIs" dxfId="3824" priority="694" operator="lessThan">
      <formula>$C$4</formula>
    </cfRule>
  </conditionalFormatting>
  <conditionalFormatting sqref="AE48">
    <cfRule type="cellIs" dxfId="3823" priority="695" operator="lessThan">
      <formula>$C$4</formula>
    </cfRule>
  </conditionalFormatting>
  <conditionalFormatting sqref="AE49">
    <cfRule type="cellIs" dxfId="3822" priority="696" operator="lessThan">
      <formula>$C$4</formula>
    </cfRule>
  </conditionalFormatting>
  <conditionalFormatting sqref="AE50">
    <cfRule type="cellIs" dxfId="3821" priority="697" operator="lessThan">
      <formula>$C$4</formula>
    </cfRule>
  </conditionalFormatting>
  <conditionalFormatting sqref="AE51">
    <cfRule type="cellIs" dxfId="3820" priority="698" operator="lessThan">
      <formula>$C$4</formula>
    </cfRule>
  </conditionalFormatting>
  <conditionalFormatting sqref="AE52">
    <cfRule type="cellIs" dxfId="3819" priority="699" operator="lessThan">
      <formula>$C$4</formula>
    </cfRule>
  </conditionalFormatting>
  <conditionalFormatting sqref="AE53">
    <cfRule type="cellIs" dxfId="3818" priority="700" operator="lessThan">
      <formula>$C$4</formula>
    </cfRule>
  </conditionalFormatting>
  <conditionalFormatting sqref="AE54">
    <cfRule type="cellIs" dxfId="3817" priority="701" operator="lessThan">
      <formula>$C$4</formula>
    </cfRule>
  </conditionalFormatting>
  <conditionalFormatting sqref="AE55">
    <cfRule type="cellIs" dxfId="3816" priority="702" operator="lessThan">
      <formula>$C$4</formula>
    </cfRule>
  </conditionalFormatting>
  <conditionalFormatting sqref="AE56">
    <cfRule type="cellIs" dxfId="3815" priority="703" operator="lessThan">
      <formula>$C$4</formula>
    </cfRule>
  </conditionalFormatting>
  <conditionalFormatting sqref="AE57">
    <cfRule type="cellIs" dxfId="3814" priority="704" operator="lessThan">
      <formula>$C$4</formula>
    </cfRule>
  </conditionalFormatting>
  <conditionalFormatting sqref="AE58">
    <cfRule type="cellIs" dxfId="3813" priority="705" operator="lessThan">
      <formula>$C$4</formula>
    </cfRule>
  </conditionalFormatting>
  <conditionalFormatting sqref="AE59">
    <cfRule type="cellIs" dxfId="3812" priority="706" operator="lessThan">
      <formula>$C$4</formula>
    </cfRule>
  </conditionalFormatting>
  <conditionalFormatting sqref="AE60">
    <cfRule type="cellIs" dxfId="3811" priority="707" operator="lessThan">
      <formula>$C$4</formula>
    </cfRule>
  </conditionalFormatting>
  <conditionalFormatting sqref="AF11">
    <cfRule type="cellIs" dxfId="3810" priority="708" operator="lessThan">
      <formula>$C$4</formula>
    </cfRule>
  </conditionalFormatting>
  <conditionalFormatting sqref="AF12">
    <cfRule type="cellIs" dxfId="3809" priority="709" operator="lessThan">
      <formula>$C$4</formula>
    </cfRule>
  </conditionalFormatting>
  <conditionalFormatting sqref="AF13">
    <cfRule type="cellIs" dxfId="3808" priority="710" operator="lessThan">
      <formula>$C$4</formula>
    </cfRule>
  </conditionalFormatting>
  <conditionalFormatting sqref="AF14">
    <cfRule type="cellIs" dxfId="3807" priority="711" operator="lessThan">
      <formula>$C$4</formula>
    </cfRule>
  </conditionalFormatting>
  <conditionalFormatting sqref="AF15">
    <cfRule type="cellIs" dxfId="3806" priority="712" operator="lessThan">
      <formula>$C$4</formula>
    </cfRule>
  </conditionalFormatting>
  <conditionalFormatting sqref="AF16">
    <cfRule type="cellIs" dxfId="3805" priority="713" operator="lessThan">
      <formula>$C$4</formula>
    </cfRule>
  </conditionalFormatting>
  <conditionalFormatting sqref="AF17">
    <cfRule type="cellIs" dxfId="3804" priority="714" operator="lessThan">
      <formula>$C$4</formula>
    </cfRule>
  </conditionalFormatting>
  <conditionalFormatting sqref="AF18">
    <cfRule type="cellIs" dxfId="3803" priority="715" operator="lessThan">
      <formula>$C$4</formula>
    </cfRule>
  </conditionalFormatting>
  <conditionalFormatting sqref="AF19">
    <cfRule type="cellIs" dxfId="3802" priority="716" operator="lessThan">
      <formula>$C$4</formula>
    </cfRule>
  </conditionalFormatting>
  <conditionalFormatting sqref="AF20">
    <cfRule type="cellIs" dxfId="3801" priority="717" operator="lessThan">
      <formula>$C$4</formula>
    </cfRule>
  </conditionalFormatting>
  <conditionalFormatting sqref="AF21">
    <cfRule type="cellIs" dxfId="3800" priority="718" operator="lessThan">
      <formula>$C$4</formula>
    </cfRule>
  </conditionalFormatting>
  <conditionalFormatting sqref="AF22">
    <cfRule type="cellIs" dxfId="3799" priority="719" operator="lessThan">
      <formula>$C$4</formula>
    </cfRule>
  </conditionalFormatting>
  <conditionalFormatting sqref="AF23">
    <cfRule type="cellIs" dxfId="3798" priority="720" operator="lessThan">
      <formula>$C$4</formula>
    </cfRule>
  </conditionalFormatting>
  <conditionalFormatting sqref="AF24">
    <cfRule type="cellIs" dxfId="3797" priority="721" operator="lessThan">
      <formula>$C$4</formula>
    </cfRule>
  </conditionalFormatting>
  <conditionalFormatting sqref="AF25">
    <cfRule type="cellIs" dxfId="3796" priority="722" operator="lessThan">
      <formula>$C$4</formula>
    </cfRule>
  </conditionalFormatting>
  <conditionalFormatting sqref="AF26">
    <cfRule type="cellIs" dxfId="3795" priority="723" operator="lessThan">
      <formula>$C$4</formula>
    </cfRule>
  </conditionalFormatting>
  <conditionalFormatting sqref="AF27">
    <cfRule type="cellIs" dxfId="3794" priority="724" operator="lessThan">
      <formula>$C$4</formula>
    </cfRule>
  </conditionalFormatting>
  <conditionalFormatting sqref="AF28">
    <cfRule type="cellIs" dxfId="3793" priority="725" operator="lessThan">
      <formula>$C$4</formula>
    </cfRule>
  </conditionalFormatting>
  <conditionalFormatting sqref="AF29">
    <cfRule type="cellIs" dxfId="3792" priority="726" operator="lessThan">
      <formula>$C$4</formula>
    </cfRule>
  </conditionalFormatting>
  <conditionalFormatting sqref="AF30">
    <cfRule type="cellIs" dxfId="3791" priority="727" operator="lessThan">
      <formula>$C$4</formula>
    </cfRule>
  </conditionalFormatting>
  <conditionalFormatting sqref="AF31">
    <cfRule type="cellIs" dxfId="3790" priority="728" operator="lessThan">
      <formula>$C$4</formula>
    </cfRule>
  </conditionalFormatting>
  <conditionalFormatting sqref="AF32">
    <cfRule type="cellIs" dxfId="3789" priority="729" operator="lessThan">
      <formula>$C$4</formula>
    </cfRule>
  </conditionalFormatting>
  <conditionalFormatting sqref="AF33">
    <cfRule type="cellIs" dxfId="3788" priority="730" operator="lessThan">
      <formula>$C$4</formula>
    </cfRule>
  </conditionalFormatting>
  <conditionalFormatting sqref="AF34">
    <cfRule type="cellIs" dxfId="3787" priority="731" operator="lessThan">
      <formula>$C$4</formula>
    </cfRule>
  </conditionalFormatting>
  <conditionalFormatting sqref="AF35">
    <cfRule type="cellIs" dxfId="3786" priority="732" operator="lessThan">
      <formula>$C$4</formula>
    </cfRule>
  </conditionalFormatting>
  <conditionalFormatting sqref="AF36">
    <cfRule type="cellIs" dxfId="3785" priority="733" operator="lessThan">
      <formula>$C$4</formula>
    </cfRule>
  </conditionalFormatting>
  <conditionalFormatting sqref="AF37">
    <cfRule type="cellIs" dxfId="3784" priority="734" operator="lessThan">
      <formula>$C$4</formula>
    </cfRule>
  </conditionalFormatting>
  <conditionalFormatting sqref="AF38">
    <cfRule type="cellIs" dxfId="3783" priority="735" operator="lessThan">
      <formula>$C$4</formula>
    </cfRule>
  </conditionalFormatting>
  <conditionalFormatting sqref="AF39">
    <cfRule type="cellIs" dxfId="3782" priority="736" operator="lessThan">
      <formula>$C$4</formula>
    </cfRule>
  </conditionalFormatting>
  <conditionalFormatting sqref="AF40">
    <cfRule type="cellIs" dxfId="3781" priority="737" operator="lessThan">
      <formula>$C$4</formula>
    </cfRule>
  </conditionalFormatting>
  <conditionalFormatting sqref="AF41">
    <cfRule type="cellIs" dxfId="3780" priority="738" operator="lessThan">
      <formula>$C$4</formula>
    </cfRule>
  </conditionalFormatting>
  <conditionalFormatting sqref="AF42">
    <cfRule type="cellIs" dxfId="3779" priority="739" operator="lessThan">
      <formula>$C$4</formula>
    </cfRule>
  </conditionalFormatting>
  <conditionalFormatting sqref="AF43">
    <cfRule type="cellIs" dxfId="3778" priority="740" operator="lessThan">
      <formula>$C$4</formula>
    </cfRule>
  </conditionalFormatting>
  <conditionalFormatting sqref="AF44">
    <cfRule type="cellIs" dxfId="3777" priority="741" operator="lessThan">
      <formula>$C$4</formula>
    </cfRule>
  </conditionalFormatting>
  <conditionalFormatting sqref="AF45">
    <cfRule type="cellIs" dxfId="3776" priority="742" operator="lessThan">
      <formula>$C$4</formula>
    </cfRule>
  </conditionalFormatting>
  <conditionalFormatting sqref="AF46">
    <cfRule type="cellIs" dxfId="3775" priority="743" operator="lessThan">
      <formula>$C$4</formula>
    </cfRule>
  </conditionalFormatting>
  <conditionalFormatting sqref="AF47">
    <cfRule type="cellIs" dxfId="3774" priority="744" operator="lessThan">
      <formula>$C$4</formula>
    </cfRule>
  </conditionalFormatting>
  <conditionalFormatting sqref="AF48">
    <cfRule type="cellIs" dxfId="3773" priority="745" operator="lessThan">
      <formula>$C$4</formula>
    </cfRule>
  </conditionalFormatting>
  <conditionalFormatting sqref="AF49">
    <cfRule type="cellIs" dxfId="3772" priority="746" operator="lessThan">
      <formula>$C$4</formula>
    </cfRule>
  </conditionalFormatting>
  <conditionalFormatting sqref="AF50">
    <cfRule type="cellIs" dxfId="3771" priority="747" operator="lessThan">
      <formula>$C$4</formula>
    </cfRule>
  </conditionalFormatting>
  <conditionalFormatting sqref="AF51">
    <cfRule type="cellIs" dxfId="3770" priority="748" operator="lessThan">
      <formula>$C$4</formula>
    </cfRule>
  </conditionalFormatting>
  <conditionalFormatting sqref="AF52">
    <cfRule type="cellIs" dxfId="3769" priority="749" operator="lessThan">
      <formula>$C$4</formula>
    </cfRule>
  </conditionalFormatting>
  <conditionalFormatting sqref="AF53">
    <cfRule type="cellIs" dxfId="3768" priority="750" operator="lessThan">
      <formula>$C$4</formula>
    </cfRule>
  </conditionalFormatting>
  <conditionalFormatting sqref="AF54">
    <cfRule type="cellIs" dxfId="3767" priority="751" operator="lessThan">
      <formula>$C$4</formula>
    </cfRule>
  </conditionalFormatting>
  <conditionalFormatting sqref="AF55">
    <cfRule type="cellIs" dxfId="3766" priority="752" operator="lessThan">
      <formula>$C$4</formula>
    </cfRule>
  </conditionalFormatting>
  <conditionalFormatting sqref="AF56">
    <cfRule type="cellIs" dxfId="3765" priority="753" operator="lessThan">
      <formula>$C$4</formula>
    </cfRule>
  </conditionalFormatting>
  <conditionalFormatting sqref="AF57">
    <cfRule type="cellIs" dxfId="3764" priority="754" operator="lessThan">
      <formula>$C$4</formula>
    </cfRule>
  </conditionalFormatting>
  <conditionalFormatting sqref="AF58">
    <cfRule type="cellIs" dxfId="3763" priority="755" operator="lessThan">
      <formula>$C$4</formula>
    </cfRule>
  </conditionalFormatting>
  <conditionalFormatting sqref="AF59">
    <cfRule type="cellIs" dxfId="3762" priority="756" operator="lessThan">
      <formula>$C$4</formula>
    </cfRule>
  </conditionalFormatting>
  <conditionalFormatting sqref="AF60">
    <cfRule type="cellIs" dxfId="3761" priority="757" operator="lessThan">
      <formula>$C$4</formula>
    </cfRule>
  </conditionalFormatting>
  <conditionalFormatting sqref="AG11">
    <cfRule type="cellIs" dxfId="3760" priority="758" operator="lessThan">
      <formula>$C$4</formula>
    </cfRule>
  </conditionalFormatting>
  <conditionalFormatting sqref="AG47">
    <cfRule type="cellIs" dxfId="3759" priority="794" operator="lessThan">
      <formula>$C$4</formula>
    </cfRule>
  </conditionalFormatting>
  <conditionalFormatting sqref="AG48">
    <cfRule type="cellIs" dxfId="3758" priority="795" operator="lessThan">
      <formula>$C$4</formula>
    </cfRule>
  </conditionalFormatting>
  <conditionalFormatting sqref="AG49">
    <cfRule type="cellIs" dxfId="3757" priority="796" operator="lessThan">
      <formula>$C$4</formula>
    </cfRule>
  </conditionalFormatting>
  <conditionalFormatting sqref="AG50">
    <cfRule type="cellIs" dxfId="3756" priority="797" operator="lessThan">
      <formula>$C$4</formula>
    </cfRule>
  </conditionalFormatting>
  <conditionalFormatting sqref="AG51">
    <cfRule type="cellIs" dxfId="3755" priority="798" operator="lessThan">
      <formula>$C$4</formula>
    </cfRule>
  </conditionalFormatting>
  <conditionalFormatting sqref="AG52">
    <cfRule type="cellIs" dxfId="3754" priority="799" operator="lessThan">
      <formula>$C$4</formula>
    </cfRule>
  </conditionalFormatting>
  <conditionalFormatting sqref="AG53">
    <cfRule type="cellIs" dxfId="3753" priority="800" operator="lessThan">
      <formula>$C$4</formula>
    </cfRule>
  </conditionalFormatting>
  <conditionalFormatting sqref="AG54">
    <cfRule type="cellIs" dxfId="3752" priority="801" operator="lessThan">
      <formula>$C$4</formula>
    </cfRule>
  </conditionalFormatting>
  <conditionalFormatting sqref="AG55">
    <cfRule type="cellIs" dxfId="3751" priority="802" operator="lessThan">
      <formula>$C$4</formula>
    </cfRule>
  </conditionalFormatting>
  <conditionalFormatting sqref="AG56">
    <cfRule type="cellIs" dxfId="3750" priority="803" operator="lessThan">
      <formula>$C$4</formula>
    </cfRule>
  </conditionalFormatting>
  <conditionalFormatting sqref="AG57">
    <cfRule type="cellIs" dxfId="3749" priority="804" operator="lessThan">
      <formula>$C$4</formula>
    </cfRule>
  </conditionalFormatting>
  <conditionalFormatting sqref="AG58">
    <cfRule type="cellIs" dxfId="3748" priority="805" operator="lessThan">
      <formula>$C$4</formula>
    </cfRule>
  </conditionalFormatting>
  <conditionalFormatting sqref="AG59">
    <cfRule type="cellIs" dxfId="3747" priority="806" operator="lessThan">
      <formula>$C$4</formula>
    </cfRule>
  </conditionalFormatting>
  <conditionalFormatting sqref="AG60">
    <cfRule type="cellIs" dxfId="3746" priority="807" operator="lessThan">
      <formula>$C$4</formula>
    </cfRule>
  </conditionalFormatting>
  <conditionalFormatting sqref="AH11">
    <cfRule type="cellIs" dxfId="3745" priority="808" operator="lessThan">
      <formula>$C$4</formula>
    </cfRule>
  </conditionalFormatting>
  <conditionalFormatting sqref="AH12">
    <cfRule type="cellIs" dxfId="3744" priority="809" operator="lessThan">
      <formula>$C$4</formula>
    </cfRule>
  </conditionalFormatting>
  <conditionalFormatting sqref="AH13">
    <cfRule type="cellIs" dxfId="3743" priority="810" operator="lessThan">
      <formula>$C$4</formula>
    </cfRule>
  </conditionalFormatting>
  <conditionalFormatting sqref="AH14">
    <cfRule type="cellIs" dxfId="3742" priority="811" operator="lessThan">
      <formula>$C$4</formula>
    </cfRule>
  </conditionalFormatting>
  <conditionalFormatting sqref="AH15">
    <cfRule type="cellIs" dxfId="3741" priority="812" operator="lessThan">
      <formula>$C$4</formula>
    </cfRule>
  </conditionalFormatting>
  <conditionalFormatting sqref="AH16">
    <cfRule type="cellIs" dxfId="3740" priority="813" operator="lessThan">
      <formula>$C$4</formula>
    </cfRule>
  </conditionalFormatting>
  <conditionalFormatting sqref="AH17">
    <cfRule type="cellIs" dxfId="3739" priority="814" operator="lessThan">
      <formula>$C$4</formula>
    </cfRule>
  </conditionalFormatting>
  <conditionalFormatting sqref="AH18">
    <cfRule type="cellIs" dxfId="3738" priority="815" operator="lessThan">
      <formula>$C$4</formula>
    </cfRule>
  </conditionalFormatting>
  <conditionalFormatting sqref="AH19">
    <cfRule type="cellIs" dxfId="3737" priority="816" operator="lessThan">
      <formula>$C$4</formula>
    </cfRule>
  </conditionalFormatting>
  <conditionalFormatting sqref="AH20">
    <cfRule type="cellIs" dxfId="3736" priority="817" operator="lessThan">
      <formula>$C$4</formula>
    </cfRule>
  </conditionalFormatting>
  <conditionalFormatting sqref="AH21">
    <cfRule type="cellIs" dxfId="3735" priority="818" operator="lessThan">
      <formula>$C$4</formula>
    </cfRule>
  </conditionalFormatting>
  <conditionalFormatting sqref="AH22">
    <cfRule type="cellIs" dxfId="3734" priority="819" operator="lessThan">
      <formula>$C$4</formula>
    </cfRule>
  </conditionalFormatting>
  <conditionalFormatting sqref="AH23">
    <cfRule type="cellIs" dxfId="3733" priority="820" operator="lessThan">
      <formula>$C$4</formula>
    </cfRule>
  </conditionalFormatting>
  <conditionalFormatting sqref="AH24">
    <cfRule type="cellIs" dxfId="3732" priority="821" operator="lessThan">
      <formula>$C$4</formula>
    </cfRule>
  </conditionalFormatting>
  <conditionalFormatting sqref="AH25">
    <cfRule type="cellIs" dxfId="3731" priority="822" operator="lessThan">
      <formula>$C$4</formula>
    </cfRule>
  </conditionalFormatting>
  <conditionalFormatting sqref="AH26">
    <cfRule type="cellIs" dxfId="3730" priority="823" operator="lessThan">
      <formula>$C$4</formula>
    </cfRule>
  </conditionalFormatting>
  <conditionalFormatting sqref="AH27">
    <cfRule type="cellIs" dxfId="3729" priority="824" operator="lessThan">
      <formula>$C$4</formula>
    </cfRule>
  </conditionalFormatting>
  <conditionalFormatting sqref="AH28">
    <cfRule type="cellIs" dxfId="3728" priority="825" operator="lessThan">
      <formula>$C$4</formula>
    </cfRule>
  </conditionalFormatting>
  <conditionalFormatting sqref="AH29">
    <cfRule type="cellIs" dxfId="3727" priority="826" operator="lessThan">
      <formula>$C$4</formula>
    </cfRule>
  </conditionalFormatting>
  <conditionalFormatting sqref="AH30">
    <cfRule type="cellIs" dxfId="3726" priority="827" operator="lessThan">
      <formula>$C$4</formula>
    </cfRule>
  </conditionalFormatting>
  <conditionalFormatting sqref="AH31">
    <cfRule type="cellIs" dxfId="3725" priority="828" operator="lessThan">
      <formula>$C$4</formula>
    </cfRule>
  </conditionalFormatting>
  <conditionalFormatting sqref="AH32">
    <cfRule type="cellIs" dxfId="3724" priority="829" operator="lessThan">
      <formula>$C$4</formula>
    </cfRule>
  </conditionalFormatting>
  <conditionalFormatting sqref="AH33">
    <cfRule type="cellIs" dxfId="3723" priority="830" operator="lessThan">
      <formula>$C$4</formula>
    </cfRule>
  </conditionalFormatting>
  <conditionalFormatting sqref="AH34">
    <cfRule type="cellIs" dxfId="3722" priority="831" operator="lessThan">
      <formula>$C$4</formula>
    </cfRule>
  </conditionalFormatting>
  <conditionalFormatting sqref="AH35">
    <cfRule type="cellIs" dxfId="3721" priority="832" operator="lessThan">
      <formula>$C$4</formula>
    </cfRule>
  </conditionalFormatting>
  <conditionalFormatting sqref="AH36">
    <cfRule type="cellIs" dxfId="3720" priority="833" operator="lessThan">
      <formula>$C$4</formula>
    </cfRule>
  </conditionalFormatting>
  <conditionalFormatting sqref="AH37">
    <cfRule type="cellIs" dxfId="3719" priority="834" operator="lessThan">
      <formula>$C$4</formula>
    </cfRule>
  </conditionalFormatting>
  <conditionalFormatting sqref="AH38">
    <cfRule type="cellIs" dxfId="3718" priority="835" operator="lessThan">
      <formula>$C$4</formula>
    </cfRule>
  </conditionalFormatting>
  <conditionalFormatting sqref="AH39">
    <cfRule type="cellIs" dxfId="3717" priority="836" operator="lessThan">
      <formula>$C$4</formula>
    </cfRule>
  </conditionalFormatting>
  <conditionalFormatting sqref="AH40">
    <cfRule type="cellIs" dxfId="3716" priority="837" operator="lessThan">
      <formula>$C$4</formula>
    </cfRule>
  </conditionalFormatting>
  <conditionalFormatting sqref="AH41">
    <cfRule type="cellIs" dxfId="3715" priority="838" operator="lessThan">
      <formula>$C$4</formula>
    </cfRule>
  </conditionalFormatting>
  <conditionalFormatting sqref="AH42">
    <cfRule type="cellIs" dxfId="3714" priority="839" operator="lessThan">
      <formula>$C$4</formula>
    </cfRule>
  </conditionalFormatting>
  <conditionalFormatting sqref="AH43">
    <cfRule type="cellIs" dxfId="3713" priority="840" operator="lessThan">
      <formula>$C$4</formula>
    </cfRule>
  </conditionalFormatting>
  <conditionalFormatting sqref="AH44">
    <cfRule type="cellIs" dxfId="3712" priority="841" operator="lessThan">
      <formula>$C$4</formula>
    </cfRule>
  </conditionalFormatting>
  <conditionalFormatting sqref="AH45">
    <cfRule type="cellIs" dxfId="3711" priority="842" operator="lessThan">
      <formula>$C$4</formula>
    </cfRule>
  </conditionalFormatting>
  <conditionalFormatting sqref="AH46">
    <cfRule type="cellIs" dxfId="3710" priority="843" operator="lessThan">
      <formula>$C$4</formula>
    </cfRule>
  </conditionalFormatting>
  <conditionalFormatting sqref="AH47">
    <cfRule type="cellIs" dxfId="3709" priority="844" operator="lessThan">
      <formula>$C$4</formula>
    </cfRule>
  </conditionalFormatting>
  <conditionalFormatting sqref="AH48">
    <cfRule type="cellIs" dxfId="3708" priority="845" operator="lessThan">
      <formula>$C$4</formula>
    </cfRule>
  </conditionalFormatting>
  <conditionalFormatting sqref="AH49">
    <cfRule type="cellIs" dxfId="3707" priority="846" operator="lessThan">
      <formula>$C$4</formula>
    </cfRule>
  </conditionalFormatting>
  <conditionalFormatting sqref="AH50">
    <cfRule type="cellIs" dxfId="3706" priority="847" operator="lessThan">
      <formula>$C$4</formula>
    </cfRule>
  </conditionalFormatting>
  <conditionalFormatting sqref="AH51">
    <cfRule type="cellIs" dxfId="3705" priority="848" operator="lessThan">
      <formula>$C$4</formula>
    </cfRule>
  </conditionalFormatting>
  <conditionalFormatting sqref="AH52">
    <cfRule type="cellIs" dxfId="3704" priority="849" operator="lessThan">
      <formula>$C$4</formula>
    </cfRule>
  </conditionalFormatting>
  <conditionalFormatting sqref="AH53">
    <cfRule type="cellIs" dxfId="3703" priority="850" operator="lessThan">
      <formula>$C$4</formula>
    </cfRule>
  </conditionalFormatting>
  <conditionalFormatting sqref="AH54">
    <cfRule type="cellIs" dxfId="3702" priority="851" operator="lessThan">
      <formula>$C$4</formula>
    </cfRule>
  </conditionalFormatting>
  <conditionalFormatting sqref="AH55">
    <cfRule type="cellIs" dxfId="3701" priority="852" operator="lessThan">
      <formula>$C$4</formula>
    </cfRule>
  </conditionalFormatting>
  <conditionalFormatting sqref="AH56">
    <cfRule type="cellIs" dxfId="3700" priority="853" operator="lessThan">
      <formula>$C$4</formula>
    </cfRule>
  </conditionalFormatting>
  <conditionalFormatting sqref="AH57">
    <cfRule type="cellIs" dxfId="3699" priority="854" operator="lessThan">
      <formula>$C$4</formula>
    </cfRule>
  </conditionalFormatting>
  <conditionalFormatting sqref="AH58">
    <cfRule type="cellIs" dxfId="3698" priority="855" operator="lessThan">
      <formula>$C$4</formula>
    </cfRule>
  </conditionalFormatting>
  <conditionalFormatting sqref="AH59">
    <cfRule type="cellIs" dxfId="3697" priority="856" operator="lessThan">
      <formula>$C$4</formula>
    </cfRule>
  </conditionalFormatting>
  <conditionalFormatting sqref="AH60">
    <cfRule type="cellIs" dxfId="3696" priority="857" operator="lessThan">
      <formula>$C$4</formula>
    </cfRule>
  </conditionalFormatting>
  <conditionalFormatting sqref="AI11">
    <cfRule type="cellIs" dxfId="3695" priority="858" operator="lessThan">
      <formula>$C$4</formula>
    </cfRule>
  </conditionalFormatting>
  <conditionalFormatting sqref="AI12">
    <cfRule type="cellIs" dxfId="3694" priority="859" operator="lessThan">
      <formula>$C$4</formula>
    </cfRule>
  </conditionalFormatting>
  <conditionalFormatting sqref="AI13">
    <cfRule type="cellIs" dxfId="3693" priority="860" operator="lessThan">
      <formula>$C$4</formula>
    </cfRule>
  </conditionalFormatting>
  <conditionalFormatting sqref="AI14">
    <cfRule type="cellIs" dxfId="3692" priority="861" operator="lessThan">
      <formula>$C$4</formula>
    </cfRule>
  </conditionalFormatting>
  <conditionalFormatting sqref="AI15">
    <cfRule type="cellIs" dxfId="3691" priority="862" operator="lessThan">
      <formula>$C$4</formula>
    </cfRule>
  </conditionalFormatting>
  <conditionalFormatting sqref="AI16">
    <cfRule type="cellIs" dxfId="3690" priority="863" operator="lessThan">
      <formula>$C$4</formula>
    </cfRule>
  </conditionalFormatting>
  <conditionalFormatting sqref="AI17">
    <cfRule type="cellIs" dxfId="3689" priority="864" operator="lessThan">
      <formula>$C$4</formula>
    </cfRule>
  </conditionalFormatting>
  <conditionalFormatting sqref="AI18">
    <cfRule type="cellIs" dxfId="3688" priority="865" operator="lessThan">
      <formula>$C$4</formula>
    </cfRule>
  </conditionalFormatting>
  <conditionalFormatting sqref="AI19">
    <cfRule type="cellIs" dxfId="3687" priority="866" operator="lessThan">
      <formula>$C$4</formula>
    </cfRule>
  </conditionalFormatting>
  <conditionalFormatting sqref="AI20">
    <cfRule type="cellIs" dxfId="3686" priority="867" operator="lessThan">
      <formula>$C$4</formula>
    </cfRule>
  </conditionalFormatting>
  <conditionalFormatting sqref="AI21">
    <cfRule type="cellIs" dxfId="3685" priority="868" operator="lessThan">
      <formula>$C$4</formula>
    </cfRule>
  </conditionalFormatting>
  <conditionalFormatting sqref="AI22">
    <cfRule type="cellIs" dxfId="3684" priority="869" operator="lessThan">
      <formula>$C$4</formula>
    </cfRule>
  </conditionalFormatting>
  <conditionalFormatting sqref="AI23">
    <cfRule type="cellIs" dxfId="3683" priority="870" operator="lessThan">
      <formula>$C$4</formula>
    </cfRule>
  </conditionalFormatting>
  <conditionalFormatting sqref="AI24">
    <cfRule type="cellIs" dxfId="3682" priority="871" operator="lessThan">
      <formula>$C$4</formula>
    </cfRule>
  </conditionalFormatting>
  <conditionalFormatting sqref="AI25">
    <cfRule type="cellIs" dxfId="3681" priority="872" operator="lessThan">
      <formula>$C$4</formula>
    </cfRule>
  </conditionalFormatting>
  <conditionalFormatting sqref="AI26">
    <cfRule type="cellIs" dxfId="3680" priority="873" operator="lessThan">
      <formula>$C$4</formula>
    </cfRule>
  </conditionalFormatting>
  <conditionalFormatting sqref="AI27">
    <cfRule type="cellIs" dxfId="3679" priority="874" operator="lessThan">
      <formula>$C$4</formula>
    </cfRule>
  </conditionalFormatting>
  <conditionalFormatting sqref="AI28">
    <cfRule type="cellIs" dxfId="3678" priority="875" operator="lessThan">
      <formula>$C$4</formula>
    </cfRule>
  </conditionalFormatting>
  <conditionalFormatting sqref="AI29">
    <cfRule type="cellIs" dxfId="3677" priority="876" operator="lessThan">
      <formula>$C$4</formula>
    </cfRule>
  </conditionalFormatting>
  <conditionalFormatting sqref="AI30">
    <cfRule type="cellIs" dxfId="3676" priority="877" operator="lessThan">
      <formula>$C$4</formula>
    </cfRule>
  </conditionalFormatting>
  <conditionalFormatting sqref="AI31">
    <cfRule type="cellIs" dxfId="3675" priority="878" operator="lessThan">
      <formula>$C$4</formula>
    </cfRule>
  </conditionalFormatting>
  <conditionalFormatting sqref="AI32">
    <cfRule type="cellIs" dxfId="3674" priority="879" operator="lessThan">
      <formula>$C$4</formula>
    </cfRule>
  </conditionalFormatting>
  <conditionalFormatting sqref="AI33">
    <cfRule type="cellIs" dxfId="3673" priority="880" operator="lessThan">
      <formula>$C$4</formula>
    </cfRule>
  </conditionalFormatting>
  <conditionalFormatting sqref="AI34">
    <cfRule type="cellIs" dxfId="3672" priority="881" operator="lessThan">
      <formula>$C$4</formula>
    </cfRule>
  </conditionalFormatting>
  <conditionalFormatting sqref="AI35">
    <cfRule type="cellIs" dxfId="3671" priority="882" operator="lessThan">
      <formula>$C$4</formula>
    </cfRule>
  </conditionalFormatting>
  <conditionalFormatting sqref="AI36">
    <cfRule type="cellIs" dxfId="3670" priority="883" operator="lessThan">
      <formula>$C$4</formula>
    </cfRule>
  </conditionalFormatting>
  <conditionalFormatting sqref="AI37">
    <cfRule type="cellIs" dxfId="3669" priority="884" operator="lessThan">
      <formula>$C$4</formula>
    </cfRule>
  </conditionalFormatting>
  <conditionalFormatting sqref="AI38">
    <cfRule type="cellIs" dxfId="3668" priority="885" operator="lessThan">
      <formula>$C$4</formula>
    </cfRule>
  </conditionalFormatting>
  <conditionalFormatting sqref="AI39">
    <cfRule type="cellIs" dxfId="3667" priority="886" operator="lessThan">
      <formula>$C$4</formula>
    </cfRule>
  </conditionalFormatting>
  <conditionalFormatting sqref="AI40">
    <cfRule type="cellIs" dxfId="3666" priority="887" operator="lessThan">
      <formula>$C$4</formula>
    </cfRule>
  </conditionalFormatting>
  <conditionalFormatting sqref="AI41">
    <cfRule type="cellIs" dxfId="3665" priority="888" operator="lessThan">
      <formula>$C$4</formula>
    </cfRule>
  </conditionalFormatting>
  <conditionalFormatting sqref="AI42">
    <cfRule type="cellIs" dxfId="3664" priority="889" operator="lessThan">
      <formula>$C$4</formula>
    </cfRule>
  </conditionalFormatting>
  <conditionalFormatting sqref="AI43">
    <cfRule type="cellIs" dxfId="3663" priority="890" operator="lessThan">
      <formula>$C$4</formula>
    </cfRule>
  </conditionalFormatting>
  <conditionalFormatting sqref="AI44">
    <cfRule type="cellIs" dxfId="3662" priority="891" operator="lessThan">
      <formula>$C$4</formula>
    </cfRule>
  </conditionalFormatting>
  <conditionalFormatting sqref="AI45">
    <cfRule type="cellIs" dxfId="3661" priority="892" operator="lessThan">
      <formula>$C$4</formula>
    </cfRule>
  </conditionalFormatting>
  <conditionalFormatting sqref="AI46">
    <cfRule type="cellIs" dxfId="3660" priority="893" operator="lessThan">
      <formula>$C$4</formula>
    </cfRule>
  </conditionalFormatting>
  <conditionalFormatting sqref="AI47">
    <cfRule type="cellIs" dxfId="3659" priority="894" operator="lessThan">
      <formula>$C$4</formula>
    </cfRule>
  </conditionalFormatting>
  <conditionalFormatting sqref="AI48">
    <cfRule type="cellIs" dxfId="3658" priority="895" operator="lessThan">
      <formula>$C$4</formula>
    </cfRule>
  </conditionalFormatting>
  <conditionalFormatting sqref="AI49">
    <cfRule type="cellIs" dxfId="3657" priority="896" operator="lessThan">
      <formula>$C$4</formula>
    </cfRule>
  </conditionalFormatting>
  <conditionalFormatting sqref="AI50">
    <cfRule type="cellIs" dxfId="3656" priority="897" operator="lessThan">
      <formula>$C$4</formula>
    </cfRule>
  </conditionalFormatting>
  <conditionalFormatting sqref="AI51">
    <cfRule type="cellIs" dxfId="3655" priority="898" operator="lessThan">
      <formula>$C$4</formula>
    </cfRule>
  </conditionalFormatting>
  <conditionalFormatting sqref="AI52">
    <cfRule type="cellIs" dxfId="3654" priority="899" operator="lessThan">
      <formula>$C$4</formula>
    </cfRule>
  </conditionalFormatting>
  <conditionalFormatting sqref="AI53">
    <cfRule type="cellIs" dxfId="3653" priority="900" operator="lessThan">
      <formula>$C$4</formula>
    </cfRule>
  </conditionalFormatting>
  <conditionalFormatting sqref="AI54">
    <cfRule type="cellIs" dxfId="3652" priority="901" operator="lessThan">
      <formula>$C$4</formula>
    </cfRule>
  </conditionalFormatting>
  <conditionalFormatting sqref="AI55">
    <cfRule type="cellIs" dxfId="3651" priority="902" operator="lessThan">
      <formula>$C$4</formula>
    </cfRule>
  </conditionalFormatting>
  <conditionalFormatting sqref="AI56">
    <cfRule type="cellIs" dxfId="3650" priority="903" operator="lessThan">
      <formula>$C$4</formula>
    </cfRule>
  </conditionalFormatting>
  <conditionalFormatting sqref="AI57">
    <cfRule type="cellIs" dxfId="3649" priority="904" operator="lessThan">
      <formula>$C$4</formula>
    </cfRule>
  </conditionalFormatting>
  <conditionalFormatting sqref="AI58">
    <cfRule type="cellIs" dxfId="3648" priority="905" operator="lessThan">
      <formula>$C$4</formula>
    </cfRule>
  </conditionalFormatting>
  <conditionalFormatting sqref="AI59">
    <cfRule type="cellIs" dxfId="3647" priority="906" operator="lessThan">
      <formula>$C$4</formula>
    </cfRule>
  </conditionalFormatting>
  <conditionalFormatting sqref="AI60">
    <cfRule type="cellIs" dxfId="3646" priority="907" operator="lessThan">
      <formula>$C$4</formula>
    </cfRule>
  </conditionalFormatting>
  <conditionalFormatting sqref="AJ11">
    <cfRule type="cellIs" dxfId="3645" priority="908" operator="lessThan">
      <formula>$C$4</formula>
    </cfRule>
  </conditionalFormatting>
  <conditionalFormatting sqref="AJ12">
    <cfRule type="cellIs" dxfId="3644" priority="909" operator="lessThan">
      <formula>$C$4</formula>
    </cfRule>
  </conditionalFormatting>
  <conditionalFormatting sqref="AJ13">
    <cfRule type="cellIs" dxfId="3643" priority="910" operator="lessThan">
      <formula>$C$4</formula>
    </cfRule>
  </conditionalFormatting>
  <conditionalFormatting sqref="AJ14">
    <cfRule type="cellIs" dxfId="3642" priority="911" operator="lessThan">
      <formula>$C$4</formula>
    </cfRule>
  </conditionalFormatting>
  <conditionalFormatting sqref="AJ15">
    <cfRule type="cellIs" dxfId="3641" priority="912" operator="lessThan">
      <formula>$C$4</formula>
    </cfRule>
  </conditionalFormatting>
  <conditionalFormatting sqref="AJ16">
    <cfRule type="cellIs" dxfId="3640" priority="913" operator="lessThan">
      <formula>$C$4</formula>
    </cfRule>
  </conditionalFormatting>
  <conditionalFormatting sqref="AJ17">
    <cfRule type="cellIs" dxfId="3639" priority="914" operator="lessThan">
      <formula>$C$4</formula>
    </cfRule>
  </conditionalFormatting>
  <conditionalFormatting sqref="AJ18">
    <cfRule type="cellIs" dxfId="3638" priority="915" operator="lessThan">
      <formula>$C$4</formula>
    </cfRule>
  </conditionalFormatting>
  <conditionalFormatting sqref="AJ19">
    <cfRule type="cellIs" dxfId="3637" priority="916" operator="lessThan">
      <formula>$C$4</formula>
    </cfRule>
  </conditionalFormatting>
  <conditionalFormatting sqref="AJ20">
    <cfRule type="cellIs" dxfId="3636" priority="917" operator="lessThan">
      <formula>$C$4</formula>
    </cfRule>
  </conditionalFormatting>
  <conditionalFormatting sqref="AJ21">
    <cfRule type="cellIs" dxfId="3635" priority="918" operator="lessThan">
      <formula>$C$4</formula>
    </cfRule>
  </conditionalFormatting>
  <conditionalFormatting sqref="AJ22">
    <cfRule type="cellIs" dxfId="3634" priority="919" operator="lessThan">
      <formula>$C$4</formula>
    </cfRule>
  </conditionalFormatting>
  <conditionalFormatting sqref="AJ23">
    <cfRule type="cellIs" dxfId="3633" priority="920" operator="lessThan">
      <formula>$C$4</formula>
    </cfRule>
  </conditionalFormatting>
  <conditionalFormatting sqref="AJ24">
    <cfRule type="cellIs" dxfId="3632" priority="921" operator="lessThan">
      <formula>$C$4</formula>
    </cfRule>
  </conditionalFormatting>
  <conditionalFormatting sqref="AJ25">
    <cfRule type="cellIs" dxfId="3631" priority="922" operator="lessThan">
      <formula>$C$4</formula>
    </cfRule>
  </conditionalFormatting>
  <conditionalFormatting sqref="AJ26">
    <cfRule type="cellIs" dxfId="3630" priority="923" operator="lessThan">
      <formula>$C$4</formula>
    </cfRule>
  </conditionalFormatting>
  <conditionalFormatting sqref="AJ27">
    <cfRule type="cellIs" dxfId="3629" priority="924" operator="lessThan">
      <formula>$C$4</formula>
    </cfRule>
  </conditionalFormatting>
  <conditionalFormatting sqref="AJ28">
    <cfRule type="cellIs" dxfId="3628" priority="925" operator="lessThan">
      <formula>$C$4</formula>
    </cfRule>
  </conditionalFormatting>
  <conditionalFormatting sqref="AJ29">
    <cfRule type="cellIs" dxfId="3627" priority="926" operator="lessThan">
      <formula>$C$4</formula>
    </cfRule>
  </conditionalFormatting>
  <conditionalFormatting sqref="AJ30">
    <cfRule type="cellIs" dxfId="3626" priority="927" operator="lessThan">
      <formula>$C$4</formula>
    </cfRule>
  </conditionalFormatting>
  <conditionalFormatting sqref="AJ31">
    <cfRule type="cellIs" dxfId="3625" priority="928" operator="lessThan">
      <formula>$C$4</formula>
    </cfRule>
  </conditionalFormatting>
  <conditionalFormatting sqref="AJ32">
    <cfRule type="cellIs" dxfId="3624" priority="929" operator="lessThan">
      <formula>$C$4</formula>
    </cfRule>
  </conditionalFormatting>
  <conditionalFormatting sqref="AJ33">
    <cfRule type="cellIs" dxfId="3623" priority="930" operator="lessThan">
      <formula>$C$4</formula>
    </cfRule>
  </conditionalFormatting>
  <conditionalFormatting sqref="AJ34">
    <cfRule type="cellIs" dxfId="3622" priority="931" operator="lessThan">
      <formula>$C$4</formula>
    </cfRule>
  </conditionalFormatting>
  <conditionalFormatting sqref="AJ35">
    <cfRule type="cellIs" dxfId="3621" priority="932" operator="lessThan">
      <formula>$C$4</formula>
    </cfRule>
  </conditionalFormatting>
  <conditionalFormatting sqref="AJ36">
    <cfRule type="cellIs" dxfId="3620" priority="933" operator="lessThan">
      <formula>$C$4</formula>
    </cfRule>
  </conditionalFormatting>
  <conditionalFormatting sqref="AJ37">
    <cfRule type="cellIs" dxfId="3619" priority="934" operator="lessThan">
      <formula>$C$4</formula>
    </cfRule>
  </conditionalFormatting>
  <conditionalFormatting sqref="AJ38">
    <cfRule type="cellIs" dxfId="3618" priority="935" operator="lessThan">
      <formula>$C$4</formula>
    </cfRule>
  </conditionalFormatting>
  <conditionalFormatting sqref="AJ39">
    <cfRule type="cellIs" dxfId="3617" priority="936" operator="lessThan">
      <formula>$C$4</formula>
    </cfRule>
  </conditionalFormatting>
  <conditionalFormatting sqref="AJ40">
    <cfRule type="cellIs" dxfId="3616" priority="937" operator="lessThan">
      <formula>$C$4</formula>
    </cfRule>
  </conditionalFormatting>
  <conditionalFormatting sqref="AJ41">
    <cfRule type="cellIs" dxfId="3615" priority="938" operator="lessThan">
      <formula>$C$4</formula>
    </cfRule>
  </conditionalFormatting>
  <conditionalFormatting sqref="AJ42">
    <cfRule type="cellIs" dxfId="3614" priority="939" operator="lessThan">
      <formula>$C$4</formula>
    </cfRule>
  </conditionalFormatting>
  <conditionalFormatting sqref="AJ43">
    <cfRule type="cellIs" dxfId="3613" priority="940" operator="lessThan">
      <formula>$C$4</formula>
    </cfRule>
  </conditionalFormatting>
  <conditionalFormatting sqref="AJ44">
    <cfRule type="cellIs" dxfId="3612" priority="941" operator="lessThan">
      <formula>$C$4</formula>
    </cfRule>
  </conditionalFormatting>
  <conditionalFormatting sqref="AJ45">
    <cfRule type="cellIs" dxfId="3611" priority="942" operator="lessThan">
      <formula>$C$4</formula>
    </cfRule>
  </conditionalFormatting>
  <conditionalFormatting sqref="AJ46">
    <cfRule type="cellIs" dxfId="3610" priority="943" operator="lessThan">
      <formula>$C$4</formula>
    </cfRule>
  </conditionalFormatting>
  <conditionalFormatting sqref="AJ47">
    <cfRule type="cellIs" dxfId="3609" priority="944" operator="lessThan">
      <formula>$C$4</formula>
    </cfRule>
  </conditionalFormatting>
  <conditionalFormatting sqref="AJ48">
    <cfRule type="cellIs" dxfId="3608" priority="945" operator="lessThan">
      <formula>$C$4</formula>
    </cfRule>
  </conditionalFormatting>
  <conditionalFormatting sqref="AJ49">
    <cfRule type="cellIs" dxfId="3607" priority="946" operator="lessThan">
      <formula>$C$4</formula>
    </cfRule>
  </conditionalFormatting>
  <conditionalFormatting sqref="AJ50">
    <cfRule type="cellIs" dxfId="3606" priority="947" operator="lessThan">
      <formula>$C$4</formula>
    </cfRule>
  </conditionalFormatting>
  <conditionalFormatting sqref="AJ51">
    <cfRule type="cellIs" dxfId="3605" priority="948" operator="lessThan">
      <formula>$C$4</formula>
    </cfRule>
  </conditionalFormatting>
  <conditionalFormatting sqref="AJ52">
    <cfRule type="cellIs" dxfId="3604" priority="949" operator="lessThan">
      <formula>$C$4</formula>
    </cfRule>
  </conditionalFormatting>
  <conditionalFormatting sqref="AJ53">
    <cfRule type="cellIs" dxfId="3603" priority="950" operator="lessThan">
      <formula>$C$4</formula>
    </cfRule>
  </conditionalFormatting>
  <conditionalFormatting sqref="AJ54">
    <cfRule type="cellIs" dxfId="3602" priority="951" operator="lessThan">
      <formula>$C$4</formula>
    </cfRule>
  </conditionalFormatting>
  <conditionalFormatting sqref="AJ55">
    <cfRule type="cellIs" dxfId="3601" priority="952" operator="lessThan">
      <formula>$C$4</formula>
    </cfRule>
  </conditionalFormatting>
  <conditionalFormatting sqref="AJ56">
    <cfRule type="cellIs" dxfId="3600" priority="953" operator="lessThan">
      <formula>$C$4</formula>
    </cfRule>
  </conditionalFormatting>
  <conditionalFormatting sqref="AJ57">
    <cfRule type="cellIs" dxfId="3599" priority="954" operator="lessThan">
      <formula>$C$4</formula>
    </cfRule>
  </conditionalFormatting>
  <conditionalFormatting sqref="AJ58">
    <cfRule type="cellIs" dxfId="3598" priority="955" operator="lessThan">
      <formula>$C$4</formula>
    </cfRule>
  </conditionalFormatting>
  <conditionalFormatting sqref="AJ59">
    <cfRule type="cellIs" dxfId="3597" priority="956" operator="lessThan">
      <formula>$C$4</formula>
    </cfRule>
  </conditionalFormatting>
  <conditionalFormatting sqref="AJ60">
    <cfRule type="cellIs" dxfId="3596" priority="957" operator="lessThan">
      <formula>$C$4</formula>
    </cfRule>
  </conditionalFormatting>
  <conditionalFormatting sqref="AK11">
    <cfRule type="cellIs" dxfId="3595" priority="958" operator="lessThan">
      <formula>$C$4</formula>
    </cfRule>
  </conditionalFormatting>
  <conditionalFormatting sqref="AK12">
    <cfRule type="cellIs" dxfId="3594" priority="959" operator="lessThan">
      <formula>$C$4</formula>
    </cfRule>
  </conditionalFormatting>
  <conditionalFormatting sqref="AK13">
    <cfRule type="cellIs" dxfId="3593" priority="960" operator="lessThan">
      <formula>$C$4</formula>
    </cfRule>
  </conditionalFormatting>
  <conditionalFormatting sqref="AK14">
    <cfRule type="cellIs" dxfId="3592" priority="961" operator="lessThan">
      <formula>$C$4</formula>
    </cfRule>
  </conditionalFormatting>
  <conditionalFormatting sqref="AK15">
    <cfRule type="cellIs" dxfId="3591" priority="962" operator="lessThan">
      <formula>$C$4</formula>
    </cfRule>
  </conditionalFormatting>
  <conditionalFormatting sqref="AK16">
    <cfRule type="cellIs" dxfId="3590" priority="963" operator="lessThan">
      <formula>$C$4</formula>
    </cfRule>
  </conditionalFormatting>
  <conditionalFormatting sqref="AK17">
    <cfRule type="cellIs" dxfId="3589" priority="964" operator="lessThan">
      <formula>$C$4</formula>
    </cfRule>
  </conditionalFormatting>
  <conditionalFormatting sqref="AK18">
    <cfRule type="cellIs" dxfId="3588" priority="965" operator="lessThan">
      <formula>$C$4</formula>
    </cfRule>
  </conditionalFormatting>
  <conditionalFormatting sqref="AK19">
    <cfRule type="cellIs" dxfId="3587" priority="966" operator="lessThan">
      <formula>$C$4</formula>
    </cfRule>
  </conditionalFormatting>
  <conditionalFormatting sqref="AK20">
    <cfRule type="cellIs" dxfId="3586" priority="967" operator="lessThan">
      <formula>$C$4</formula>
    </cfRule>
  </conditionalFormatting>
  <conditionalFormatting sqref="AK21">
    <cfRule type="cellIs" dxfId="3585" priority="968" operator="lessThan">
      <formula>$C$4</formula>
    </cfRule>
  </conditionalFormatting>
  <conditionalFormatting sqref="AK22">
    <cfRule type="cellIs" dxfId="3584" priority="969" operator="lessThan">
      <formula>$C$4</formula>
    </cfRule>
  </conditionalFormatting>
  <conditionalFormatting sqref="AK23">
    <cfRule type="cellIs" dxfId="3583" priority="970" operator="lessThan">
      <formula>$C$4</formula>
    </cfRule>
  </conditionalFormatting>
  <conditionalFormatting sqref="AK24">
    <cfRule type="cellIs" dxfId="3582" priority="971" operator="lessThan">
      <formula>$C$4</formula>
    </cfRule>
  </conditionalFormatting>
  <conditionalFormatting sqref="AK25">
    <cfRule type="cellIs" dxfId="3581" priority="972" operator="lessThan">
      <formula>$C$4</formula>
    </cfRule>
  </conditionalFormatting>
  <conditionalFormatting sqref="AK26">
    <cfRule type="cellIs" dxfId="3580" priority="973" operator="lessThan">
      <formula>$C$4</formula>
    </cfRule>
  </conditionalFormatting>
  <conditionalFormatting sqref="AK27">
    <cfRule type="cellIs" dxfId="3579" priority="974" operator="lessThan">
      <formula>$C$4</formula>
    </cfRule>
  </conditionalFormatting>
  <conditionalFormatting sqref="AK28">
    <cfRule type="cellIs" dxfId="3578" priority="975" operator="lessThan">
      <formula>$C$4</formula>
    </cfRule>
  </conditionalFormatting>
  <conditionalFormatting sqref="AK29">
    <cfRule type="cellIs" dxfId="3577" priority="976" operator="lessThan">
      <formula>$C$4</formula>
    </cfRule>
  </conditionalFormatting>
  <conditionalFormatting sqref="AK30">
    <cfRule type="cellIs" dxfId="3576" priority="977" operator="lessThan">
      <formula>$C$4</formula>
    </cfRule>
  </conditionalFormatting>
  <conditionalFormatting sqref="AK31">
    <cfRule type="cellIs" dxfId="3575" priority="978" operator="lessThan">
      <formula>$C$4</formula>
    </cfRule>
  </conditionalFormatting>
  <conditionalFormatting sqref="AK32">
    <cfRule type="cellIs" dxfId="3574" priority="979" operator="lessThan">
      <formula>$C$4</formula>
    </cfRule>
  </conditionalFormatting>
  <conditionalFormatting sqref="AK33">
    <cfRule type="cellIs" dxfId="3573" priority="980" operator="lessThan">
      <formula>$C$4</formula>
    </cfRule>
  </conditionalFormatting>
  <conditionalFormatting sqref="AK34">
    <cfRule type="cellIs" dxfId="3572" priority="981" operator="lessThan">
      <formula>$C$4</formula>
    </cfRule>
  </conditionalFormatting>
  <conditionalFormatting sqref="AK35">
    <cfRule type="cellIs" dxfId="3571" priority="982" operator="lessThan">
      <formula>$C$4</formula>
    </cfRule>
  </conditionalFormatting>
  <conditionalFormatting sqref="AK36">
    <cfRule type="cellIs" dxfId="3570" priority="983" operator="lessThan">
      <formula>$C$4</formula>
    </cfRule>
  </conditionalFormatting>
  <conditionalFormatting sqref="AK37">
    <cfRule type="cellIs" dxfId="3569" priority="984" operator="lessThan">
      <formula>$C$4</formula>
    </cfRule>
  </conditionalFormatting>
  <conditionalFormatting sqref="AK38">
    <cfRule type="cellIs" dxfId="3568" priority="985" operator="lessThan">
      <formula>$C$4</formula>
    </cfRule>
  </conditionalFormatting>
  <conditionalFormatting sqref="AK39">
    <cfRule type="cellIs" dxfId="3567" priority="986" operator="lessThan">
      <formula>$C$4</formula>
    </cfRule>
  </conditionalFormatting>
  <conditionalFormatting sqref="AK40">
    <cfRule type="cellIs" dxfId="3566" priority="987" operator="lessThan">
      <formula>$C$4</formula>
    </cfRule>
  </conditionalFormatting>
  <conditionalFormatting sqref="AK41">
    <cfRule type="cellIs" dxfId="3565" priority="988" operator="lessThan">
      <formula>$C$4</formula>
    </cfRule>
  </conditionalFormatting>
  <conditionalFormatting sqref="AK42">
    <cfRule type="cellIs" dxfId="3564" priority="989" operator="lessThan">
      <formula>$C$4</formula>
    </cfRule>
  </conditionalFormatting>
  <conditionalFormatting sqref="AK43">
    <cfRule type="cellIs" dxfId="3563" priority="990" operator="lessThan">
      <formula>$C$4</formula>
    </cfRule>
  </conditionalFormatting>
  <conditionalFormatting sqref="AK44">
    <cfRule type="cellIs" dxfId="3562" priority="991" operator="lessThan">
      <formula>$C$4</formula>
    </cfRule>
  </conditionalFormatting>
  <conditionalFormatting sqref="AK45">
    <cfRule type="cellIs" dxfId="3561" priority="992" operator="lessThan">
      <formula>$C$4</formula>
    </cfRule>
  </conditionalFormatting>
  <conditionalFormatting sqref="AK46">
    <cfRule type="cellIs" dxfId="3560" priority="993" operator="lessThan">
      <formula>$C$4</formula>
    </cfRule>
  </conditionalFormatting>
  <conditionalFormatting sqref="AK47">
    <cfRule type="cellIs" dxfId="3559" priority="994" operator="lessThan">
      <formula>$C$4</formula>
    </cfRule>
  </conditionalFormatting>
  <conditionalFormatting sqref="AK48">
    <cfRule type="cellIs" dxfId="3558" priority="995" operator="lessThan">
      <formula>$C$4</formula>
    </cfRule>
  </conditionalFormatting>
  <conditionalFormatting sqref="AK49">
    <cfRule type="cellIs" dxfId="3557" priority="996" operator="lessThan">
      <formula>$C$4</formula>
    </cfRule>
  </conditionalFormatting>
  <conditionalFormatting sqref="AK50">
    <cfRule type="cellIs" dxfId="3556" priority="997" operator="lessThan">
      <formula>$C$4</formula>
    </cfRule>
  </conditionalFormatting>
  <conditionalFormatting sqref="AK51">
    <cfRule type="cellIs" dxfId="3555" priority="998" operator="lessThan">
      <formula>$C$4</formula>
    </cfRule>
  </conditionalFormatting>
  <conditionalFormatting sqref="AK52">
    <cfRule type="cellIs" dxfId="3554" priority="999" operator="lessThan">
      <formula>$C$4</formula>
    </cfRule>
  </conditionalFormatting>
  <conditionalFormatting sqref="AK53">
    <cfRule type="cellIs" dxfId="3553" priority="1000" operator="lessThan">
      <formula>$C$4</formula>
    </cfRule>
  </conditionalFormatting>
  <conditionalFormatting sqref="AK54">
    <cfRule type="cellIs" dxfId="3552" priority="1001" operator="lessThan">
      <formula>$C$4</formula>
    </cfRule>
  </conditionalFormatting>
  <conditionalFormatting sqref="AK55">
    <cfRule type="cellIs" dxfId="3551" priority="1002" operator="lessThan">
      <formula>$C$4</formula>
    </cfRule>
  </conditionalFormatting>
  <conditionalFormatting sqref="AK56">
    <cfRule type="cellIs" dxfId="3550" priority="1003" operator="lessThan">
      <formula>$C$4</formula>
    </cfRule>
  </conditionalFormatting>
  <conditionalFormatting sqref="AK57">
    <cfRule type="cellIs" dxfId="3549" priority="1004" operator="lessThan">
      <formula>$C$4</formula>
    </cfRule>
  </conditionalFormatting>
  <conditionalFormatting sqref="AK58">
    <cfRule type="cellIs" dxfId="3548" priority="1005" operator="lessThan">
      <formula>$C$4</formula>
    </cfRule>
  </conditionalFormatting>
  <conditionalFormatting sqref="AK59">
    <cfRule type="cellIs" dxfId="3547" priority="1006" operator="lessThan">
      <formula>$C$4</formula>
    </cfRule>
  </conditionalFormatting>
  <conditionalFormatting sqref="AK60">
    <cfRule type="cellIs" dxfId="3546" priority="1007" operator="lessThan">
      <formula>$C$4</formula>
    </cfRule>
  </conditionalFormatting>
  <conditionalFormatting sqref="AL11">
    <cfRule type="cellIs" dxfId="3545" priority="1008" operator="lessThan">
      <formula>$C$4</formula>
    </cfRule>
  </conditionalFormatting>
  <conditionalFormatting sqref="AL12">
    <cfRule type="cellIs" dxfId="3544" priority="1009" operator="lessThan">
      <formula>$C$4</formula>
    </cfRule>
  </conditionalFormatting>
  <conditionalFormatting sqref="AL13">
    <cfRule type="cellIs" dxfId="3543" priority="1010" operator="lessThan">
      <formula>$C$4</formula>
    </cfRule>
  </conditionalFormatting>
  <conditionalFormatting sqref="AL14">
    <cfRule type="cellIs" dxfId="3542" priority="1011" operator="lessThan">
      <formula>$C$4</formula>
    </cfRule>
  </conditionalFormatting>
  <conditionalFormatting sqref="AL15">
    <cfRule type="cellIs" dxfId="3541" priority="1012" operator="lessThan">
      <formula>$C$4</formula>
    </cfRule>
  </conditionalFormatting>
  <conditionalFormatting sqref="AL16">
    <cfRule type="cellIs" dxfId="3540" priority="1013" operator="lessThan">
      <formula>$C$4</formula>
    </cfRule>
  </conditionalFormatting>
  <conditionalFormatting sqref="AL17">
    <cfRule type="cellIs" dxfId="3539" priority="1014" operator="lessThan">
      <formula>$C$4</formula>
    </cfRule>
  </conditionalFormatting>
  <conditionalFormatting sqref="AL18">
    <cfRule type="cellIs" dxfId="3538" priority="1015" operator="lessThan">
      <formula>$C$4</formula>
    </cfRule>
  </conditionalFormatting>
  <conditionalFormatting sqref="AL19">
    <cfRule type="cellIs" dxfId="3537" priority="1016" operator="lessThan">
      <formula>$C$4</formula>
    </cfRule>
  </conditionalFormatting>
  <conditionalFormatting sqref="AL20">
    <cfRule type="cellIs" dxfId="3536" priority="1017" operator="lessThan">
      <formula>$C$4</formula>
    </cfRule>
  </conditionalFormatting>
  <conditionalFormatting sqref="AL21">
    <cfRule type="cellIs" dxfId="3535" priority="1018" operator="lessThan">
      <formula>$C$4</formula>
    </cfRule>
  </conditionalFormatting>
  <conditionalFormatting sqref="AL22">
    <cfRule type="cellIs" dxfId="3534" priority="1019" operator="lessThan">
      <formula>$C$4</formula>
    </cfRule>
  </conditionalFormatting>
  <conditionalFormatting sqref="AL23">
    <cfRule type="cellIs" dxfId="3533" priority="1020" operator="lessThan">
      <formula>$C$4</formula>
    </cfRule>
  </conditionalFormatting>
  <conditionalFormatting sqref="AL24">
    <cfRule type="cellIs" dxfId="3532" priority="1021" operator="lessThan">
      <formula>$C$4</formula>
    </cfRule>
  </conditionalFormatting>
  <conditionalFormatting sqref="AL25">
    <cfRule type="cellIs" dxfId="3531" priority="1022" operator="lessThan">
      <formula>$C$4</formula>
    </cfRule>
  </conditionalFormatting>
  <conditionalFormatting sqref="AL26">
    <cfRule type="cellIs" dxfId="3530" priority="1023" operator="lessThan">
      <formula>$C$4</formula>
    </cfRule>
  </conditionalFormatting>
  <conditionalFormatting sqref="AL27">
    <cfRule type="cellIs" dxfId="3529" priority="1024" operator="lessThan">
      <formula>$C$4</formula>
    </cfRule>
  </conditionalFormatting>
  <conditionalFormatting sqref="AL28">
    <cfRule type="cellIs" dxfId="3528" priority="1025" operator="lessThan">
      <formula>$C$4</formula>
    </cfRule>
  </conditionalFormatting>
  <conditionalFormatting sqref="AL29">
    <cfRule type="cellIs" dxfId="3527" priority="1026" operator="lessThan">
      <formula>$C$4</formula>
    </cfRule>
  </conditionalFormatting>
  <conditionalFormatting sqref="AL30">
    <cfRule type="cellIs" dxfId="3526" priority="1027" operator="lessThan">
      <formula>$C$4</formula>
    </cfRule>
  </conditionalFormatting>
  <conditionalFormatting sqref="AL31">
    <cfRule type="cellIs" dxfId="3525" priority="1028" operator="lessThan">
      <formula>$C$4</formula>
    </cfRule>
  </conditionalFormatting>
  <conditionalFormatting sqref="AL32">
    <cfRule type="cellIs" dxfId="3524" priority="1029" operator="lessThan">
      <formula>$C$4</formula>
    </cfRule>
  </conditionalFormatting>
  <conditionalFormatting sqref="AL33">
    <cfRule type="cellIs" dxfId="3523" priority="1030" operator="lessThan">
      <formula>$C$4</formula>
    </cfRule>
  </conditionalFormatting>
  <conditionalFormatting sqref="AL34">
    <cfRule type="cellIs" dxfId="3522" priority="1031" operator="lessThan">
      <formula>$C$4</formula>
    </cfRule>
  </conditionalFormatting>
  <conditionalFormatting sqref="AL35">
    <cfRule type="cellIs" dxfId="3521" priority="1032" operator="lessThan">
      <formula>$C$4</formula>
    </cfRule>
  </conditionalFormatting>
  <conditionalFormatting sqref="AL36">
    <cfRule type="cellIs" dxfId="3520" priority="1033" operator="lessThan">
      <formula>$C$4</formula>
    </cfRule>
  </conditionalFormatting>
  <conditionalFormatting sqref="AL37">
    <cfRule type="cellIs" dxfId="3519" priority="1034" operator="lessThan">
      <formula>$C$4</formula>
    </cfRule>
  </conditionalFormatting>
  <conditionalFormatting sqref="AL38">
    <cfRule type="cellIs" dxfId="3518" priority="1035" operator="lessThan">
      <formula>$C$4</formula>
    </cfRule>
  </conditionalFormatting>
  <conditionalFormatting sqref="AL39">
    <cfRule type="cellIs" dxfId="3517" priority="1036" operator="lessThan">
      <formula>$C$4</formula>
    </cfRule>
  </conditionalFormatting>
  <conditionalFormatting sqref="AL40">
    <cfRule type="cellIs" dxfId="3516" priority="1037" operator="lessThan">
      <formula>$C$4</formula>
    </cfRule>
  </conditionalFormatting>
  <conditionalFormatting sqref="AL41">
    <cfRule type="cellIs" dxfId="3515" priority="1038" operator="lessThan">
      <formula>$C$4</formula>
    </cfRule>
  </conditionalFormatting>
  <conditionalFormatting sqref="AL42">
    <cfRule type="cellIs" dxfId="3514" priority="1039" operator="lessThan">
      <formula>$C$4</formula>
    </cfRule>
  </conditionalFormatting>
  <conditionalFormatting sqref="AL43">
    <cfRule type="cellIs" dxfId="3513" priority="1040" operator="lessThan">
      <formula>$C$4</formula>
    </cfRule>
  </conditionalFormatting>
  <conditionalFormatting sqref="AL44">
    <cfRule type="cellIs" dxfId="3512" priority="1041" operator="lessThan">
      <formula>$C$4</formula>
    </cfRule>
  </conditionalFormatting>
  <conditionalFormatting sqref="AL45">
    <cfRule type="cellIs" dxfId="3511" priority="1042" operator="lessThan">
      <formula>$C$4</formula>
    </cfRule>
  </conditionalFormatting>
  <conditionalFormatting sqref="AL46">
    <cfRule type="cellIs" dxfId="3510" priority="1043" operator="lessThan">
      <formula>$C$4</formula>
    </cfRule>
  </conditionalFormatting>
  <conditionalFormatting sqref="AL47">
    <cfRule type="cellIs" dxfId="3509" priority="1044" operator="lessThan">
      <formula>$C$4</formula>
    </cfRule>
  </conditionalFormatting>
  <conditionalFormatting sqref="AL48">
    <cfRule type="cellIs" dxfId="3508" priority="1045" operator="lessThan">
      <formula>$C$4</formula>
    </cfRule>
  </conditionalFormatting>
  <conditionalFormatting sqref="AL49">
    <cfRule type="cellIs" dxfId="3507" priority="1046" operator="lessThan">
      <formula>$C$4</formula>
    </cfRule>
  </conditionalFormatting>
  <conditionalFormatting sqref="AL50">
    <cfRule type="cellIs" dxfId="3506" priority="1047" operator="lessThan">
      <formula>$C$4</formula>
    </cfRule>
  </conditionalFormatting>
  <conditionalFormatting sqref="AL51">
    <cfRule type="cellIs" dxfId="3505" priority="1048" operator="lessThan">
      <formula>$C$4</formula>
    </cfRule>
  </conditionalFormatting>
  <conditionalFormatting sqref="AL52">
    <cfRule type="cellIs" dxfId="3504" priority="1049" operator="lessThan">
      <formula>$C$4</formula>
    </cfRule>
  </conditionalFormatting>
  <conditionalFormatting sqref="AL53">
    <cfRule type="cellIs" dxfId="3503" priority="1050" operator="lessThan">
      <formula>$C$4</formula>
    </cfRule>
  </conditionalFormatting>
  <conditionalFormatting sqref="AL54">
    <cfRule type="cellIs" dxfId="3502" priority="1051" operator="lessThan">
      <formula>$C$4</formula>
    </cfRule>
  </conditionalFormatting>
  <conditionalFormatting sqref="AL55">
    <cfRule type="cellIs" dxfId="3501" priority="1052" operator="lessThan">
      <formula>$C$4</formula>
    </cfRule>
  </conditionalFormatting>
  <conditionalFormatting sqref="AL56">
    <cfRule type="cellIs" dxfId="3500" priority="1053" operator="lessThan">
      <formula>$C$4</formula>
    </cfRule>
  </conditionalFormatting>
  <conditionalFormatting sqref="AL57">
    <cfRule type="cellIs" dxfId="3499" priority="1054" operator="lessThan">
      <formula>$C$4</formula>
    </cfRule>
  </conditionalFormatting>
  <conditionalFormatting sqref="AL58">
    <cfRule type="cellIs" dxfId="3498" priority="1055" operator="lessThan">
      <formula>$C$4</formula>
    </cfRule>
  </conditionalFormatting>
  <conditionalFormatting sqref="AL59">
    <cfRule type="cellIs" dxfId="3497" priority="1056" operator="lessThan">
      <formula>$C$4</formula>
    </cfRule>
  </conditionalFormatting>
  <conditionalFormatting sqref="AL60">
    <cfRule type="cellIs" dxfId="3496" priority="1057" operator="lessThan">
      <formula>$C$4</formula>
    </cfRule>
  </conditionalFormatting>
  <conditionalFormatting sqref="AM11">
    <cfRule type="cellIs" dxfId="3495" priority="1058" operator="lessThan">
      <formula>$C$4</formula>
    </cfRule>
  </conditionalFormatting>
  <conditionalFormatting sqref="AM12">
    <cfRule type="cellIs" dxfId="3494" priority="1059" operator="lessThan">
      <formula>$C$4</formula>
    </cfRule>
  </conditionalFormatting>
  <conditionalFormatting sqref="AM13">
    <cfRule type="cellIs" dxfId="3493" priority="1060" operator="lessThan">
      <formula>$C$4</formula>
    </cfRule>
  </conditionalFormatting>
  <conditionalFormatting sqref="AM14">
    <cfRule type="cellIs" dxfId="3492" priority="1061" operator="lessThan">
      <formula>$C$4</formula>
    </cfRule>
  </conditionalFormatting>
  <conditionalFormatting sqref="AM15">
    <cfRule type="cellIs" dxfId="3491" priority="1062" operator="lessThan">
      <formula>$C$4</formula>
    </cfRule>
  </conditionalFormatting>
  <conditionalFormatting sqref="AM16">
    <cfRule type="cellIs" dxfId="3490" priority="1063" operator="lessThan">
      <formula>$C$4</formula>
    </cfRule>
  </conditionalFormatting>
  <conditionalFormatting sqref="AM17">
    <cfRule type="cellIs" dxfId="3489" priority="1064" operator="lessThan">
      <formula>$C$4</formula>
    </cfRule>
  </conditionalFormatting>
  <conditionalFormatting sqref="AM18">
    <cfRule type="cellIs" dxfId="3488" priority="1065" operator="lessThan">
      <formula>$C$4</formula>
    </cfRule>
  </conditionalFormatting>
  <conditionalFormatting sqref="AM19">
    <cfRule type="cellIs" dxfId="3487" priority="1066" operator="lessThan">
      <formula>$C$4</formula>
    </cfRule>
  </conditionalFormatting>
  <conditionalFormatting sqref="AM20">
    <cfRule type="cellIs" dxfId="3486" priority="1067" operator="lessThan">
      <formula>$C$4</formula>
    </cfRule>
  </conditionalFormatting>
  <conditionalFormatting sqref="AM21">
    <cfRule type="cellIs" dxfId="3485" priority="1068" operator="lessThan">
      <formula>$C$4</formula>
    </cfRule>
  </conditionalFormatting>
  <conditionalFormatting sqref="AM22">
    <cfRule type="cellIs" dxfId="3484" priority="1069" operator="lessThan">
      <formula>$C$4</formula>
    </cfRule>
  </conditionalFormatting>
  <conditionalFormatting sqref="AM23">
    <cfRule type="cellIs" dxfId="3483" priority="1070" operator="lessThan">
      <formula>$C$4</formula>
    </cfRule>
  </conditionalFormatting>
  <conditionalFormatting sqref="AM24">
    <cfRule type="cellIs" dxfId="3482" priority="1071" operator="lessThan">
      <formula>$C$4</formula>
    </cfRule>
  </conditionalFormatting>
  <conditionalFormatting sqref="AM25">
    <cfRule type="cellIs" dxfId="3481" priority="1072" operator="lessThan">
      <formula>$C$4</formula>
    </cfRule>
  </conditionalFormatting>
  <conditionalFormatting sqref="AM26">
    <cfRule type="cellIs" dxfId="3480" priority="1073" operator="lessThan">
      <formula>$C$4</formula>
    </cfRule>
  </conditionalFormatting>
  <conditionalFormatting sqref="AM27">
    <cfRule type="cellIs" dxfId="3479" priority="1074" operator="lessThan">
      <formula>$C$4</formula>
    </cfRule>
  </conditionalFormatting>
  <conditionalFormatting sqref="AM28">
    <cfRule type="cellIs" dxfId="3478" priority="1075" operator="lessThan">
      <formula>$C$4</formula>
    </cfRule>
  </conditionalFormatting>
  <conditionalFormatting sqref="AM29">
    <cfRule type="cellIs" dxfId="3477" priority="1076" operator="lessThan">
      <formula>$C$4</formula>
    </cfRule>
  </conditionalFormatting>
  <conditionalFormatting sqref="AM30">
    <cfRule type="cellIs" dxfId="3476" priority="1077" operator="lessThan">
      <formula>$C$4</formula>
    </cfRule>
  </conditionalFormatting>
  <conditionalFormatting sqref="AM31">
    <cfRule type="cellIs" dxfId="3475" priority="1078" operator="lessThan">
      <formula>$C$4</formula>
    </cfRule>
  </conditionalFormatting>
  <conditionalFormatting sqref="AM32">
    <cfRule type="cellIs" dxfId="3474" priority="1079" operator="lessThan">
      <formula>$C$4</formula>
    </cfRule>
  </conditionalFormatting>
  <conditionalFormatting sqref="AM33">
    <cfRule type="cellIs" dxfId="3473" priority="1080" operator="lessThan">
      <formula>$C$4</formula>
    </cfRule>
  </conditionalFormatting>
  <conditionalFormatting sqref="AM34">
    <cfRule type="cellIs" dxfId="3472" priority="1081" operator="lessThan">
      <formula>$C$4</formula>
    </cfRule>
  </conditionalFormatting>
  <conditionalFormatting sqref="AM35">
    <cfRule type="cellIs" dxfId="3471" priority="1082" operator="lessThan">
      <formula>$C$4</formula>
    </cfRule>
  </conditionalFormatting>
  <conditionalFormatting sqref="AM36">
    <cfRule type="cellIs" dxfId="3470" priority="1083" operator="lessThan">
      <formula>$C$4</formula>
    </cfRule>
  </conditionalFormatting>
  <conditionalFormatting sqref="AM37">
    <cfRule type="cellIs" dxfId="3469" priority="1084" operator="lessThan">
      <formula>$C$4</formula>
    </cfRule>
  </conditionalFormatting>
  <conditionalFormatting sqref="AM38">
    <cfRule type="cellIs" dxfId="3468" priority="1085" operator="lessThan">
      <formula>$C$4</formula>
    </cfRule>
  </conditionalFormatting>
  <conditionalFormatting sqref="AM39">
    <cfRule type="cellIs" dxfId="3467" priority="1086" operator="lessThan">
      <formula>$C$4</formula>
    </cfRule>
  </conditionalFormatting>
  <conditionalFormatting sqref="AM40">
    <cfRule type="cellIs" dxfId="3466" priority="1087" operator="lessThan">
      <formula>$C$4</formula>
    </cfRule>
  </conditionalFormatting>
  <conditionalFormatting sqref="AM41">
    <cfRule type="cellIs" dxfId="3465" priority="1088" operator="lessThan">
      <formula>$C$4</formula>
    </cfRule>
  </conditionalFormatting>
  <conditionalFormatting sqref="AM42">
    <cfRule type="cellIs" dxfId="3464" priority="1089" operator="lessThan">
      <formula>$C$4</formula>
    </cfRule>
  </conditionalFormatting>
  <conditionalFormatting sqref="AM43">
    <cfRule type="cellIs" dxfId="3463" priority="1090" operator="lessThan">
      <formula>$C$4</formula>
    </cfRule>
  </conditionalFormatting>
  <conditionalFormatting sqref="AM44">
    <cfRule type="cellIs" dxfId="3462" priority="1091" operator="lessThan">
      <formula>$C$4</formula>
    </cfRule>
  </conditionalFormatting>
  <conditionalFormatting sqref="AM45">
    <cfRule type="cellIs" dxfId="3461" priority="1092" operator="lessThan">
      <formula>$C$4</formula>
    </cfRule>
  </conditionalFormatting>
  <conditionalFormatting sqref="AM46">
    <cfRule type="cellIs" dxfId="3460" priority="1093" operator="lessThan">
      <formula>$C$4</formula>
    </cfRule>
  </conditionalFormatting>
  <conditionalFormatting sqref="AM47">
    <cfRule type="cellIs" dxfId="3459" priority="1094" operator="lessThan">
      <formula>$C$4</formula>
    </cfRule>
  </conditionalFormatting>
  <conditionalFormatting sqref="AM48">
    <cfRule type="cellIs" dxfId="3458" priority="1095" operator="lessThan">
      <formula>$C$4</formula>
    </cfRule>
  </conditionalFormatting>
  <conditionalFormatting sqref="AM49">
    <cfRule type="cellIs" dxfId="3457" priority="1096" operator="lessThan">
      <formula>$C$4</formula>
    </cfRule>
  </conditionalFormatting>
  <conditionalFormatting sqref="AM50">
    <cfRule type="cellIs" dxfId="3456" priority="1097" operator="lessThan">
      <formula>$C$4</formula>
    </cfRule>
  </conditionalFormatting>
  <conditionalFormatting sqref="AM51">
    <cfRule type="cellIs" dxfId="3455" priority="1098" operator="lessThan">
      <formula>$C$4</formula>
    </cfRule>
  </conditionalFormatting>
  <conditionalFormatting sqref="AM52">
    <cfRule type="cellIs" dxfId="3454" priority="1099" operator="lessThan">
      <formula>$C$4</formula>
    </cfRule>
  </conditionalFormatting>
  <conditionalFormatting sqref="AM53">
    <cfRule type="cellIs" dxfId="3453" priority="1100" operator="lessThan">
      <formula>$C$4</formula>
    </cfRule>
  </conditionalFormatting>
  <conditionalFormatting sqref="AM54">
    <cfRule type="cellIs" dxfId="3452" priority="1101" operator="lessThan">
      <formula>$C$4</formula>
    </cfRule>
  </conditionalFormatting>
  <conditionalFormatting sqref="AM55">
    <cfRule type="cellIs" dxfId="3451" priority="1102" operator="lessThan">
      <formula>$C$4</formula>
    </cfRule>
  </conditionalFormatting>
  <conditionalFormatting sqref="AM56">
    <cfRule type="cellIs" dxfId="3450" priority="1103" operator="lessThan">
      <formula>$C$4</formula>
    </cfRule>
  </conditionalFormatting>
  <conditionalFormatting sqref="AM57">
    <cfRule type="cellIs" dxfId="3449" priority="1104" operator="lessThan">
      <formula>$C$4</formula>
    </cfRule>
  </conditionalFormatting>
  <conditionalFormatting sqref="AM58">
    <cfRule type="cellIs" dxfId="3448" priority="1105" operator="lessThan">
      <formula>$C$4</formula>
    </cfRule>
  </conditionalFormatting>
  <conditionalFormatting sqref="AM59">
    <cfRule type="cellIs" dxfId="3447" priority="1106" operator="lessThan">
      <formula>$C$4</formula>
    </cfRule>
  </conditionalFormatting>
  <conditionalFormatting sqref="AM60">
    <cfRule type="cellIs" dxfId="3446" priority="1107" operator="lessThan">
      <formula>$C$4</formula>
    </cfRule>
  </conditionalFormatting>
  <conditionalFormatting sqref="AN11">
    <cfRule type="cellIs" dxfId="3445" priority="1108" operator="lessThan">
      <formula>$C$4</formula>
    </cfRule>
  </conditionalFormatting>
  <conditionalFormatting sqref="AN12">
    <cfRule type="cellIs" dxfId="3444" priority="1109" operator="lessThan">
      <formula>$C$4</formula>
    </cfRule>
  </conditionalFormatting>
  <conditionalFormatting sqref="AN13">
    <cfRule type="cellIs" dxfId="3443" priority="1110" operator="lessThan">
      <formula>$C$4</formula>
    </cfRule>
  </conditionalFormatting>
  <conditionalFormatting sqref="AN14">
    <cfRule type="cellIs" dxfId="3442" priority="1111" operator="lessThan">
      <formula>$C$4</formula>
    </cfRule>
  </conditionalFormatting>
  <conditionalFormatting sqref="AN15">
    <cfRule type="cellIs" dxfId="3441" priority="1112" operator="lessThan">
      <formula>$C$4</formula>
    </cfRule>
  </conditionalFormatting>
  <conditionalFormatting sqref="AN16">
    <cfRule type="cellIs" dxfId="3440" priority="1113" operator="lessThan">
      <formula>$C$4</formula>
    </cfRule>
  </conditionalFormatting>
  <conditionalFormatting sqref="AN17">
    <cfRule type="cellIs" dxfId="3439" priority="1114" operator="lessThan">
      <formula>$C$4</formula>
    </cfRule>
  </conditionalFormatting>
  <conditionalFormatting sqref="AN18">
    <cfRule type="cellIs" dxfId="3438" priority="1115" operator="lessThan">
      <formula>$C$4</formula>
    </cfRule>
  </conditionalFormatting>
  <conditionalFormatting sqref="AN19">
    <cfRule type="cellIs" dxfId="3437" priority="1116" operator="lessThan">
      <formula>$C$4</formula>
    </cfRule>
  </conditionalFormatting>
  <conditionalFormatting sqref="AN20">
    <cfRule type="cellIs" dxfId="3436" priority="1117" operator="lessThan">
      <formula>$C$4</formula>
    </cfRule>
  </conditionalFormatting>
  <conditionalFormatting sqref="AN21">
    <cfRule type="cellIs" dxfId="3435" priority="1118" operator="lessThan">
      <formula>$C$4</formula>
    </cfRule>
  </conditionalFormatting>
  <conditionalFormatting sqref="AN22">
    <cfRule type="cellIs" dxfId="3434" priority="1119" operator="lessThan">
      <formula>$C$4</formula>
    </cfRule>
  </conditionalFormatting>
  <conditionalFormatting sqref="AN23">
    <cfRule type="cellIs" dxfId="3433" priority="1120" operator="lessThan">
      <formula>$C$4</formula>
    </cfRule>
  </conditionalFormatting>
  <conditionalFormatting sqref="AN24">
    <cfRule type="cellIs" dxfId="3432" priority="1121" operator="lessThan">
      <formula>$C$4</formula>
    </cfRule>
  </conditionalFormatting>
  <conditionalFormatting sqref="AN25">
    <cfRule type="cellIs" dxfId="3431" priority="1122" operator="lessThan">
      <formula>$C$4</formula>
    </cfRule>
  </conditionalFormatting>
  <conditionalFormatting sqref="AN26">
    <cfRule type="cellIs" dxfId="3430" priority="1123" operator="lessThan">
      <formula>$C$4</formula>
    </cfRule>
  </conditionalFormatting>
  <conditionalFormatting sqref="AN27">
    <cfRule type="cellIs" dxfId="3429" priority="1124" operator="lessThan">
      <formula>$C$4</formula>
    </cfRule>
  </conditionalFormatting>
  <conditionalFormatting sqref="AN28">
    <cfRule type="cellIs" dxfId="3428" priority="1125" operator="lessThan">
      <formula>$C$4</formula>
    </cfRule>
  </conditionalFormatting>
  <conditionalFormatting sqref="AN29">
    <cfRule type="cellIs" dxfId="3427" priority="1126" operator="lessThan">
      <formula>$C$4</formula>
    </cfRule>
  </conditionalFormatting>
  <conditionalFormatting sqref="AN30">
    <cfRule type="cellIs" dxfId="3426" priority="1127" operator="lessThan">
      <formula>$C$4</formula>
    </cfRule>
  </conditionalFormatting>
  <conditionalFormatting sqref="AN31">
    <cfRule type="cellIs" dxfId="3425" priority="1128" operator="lessThan">
      <formula>$C$4</formula>
    </cfRule>
  </conditionalFormatting>
  <conditionalFormatting sqref="AN32">
    <cfRule type="cellIs" dxfId="3424" priority="1129" operator="lessThan">
      <formula>$C$4</formula>
    </cfRule>
  </conditionalFormatting>
  <conditionalFormatting sqref="AN33">
    <cfRule type="cellIs" dxfId="3423" priority="1130" operator="lessThan">
      <formula>$C$4</formula>
    </cfRule>
  </conditionalFormatting>
  <conditionalFormatting sqref="AN34">
    <cfRule type="cellIs" dxfId="3422" priority="1131" operator="lessThan">
      <formula>$C$4</formula>
    </cfRule>
  </conditionalFormatting>
  <conditionalFormatting sqref="AN35">
    <cfRule type="cellIs" dxfId="3421" priority="1132" operator="lessThan">
      <formula>$C$4</formula>
    </cfRule>
  </conditionalFormatting>
  <conditionalFormatting sqref="AN36">
    <cfRule type="cellIs" dxfId="3420" priority="1133" operator="lessThan">
      <formula>$C$4</formula>
    </cfRule>
  </conditionalFormatting>
  <conditionalFormatting sqref="AN37">
    <cfRule type="cellIs" dxfId="3419" priority="1134" operator="lessThan">
      <formula>$C$4</formula>
    </cfRule>
  </conditionalFormatting>
  <conditionalFormatting sqref="AN38">
    <cfRule type="cellIs" dxfId="3418" priority="1135" operator="lessThan">
      <formula>$C$4</formula>
    </cfRule>
  </conditionalFormatting>
  <conditionalFormatting sqref="AN39">
    <cfRule type="cellIs" dxfId="3417" priority="1136" operator="lessThan">
      <formula>$C$4</formula>
    </cfRule>
  </conditionalFormatting>
  <conditionalFormatting sqref="AN40">
    <cfRule type="cellIs" dxfId="3416" priority="1137" operator="lessThan">
      <formula>$C$4</formula>
    </cfRule>
  </conditionalFormatting>
  <conditionalFormatting sqref="AN41">
    <cfRule type="cellIs" dxfId="3415" priority="1138" operator="lessThan">
      <formula>$C$4</formula>
    </cfRule>
  </conditionalFormatting>
  <conditionalFormatting sqref="AN42">
    <cfRule type="cellIs" dxfId="3414" priority="1139" operator="lessThan">
      <formula>$C$4</formula>
    </cfRule>
  </conditionalFormatting>
  <conditionalFormatting sqref="AN43">
    <cfRule type="cellIs" dxfId="3413" priority="1140" operator="lessThan">
      <formula>$C$4</formula>
    </cfRule>
  </conditionalFormatting>
  <conditionalFormatting sqref="AN44">
    <cfRule type="cellIs" dxfId="3412" priority="1141" operator="lessThan">
      <formula>$C$4</formula>
    </cfRule>
  </conditionalFormatting>
  <conditionalFormatting sqref="AN45">
    <cfRule type="cellIs" dxfId="3411" priority="1142" operator="lessThan">
      <formula>$C$4</formula>
    </cfRule>
  </conditionalFormatting>
  <conditionalFormatting sqref="AN46">
    <cfRule type="cellIs" dxfId="3410" priority="1143" operator="lessThan">
      <formula>$C$4</formula>
    </cfRule>
  </conditionalFormatting>
  <conditionalFormatting sqref="AN47">
    <cfRule type="cellIs" dxfId="3409" priority="1144" operator="lessThan">
      <formula>$C$4</formula>
    </cfRule>
  </conditionalFormatting>
  <conditionalFormatting sqref="AN48">
    <cfRule type="cellIs" dxfId="3408" priority="1145" operator="lessThan">
      <formula>$C$4</formula>
    </cfRule>
  </conditionalFormatting>
  <conditionalFormatting sqref="AN49">
    <cfRule type="cellIs" dxfId="3407" priority="1146" operator="lessThan">
      <formula>$C$4</formula>
    </cfRule>
  </conditionalFormatting>
  <conditionalFormatting sqref="AN50">
    <cfRule type="cellIs" dxfId="3406" priority="1147" operator="lessThan">
      <formula>$C$4</formula>
    </cfRule>
  </conditionalFormatting>
  <conditionalFormatting sqref="AN51">
    <cfRule type="cellIs" dxfId="3405" priority="1148" operator="lessThan">
      <formula>$C$4</formula>
    </cfRule>
  </conditionalFormatting>
  <conditionalFormatting sqref="AN52">
    <cfRule type="cellIs" dxfId="3404" priority="1149" operator="lessThan">
      <formula>$C$4</formula>
    </cfRule>
  </conditionalFormatting>
  <conditionalFormatting sqref="AN53">
    <cfRule type="cellIs" dxfId="3403" priority="1150" operator="lessThan">
      <formula>$C$4</formula>
    </cfRule>
  </conditionalFormatting>
  <conditionalFormatting sqref="AN54">
    <cfRule type="cellIs" dxfId="3402" priority="1151" operator="lessThan">
      <formula>$C$4</formula>
    </cfRule>
  </conditionalFormatting>
  <conditionalFormatting sqref="AN55">
    <cfRule type="cellIs" dxfId="3401" priority="1152" operator="lessThan">
      <formula>$C$4</formula>
    </cfRule>
  </conditionalFormatting>
  <conditionalFormatting sqref="AN56">
    <cfRule type="cellIs" dxfId="3400" priority="1153" operator="lessThan">
      <formula>$C$4</formula>
    </cfRule>
  </conditionalFormatting>
  <conditionalFormatting sqref="AN57">
    <cfRule type="cellIs" dxfId="3399" priority="1154" operator="lessThan">
      <formula>$C$4</formula>
    </cfRule>
  </conditionalFormatting>
  <conditionalFormatting sqref="AN58">
    <cfRule type="cellIs" dxfId="3398" priority="1155" operator="lessThan">
      <formula>$C$4</formula>
    </cfRule>
  </conditionalFormatting>
  <conditionalFormatting sqref="AN59">
    <cfRule type="cellIs" dxfId="3397" priority="1156" operator="lessThan">
      <formula>$C$4</formula>
    </cfRule>
  </conditionalFormatting>
  <conditionalFormatting sqref="AN60">
    <cfRule type="cellIs" dxfId="3396" priority="1157" operator="lessThan">
      <formula>$C$4</formula>
    </cfRule>
  </conditionalFormatting>
  <conditionalFormatting sqref="AO11">
    <cfRule type="cellIs" dxfId="3395" priority="1158" operator="lessThan">
      <formula>$C$4</formula>
    </cfRule>
  </conditionalFormatting>
  <conditionalFormatting sqref="AO12">
    <cfRule type="cellIs" dxfId="3394" priority="1159" operator="lessThan">
      <formula>$C$4</formula>
    </cfRule>
  </conditionalFormatting>
  <conditionalFormatting sqref="AO13">
    <cfRule type="cellIs" dxfId="3393" priority="1160" operator="lessThan">
      <formula>$C$4</formula>
    </cfRule>
  </conditionalFormatting>
  <conditionalFormatting sqref="AO14">
    <cfRule type="cellIs" dxfId="3392" priority="1161" operator="lessThan">
      <formula>$C$4</formula>
    </cfRule>
  </conditionalFormatting>
  <conditionalFormatting sqref="AO15">
    <cfRule type="cellIs" dxfId="3391" priority="1162" operator="lessThan">
      <formula>$C$4</formula>
    </cfRule>
  </conditionalFormatting>
  <conditionalFormatting sqref="AO16">
    <cfRule type="cellIs" dxfId="3390" priority="1163" operator="lessThan">
      <formula>$C$4</formula>
    </cfRule>
  </conditionalFormatting>
  <conditionalFormatting sqref="AO17">
    <cfRule type="cellIs" dxfId="3389" priority="1164" operator="lessThan">
      <formula>$C$4</formula>
    </cfRule>
  </conditionalFormatting>
  <conditionalFormatting sqref="AO18">
    <cfRule type="cellIs" dxfId="3388" priority="1165" operator="lessThan">
      <formula>$C$4</formula>
    </cfRule>
  </conditionalFormatting>
  <conditionalFormatting sqref="AO19">
    <cfRule type="cellIs" dxfId="3387" priority="1166" operator="lessThan">
      <formula>$C$4</formula>
    </cfRule>
  </conditionalFormatting>
  <conditionalFormatting sqref="AO20">
    <cfRule type="cellIs" dxfId="3386" priority="1167" operator="lessThan">
      <formula>$C$4</formula>
    </cfRule>
  </conditionalFormatting>
  <conditionalFormatting sqref="AO21">
    <cfRule type="cellIs" dxfId="3385" priority="1168" operator="lessThan">
      <formula>$C$4</formula>
    </cfRule>
  </conditionalFormatting>
  <conditionalFormatting sqref="AO22">
    <cfRule type="cellIs" dxfId="3384" priority="1169" operator="lessThan">
      <formula>$C$4</formula>
    </cfRule>
  </conditionalFormatting>
  <conditionalFormatting sqref="AO23">
    <cfRule type="cellIs" dxfId="3383" priority="1170" operator="lessThan">
      <formula>$C$4</formula>
    </cfRule>
  </conditionalFormatting>
  <conditionalFormatting sqref="AO24">
    <cfRule type="cellIs" dxfId="3382" priority="1171" operator="lessThan">
      <formula>$C$4</formula>
    </cfRule>
  </conditionalFormatting>
  <conditionalFormatting sqref="AO25">
    <cfRule type="cellIs" dxfId="3381" priority="1172" operator="lessThan">
      <formula>$C$4</formula>
    </cfRule>
  </conditionalFormatting>
  <conditionalFormatting sqref="AO26">
    <cfRule type="cellIs" dxfId="3380" priority="1173" operator="lessThan">
      <formula>$C$4</formula>
    </cfRule>
  </conditionalFormatting>
  <conditionalFormatting sqref="AO27">
    <cfRule type="cellIs" dxfId="3379" priority="1174" operator="lessThan">
      <formula>$C$4</formula>
    </cfRule>
  </conditionalFormatting>
  <conditionalFormatting sqref="AO28">
    <cfRule type="cellIs" dxfId="3378" priority="1175" operator="lessThan">
      <formula>$C$4</formula>
    </cfRule>
  </conditionalFormatting>
  <conditionalFormatting sqref="AO29">
    <cfRule type="cellIs" dxfId="3377" priority="1176" operator="lessThan">
      <formula>$C$4</formula>
    </cfRule>
  </conditionalFormatting>
  <conditionalFormatting sqref="AO30">
    <cfRule type="cellIs" dxfId="3376" priority="1177" operator="lessThan">
      <formula>$C$4</formula>
    </cfRule>
  </conditionalFormatting>
  <conditionalFormatting sqref="AO31">
    <cfRule type="cellIs" dxfId="3375" priority="1178" operator="lessThan">
      <formula>$C$4</formula>
    </cfRule>
  </conditionalFormatting>
  <conditionalFormatting sqref="AO32">
    <cfRule type="cellIs" dxfId="3374" priority="1179" operator="lessThan">
      <formula>$C$4</formula>
    </cfRule>
  </conditionalFormatting>
  <conditionalFormatting sqref="AO33">
    <cfRule type="cellIs" dxfId="3373" priority="1180" operator="lessThan">
      <formula>$C$4</formula>
    </cfRule>
  </conditionalFormatting>
  <conditionalFormatting sqref="AO34">
    <cfRule type="cellIs" dxfId="3372" priority="1181" operator="lessThan">
      <formula>$C$4</formula>
    </cfRule>
  </conditionalFormatting>
  <conditionalFormatting sqref="AO35">
    <cfRule type="cellIs" dxfId="3371" priority="1182" operator="lessThan">
      <formula>$C$4</formula>
    </cfRule>
  </conditionalFormatting>
  <conditionalFormatting sqref="AO36">
    <cfRule type="cellIs" dxfId="3370" priority="1183" operator="lessThan">
      <formula>$C$4</formula>
    </cfRule>
  </conditionalFormatting>
  <conditionalFormatting sqref="AO37">
    <cfRule type="cellIs" dxfId="3369" priority="1184" operator="lessThan">
      <formula>$C$4</formula>
    </cfRule>
  </conditionalFormatting>
  <conditionalFormatting sqref="AO38">
    <cfRule type="cellIs" dxfId="3368" priority="1185" operator="lessThan">
      <formula>$C$4</formula>
    </cfRule>
  </conditionalFormatting>
  <conditionalFormatting sqref="AO39">
    <cfRule type="cellIs" dxfId="3367" priority="1186" operator="lessThan">
      <formula>$C$4</formula>
    </cfRule>
  </conditionalFormatting>
  <conditionalFormatting sqref="AO40">
    <cfRule type="cellIs" dxfId="3366" priority="1187" operator="lessThan">
      <formula>$C$4</formula>
    </cfRule>
  </conditionalFormatting>
  <conditionalFormatting sqref="AO41">
    <cfRule type="cellIs" dxfId="3365" priority="1188" operator="lessThan">
      <formula>$C$4</formula>
    </cfRule>
  </conditionalFormatting>
  <conditionalFormatting sqref="AO42">
    <cfRule type="cellIs" dxfId="3364" priority="1189" operator="lessThan">
      <formula>$C$4</formula>
    </cfRule>
  </conditionalFormatting>
  <conditionalFormatting sqref="AO43">
    <cfRule type="cellIs" dxfId="3363" priority="1190" operator="lessThan">
      <formula>$C$4</formula>
    </cfRule>
  </conditionalFormatting>
  <conditionalFormatting sqref="AO44">
    <cfRule type="cellIs" dxfId="3362" priority="1191" operator="lessThan">
      <formula>$C$4</formula>
    </cfRule>
  </conditionalFormatting>
  <conditionalFormatting sqref="AO45">
    <cfRule type="cellIs" dxfId="3361" priority="1192" operator="lessThan">
      <formula>$C$4</formula>
    </cfRule>
  </conditionalFormatting>
  <conditionalFormatting sqref="AO46">
    <cfRule type="cellIs" dxfId="3360" priority="1193" operator="lessThan">
      <formula>$C$4</formula>
    </cfRule>
  </conditionalFormatting>
  <conditionalFormatting sqref="AO47">
    <cfRule type="cellIs" dxfId="3359" priority="1194" operator="lessThan">
      <formula>$C$4</formula>
    </cfRule>
  </conditionalFormatting>
  <conditionalFormatting sqref="AO48">
    <cfRule type="cellIs" dxfId="3358" priority="1195" operator="lessThan">
      <formula>$C$4</formula>
    </cfRule>
  </conditionalFormatting>
  <conditionalFormatting sqref="AO49">
    <cfRule type="cellIs" dxfId="3357" priority="1196" operator="lessThan">
      <formula>$C$4</formula>
    </cfRule>
  </conditionalFormatting>
  <conditionalFormatting sqref="AO50">
    <cfRule type="cellIs" dxfId="3356" priority="1197" operator="lessThan">
      <formula>$C$4</formula>
    </cfRule>
  </conditionalFormatting>
  <conditionalFormatting sqref="AO51">
    <cfRule type="cellIs" dxfId="3355" priority="1198" operator="lessThan">
      <formula>$C$4</formula>
    </cfRule>
  </conditionalFormatting>
  <conditionalFormatting sqref="AO52">
    <cfRule type="cellIs" dxfId="3354" priority="1199" operator="lessThan">
      <formula>$C$4</formula>
    </cfRule>
  </conditionalFormatting>
  <conditionalFormatting sqref="AO53">
    <cfRule type="cellIs" dxfId="3353" priority="1200" operator="lessThan">
      <formula>$C$4</formula>
    </cfRule>
  </conditionalFormatting>
  <conditionalFormatting sqref="AO54">
    <cfRule type="cellIs" dxfId="3352" priority="1201" operator="lessThan">
      <formula>$C$4</formula>
    </cfRule>
  </conditionalFormatting>
  <conditionalFormatting sqref="AO55">
    <cfRule type="cellIs" dxfId="3351" priority="1202" operator="lessThan">
      <formula>$C$4</formula>
    </cfRule>
  </conditionalFormatting>
  <conditionalFormatting sqref="AO56">
    <cfRule type="cellIs" dxfId="3350" priority="1203" operator="lessThan">
      <formula>$C$4</formula>
    </cfRule>
  </conditionalFormatting>
  <conditionalFormatting sqref="AO57">
    <cfRule type="cellIs" dxfId="3349" priority="1204" operator="lessThan">
      <formula>$C$4</formula>
    </cfRule>
  </conditionalFormatting>
  <conditionalFormatting sqref="AO58">
    <cfRule type="cellIs" dxfId="3348" priority="1205" operator="lessThan">
      <formula>$C$4</formula>
    </cfRule>
  </conditionalFormatting>
  <conditionalFormatting sqref="AO59">
    <cfRule type="cellIs" dxfId="3347" priority="1206" operator="lessThan">
      <formula>$C$4</formula>
    </cfRule>
  </conditionalFormatting>
  <conditionalFormatting sqref="AO60">
    <cfRule type="cellIs" dxfId="3346" priority="1207" operator="lessThan">
      <formula>$C$4</formula>
    </cfRule>
  </conditionalFormatting>
  <conditionalFormatting sqref="AP11">
    <cfRule type="cellIs" dxfId="3345" priority="1208" operator="lessThan">
      <formula>$C$4</formula>
    </cfRule>
  </conditionalFormatting>
  <conditionalFormatting sqref="AP12">
    <cfRule type="cellIs" dxfId="3344" priority="1209" operator="lessThan">
      <formula>$C$4</formula>
    </cfRule>
  </conditionalFormatting>
  <conditionalFormatting sqref="AP13">
    <cfRule type="cellIs" dxfId="3343" priority="1210" operator="lessThan">
      <formula>$C$4</formula>
    </cfRule>
  </conditionalFormatting>
  <conditionalFormatting sqref="AP14">
    <cfRule type="cellIs" dxfId="3342" priority="1211" operator="lessThan">
      <formula>$C$4</formula>
    </cfRule>
  </conditionalFormatting>
  <conditionalFormatting sqref="AP15">
    <cfRule type="cellIs" dxfId="3341" priority="1212" operator="lessThan">
      <formula>$C$4</formula>
    </cfRule>
  </conditionalFormatting>
  <conditionalFormatting sqref="AP16">
    <cfRule type="cellIs" dxfId="3340" priority="1213" operator="lessThan">
      <formula>$C$4</formula>
    </cfRule>
  </conditionalFormatting>
  <conditionalFormatting sqref="AP17">
    <cfRule type="cellIs" dxfId="3339" priority="1214" operator="lessThan">
      <formula>$C$4</formula>
    </cfRule>
  </conditionalFormatting>
  <conditionalFormatting sqref="AP18">
    <cfRule type="cellIs" dxfId="3338" priority="1215" operator="lessThan">
      <formula>$C$4</formula>
    </cfRule>
  </conditionalFormatting>
  <conditionalFormatting sqref="AP19">
    <cfRule type="cellIs" dxfId="3337" priority="1216" operator="lessThan">
      <formula>$C$4</formula>
    </cfRule>
  </conditionalFormatting>
  <conditionalFormatting sqref="AP20">
    <cfRule type="cellIs" dxfId="3336" priority="1217" operator="lessThan">
      <formula>$C$4</formula>
    </cfRule>
  </conditionalFormatting>
  <conditionalFormatting sqref="AP21">
    <cfRule type="cellIs" dxfId="3335" priority="1218" operator="lessThan">
      <formula>$C$4</formula>
    </cfRule>
  </conditionalFormatting>
  <conditionalFormatting sqref="AP22">
    <cfRule type="cellIs" dxfId="3334" priority="1219" operator="lessThan">
      <formula>$C$4</formula>
    </cfRule>
  </conditionalFormatting>
  <conditionalFormatting sqref="AP23">
    <cfRule type="cellIs" dxfId="3333" priority="1220" operator="lessThan">
      <formula>$C$4</formula>
    </cfRule>
  </conditionalFormatting>
  <conditionalFormatting sqref="AP24">
    <cfRule type="cellIs" dxfId="3332" priority="1221" operator="lessThan">
      <formula>$C$4</formula>
    </cfRule>
  </conditionalFormatting>
  <conditionalFormatting sqref="AP25">
    <cfRule type="cellIs" dxfId="3331" priority="1222" operator="lessThan">
      <formula>$C$4</formula>
    </cfRule>
  </conditionalFormatting>
  <conditionalFormatting sqref="AP26">
    <cfRule type="cellIs" dxfId="3330" priority="1223" operator="lessThan">
      <formula>$C$4</formula>
    </cfRule>
  </conditionalFormatting>
  <conditionalFormatting sqref="AP27">
    <cfRule type="cellIs" dxfId="3329" priority="1224" operator="lessThan">
      <formula>$C$4</formula>
    </cfRule>
  </conditionalFormatting>
  <conditionalFormatting sqref="AP28">
    <cfRule type="cellIs" dxfId="3328" priority="1225" operator="lessThan">
      <formula>$C$4</formula>
    </cfRule>
  </conditionalFormatting>
  <conditionalFormatting sqref="AP29">
    <cfRule type="cellIs" dxfId="3327" priority="1226" operator="lessThan">
      <formula>$C$4</formula>
    </cfRule>
  </conditionalFormatting>
  <conditionalFormatting sqref="AP30">
    <cfRule type="cellIs" dxfId="3326" priority="1227" operator="lessThan">
      <formula>$C$4</formula>
    </cfRule>
  </conditionalFormatting>
  <conditionalFormatting sqref="AP31">
    <cfRule type="cellIs" dxfId="3325" priority="1228" operator="lessThan">
      <formula>$C$4</formula>
    </cfRule>
  </conditionalFormatting>
  <conditionalFormatting sqref="AP32">
    <cfRule type="cellIs" dxfId="3324" priority="1229" operator="lessThan">
      <formula>$C$4</formula>
    </cfRule>
  </conditionalFormatting>
  <conditionalFormatting sqref="AP33">
    <cfRule type="cellIs" dxfId="3323" priority="1230" operator="lessThan">
      <formula>$C$4</formula>
    </cfRule>
  </conditionalFormatting>
  <conditionalFormatting sqref="AP34">
    <cfRule type="cellIs" dxfId="3322" priority="1231" operator="lessThan">
      <formula>$C$4</formula>
    </cfRule>
  </conditionalFormatting>
  <conditionalFormatting sqref="AP35">
    <cfRule type="cellIs" dxfId="3321" priority="1232" operator="lessThan">
      <formula>$C$4</formula>
    </cfRule>
  </conditionalFormatting>
  <conditionalFormatting sqref="AP36">
    <cfRule type="cellIs" dxfId="3320" priority="1233" operator="lessThan">
      <formula>$C$4</formula>
    </cfRule>
  </conditionalFormatting>
  <conditionalFormatting sqref="AP37">
    <cfRule type="cellIs" dxfId="3319" priority="1234" operator="lessThan">
      <formula>$C$4</formula>
    </cfRule>
  </conditionalFormatting>
  <conditionalFormatting sqref="AP38">
    <cfRule type="cellIs" dxfId="3318" priority="1235" operator="lessThan">
      <formula>$C$4</formula>
    </cfRule>
  </conditionalFormatting>
  <conditionalFormatting sqref="AP39">
    <cfRule type="cellIs" dxfId="3317" priority="1236" operator="lessThan">
      <formula>$C$4</formula>
    </cfRule>
  </conditionalFormatting>
  <conditionalFormatting sqref="AP40">
    <cfRule type="cellIs" dxfId="3316" priority="1237" operator="lessThan">
      <formula>$C$4</formula>
    </cfRule>
  </conditionalFormatting>
  <conditionalFormatting sqref="AP41">
    <cfRule type="cellIs" dxfId="3315" priority="1238" operator="lessThan">
      <formula>$C$4</formula>
    </cfRule>
  </conditionalFormatting>
  <conditionalFormatting sqref="AP42">
    <cfRule type="cellIs" dxfId="3314" priority="1239" operator="lessThan">
      <formula>$C$4</formula>
    </cfRule>
  </conditionalFormatting>
  <conditionalFormatting sqref="AP43">
    <cfRule type="cellIs" dxfId="3313" priority="1240" operator="lessThan">
      <formula>$C$4</formula>
    </cfRule>
  </conditionalFormatting>
  <conditionalFormatting sqref="AP44">
    <cfRule type="cellIs" dxfId="3312" priority="1241" operator="lessThan">
      <formula>$C$4</formula>
    </cfRule>
  </conditionalFormatting>
  <conditionalFormatting sqref="AP45">
    <cfRule type="cellIs" dxfId="3311" priority="1242" operator="lessThan">
      <formula>$C$4</formula>
    </cfRule>
  </conditionalFormatting>
  <conditionalFormatting sqref="AP46">
    <cfRule type="cellIs" dxfId="3310" priority="1243" operator="lessThan">
      <formula>$C$4</formula>
    </cfRule>
  </conditionalFormatting>
  <conditionalFormatting sqref="AP47">
    <cfRule type="cellIs" dxfId="3309" priority="1244" operator="lessThan">
      <formula>$C$4</formula>
    </cfRule>
  </conditionalFormatting>
  <conditionalFormatting sqref="AP48">
    <cfRule type="cellIs" dxfId="3308" priority="1245" operator="lessThan">
      <formula>$C$4</formula>
    </cfRule>
  </conditionalFormatting>
  <conditionalFormatting sqref="AP49">
    <cfRule type="cellIs" dxfId="3307" priority="1246" operator="lessThan">
      <formula>$C$4</formula>
    </cfRule>
  </conditionalFormatting>
  <conditionalFormatting sqref="AP50">
    <cfRule type="cellIs" dxfId="3306" priority="1247" operator="lessThan">
      <formula>$C$4</formula>
    </cfRule>
  </conditionalFormatting>
  <conditionalFormatting sqref="AP51">
    <cfRule type="cellIs" dxfId="3305" priority="1248" operator="lessThan">
      <formula>$C$4</formula>
    </cfRule>
  </conditionalFormatting>
  <conditionalFormatting sqref="AP52">
    <cfRule type="cellIs" dxfId="3304" priority="1249" operator="lessThan">
      <formula>$C$4</formula>
    </cfRule>
  </conditionalFormatting>
  <conditionalFormatting sqref="AP53">
    <cfRule type="cellIs" dxfId="3303" priority="1250" operator="lessThan">
      <formula>$C$4</formula>
    </cfRule>
  </conditionalFormatting>
  <conditionalFormatting sqref="AP54">
    <cfRule type="cellIs" dxfId="3302" priority="1251" operator="lessThan">
      <formula>$C$4</formula>
    </cfRule>
  </conditionalFormatting>
  <conditionalFormatting sqref="AP55">
    <cfRule type="cellIs" dxfId="3301" priority="1252" operator="lessThan">
      <formula>$C$4</formula>
    </cfRule>
  </conditionalFormatting>
  <conditionalFormatting sqref="AP56">
    <cfRule type="cellIs" dxfId="3300" priority="1253" operator="lessThan">
      <formula>$C$4</formula>
    </cfRule>
  </conditionalFormatting>
  <conditionalFormatting sqref="AP57">
    <cfRule type="cellIs" dxfId="3299" priority="1254" operator="lessThan">
      <formula>$C$4</formula>
    </cfRule>
  </conditionalFormatting>
  <conditionalFormatting sqref="AP58">
    <cfRule type="cellIs" dxfId="3298" priority="1255" operator="lessThan">
      <formula>$C$4</formula>
    </cfRule>
  </conditionalFormatting>
  <conditionalFormatting sqref="AP59">
    <cfRule type="cellIs" dxfId="3297" priority="1256" operator="lessThan">
      <formula>$C$4</formula>
    </cfRule>
  </conditionalFormatting>
  <conditionalFormatting sqref="AP60">
    <cfRule type="cellIs" dxfId="3296" priority="1257" operator="lessThan">
      <formula>$C$4</formula>
    </cfRule>
  </conditionalFormatting>
  <conditionalFormatting sqref="AQ11">
    <cfRule type="cellIs" dxfId="3295" priority="1258" operator="lessThan">
      <formula>$C$4</formula>
    </cfRule>
  </conditionalFormatting>
  <conditionalFormatting sqref="AQ12">
    <cfRule type="cellIs" dxfId="3294" priority="1259" operator="lessThan">
      <formula>$C$4</formula>
    </cfRule>
  </conditionalFormatting>
  <conditionalFormatting sqref="AQ13">
    <cfRule type="cellIs" dxfId="3293" priority="1260" operator="lessThan">
      <formula>$C$4</formula>
    </cfRule>
  </conditionalFormatting>
  <conditionalFormatting sqref="AQ14">
    <cfRule type="cellIs" dxfId="3292" priority="1261" operator="lessThan">
      <formula>$C$4</formula>
    </cfRule>
  </conditionalFormatting>
  <conditionalFormatting sqref="AQ15">
    <cfRule type="cellIs" dxfId="3291" priority="1262" operator="lessThan">
      <formula>$C$4</formula>
    </cfRule>
  </conditionalFormatting>
  <conditionalFormatting sqref="AQ16">
    <cfRule type="cellIs" dxfId="3290" priority="1263" operator="lessThan">
      <formula>$C$4</formula>
    </cfRule>
  </conditionalFormatting>
  <conditionalFormatting sqref="AQ17">
    <cfRule type="cellIs" dxfId="3289" priority="1264" operator="lessThan">
      <formula>$C$4</formula>
    </cfRule>
  </conditionalFormatting>
  <conditionalFormatting sqref="AQ18">
    <cfRule type="cellIs" dxfId="3288" priority="1265" operator="lessThan">
      <formula>$C$4</formula>
    </cfRule>
  </conditionalFormatting>
  <conditionalFormatting sqref="AQ19">
    <cfRule type="cellIs" dxfId="3287" priority="1266" operator="lessThan">
      <formula>$C$4</formula>
    </cfRule>
  </conditionalFormatting>
  <conditionalFormatting sqref="AQ20">
    <cfRule type="cellIs" dxfId="3286" priority="1267" operator="lessThan">
      <formula>$C$4</formula>
    </cfRule>
  </conditionalFormatting>
  <conditionalFormatting sqref="AQ21">
    <cfRule type="cellIs" dxfId="3285" priority="1268" operator="lessThan">
      <formula>$C$4</formula>
    </cfRule>
  </conditionalFormatting>
  <conditionalFormatting sqref="AQ22">
    <cfRule type="cellIs" dxfId="3284" priority="1269" operator="lessThan">
      <formula>$C$4</formula>
    </cfRule>
  </conditionalFormatting>
  <conditionalFormatting sqref="AQ23">
    <cfRule type="cellIs" dxfId="3283" priority="1270" operator="lessThan">
      <formula>$C$4</formula>
    </cfRule>
  </conditionalFormatting>
  <conditionalFormatting sqref="AQ24">
    <cfRule type="cellIs" dxfId="3282" priority="1271" operator="lessThan">
      <formula>$C$4</formula>
    </cfRule>
  </conditionalFormatting>
  <conditionalFormatting sqref="AQ25">
    <cfRule type="cellIs" dxfId="3281" priority="1272" operator="lessThan">
      <formula>$C$4</formula>
    </cfRule>
  </conditionalFormatting>
  <conditionalFormatting sqref="AQ26">
    <cfRule type="cellIs" dxfId="3280" priority="1273" operator="lessThan">
      <formula>$C$4</formula>
    </cfRule>
  </conditionalFormatting>
  <conditionalFormatting sqref="AQ27">
    <cfRule type="cellIs" dxfId="3279" priority="1274" operator="lessThan">
      <formula>$C$4</formula>
    </cfRule>
  </conditionalFormatting>
  <conditionalFormatting sqref="AQ28">
    <cfRule type="cellIs" dxfId="3278" priority="1275" operator="lessThan">
      <formula>$C$4</formula>
    </cfRule>
  </conditionalFormatting>
  <conditionalFormatting sqref="AQ29">
    <cfRule type="cellIs" dxfId="3277" priority="1276" operator="lessThan">
      <formula>$C$4</formula>
    </cfRule>
  </conditionalFormatting>
  <conditionalFormatting sqref="AQ30">
    <cfRule type="cellIs" dxfId="3276" priority="1277" operator="lessThan">
      <formula>$C$4</formula>
    </cfRule>
  </conditionalFormatting>
  <conditionalFormatting sqref="AQ31">
    <cfRule type="cellIs" dxfId="3275" priority="1278" operator="lessThan">
      <formula>$C$4</formula>
    </cfRule>
  </conditionalFormatting>
  <conditionalFormatting sqref="AQ32">
    <cfRule type="cellIs" dxfId="3274" priority="1279" operator="lessThan">
      <formula>$C$4</formula>
    </cfRule>
  </conditionalFormatting>
  <conditionalFormatting sqref="AQ33">
    <cfRule type="cellIs" dxfId="3273" priority="1280" operator="lessThan">
      <formula>$C$4</formula>
    </cfRule>
  </conditionalFormatting>
  <conditionalFormatting sqref="AQ34">
    <cfRule type="cellIs" dxfId="3272" priority="1281" operator="lessThan">
      <formula>$C$4</formula>
    </cfRule>
  </conditionalFormatting>
  <conditionalFormatting sqref="AQ35">
    <cfRule type="cellIs" dxfId="3271" priority="1282" operator="lessThan">
      <formula>$C$4</formula>
    </cfRule>
  </conditionalFormatting>
  <conditionalFormatting sqref="AQ36">
    <cfRule type="cellIs" dxfId="3270" priority="1283" operator="lessThan">
      <formula>$C$4</formula>
    </cfRule>
  </conditionalFormatting>
  <conditionalFormatting sqref="AQ37">
    <cfRule type="cellIs" dxfId="3269" priority="1284" operator="lessThan">
      <formula>$C$4</formula>
    </cfRule>
  </conditionalFormatting>
  <conditionalFormatting sqref="AQ38">
    <cfRule type="cellIs" dxfId="3268" priority="1285" operator="lessThan">
      <formula>$C$4</formula>
    </cfRule>
  </conditionalFormatting>
  <conditionalFormatting sqref="AQ39">
    <cfRule type="cellIs" dxfId="3267" priority="1286" operator="lessThan">
      <formula>$C$4</formula>
    </cfRule>
  </conditionalFormatting>
  <conditionalFormatting sqref="AQ40">
    <cfRule type="cellIs" dxfId="3266" priority="1287" operator="lessThan">
      <formula>$C$4</formula>
    </cfRule>
  </conditionalFormatting>
  <conditionalFormatting sqref="AQ41">
    <cfRule type="cellIs" dxfId="3265" priority="1288" operator="lessThan">
      <formula>$C$4</formula>
    </cfRule>
  </conditionalFormatting>
  <conditionalFormatting sqref="AQ42">
    <cfRule type="cellIs" dxfId="3264" priority="1289" operator="lessThan">
      <formula>$C$4</formula>
    </cfRule>
  </conditionalFormatting>
  <conditionalFormatting sqref="AQ43">
    <cfRule type="cellIs" dxfId="3263" priority="1290" operator="lessThan">
      <formula>$C$4</formula>
    </cfRule>
  </conditionalFormatting>
  <conditionalFormatting sqref="AQ44">
    <cfRule type="cellIs" dxfId="3262" priority="1291" operator="lessThan">
      <formula>$C$4</formula>
    </cfRule>
  </conditionalFormatting>
  <conditionalFormatting sqref="AQ45">
    <cfRule type="cellIs" dxfId="3261" priority="1292" operator="lessThan">
      <formula>$C$4</formula>
    </cfRule>
  </conditionalFormatting>
  <conditionalFormatting sqref="AQ46">
    <cfRule type="cellIs" dxfId="3260" priority="1293" operator="lessThan">
      <formula>$C$4</formula>
    </cfRule>
  </conditionalFormatting>
  <conditionalFormatting sqref="AQ47">
    <cfRule type="cellIs" dxfId="3259" priority="1294" operator="lessThan">
      <formula>$C$4</formula>
    </cfRule>
  </conditionalFormatting>
  <conditionalFormatting sqref="AQ48">
    <cfRule type="cellIs" dxfId="3258" priority="1295" operator="lessThan">
      <formula>$C$4</formula>
    </cfRule>
  </conditionalFormatting>
  <conditionalFormatting sqref="AQ49">
    <cfRule type="cellIs" dxfId="3257" priority="1296" operator="lessThan">
      <formula>$C$4</formula>
    </cfRule>
  </conditionalFormatting>
  <conditionalFormatting sqref="AQ50">
    <cfRule type="cellIs" dxfId="3256" priority="1297" operator="lessThan">
      <formula>$C$4</formula>
    </cfRule>
  </conditionalFormatting>
  <conditionalFormatting sqref="AQ51">
    <cfRule type="cellIs" dxfId="3255" priority="1298" operator="lessThan">
      <formula>$C$4</formula>
    </cfRule>
  </conditionalFormatting>
  <conditionalFormatting sqref="AQ52">
    <cfRule type="cellIs" dxfId="3254" priority="1299" operator="lessThan">
      <formula>$C$4</formula>
    </cfRule>
  </conditionalFormatting>
  <conditionalFormatting sqref="AQ53">
    <cfRule type="cellIs" dxfId="3253" priority="1300" operator="lessThan">
      <formula>$C$4</formula>
    </cfRule>
  </conditionalFormatting>
  <conditionalFormatting sqref="AQ54">
    <cfRule type="cellIs" dxfId="3252" priority="1301" operator="lessThan">
      <formula>$C$4</formula>
    </cfRule>
  </conditionalFormatting>
  <conditionalFormatting sqref="AQ55">
    <cfRule type="cellIs" dxfId="3251" priority="1302" operator="lessThan">
      <formula>$C$4</formula>
    </cfRule>
  </conditionalFormatting>
  <conditionalFormatting sqref="AQ56">
    <cfRule type="cellIs" dxfId="3250" priority="1303" operator="lessThan">
      <formula>$C$4</formula>
    </cfRule>
  </conditionalFormatting>
  <conditionalFormatting sqref="AQ57">
    <cfRule type="cellIs" dxfId="3249" priority="1304" operator="lessThan">
      <formula>$C$4</formula>
    </cfRule>
  </conditionalFormatting>
  <conditionalFormatting sqref="AQ58">
    <cfRule type="cellIs" dxfId="3248" priority="1305" operator="lessThan">
      <formula>$C$4</formula>
    </cfRule>
  </conditionalFormatting>
  <conditionalFormatting sqref="AQ59">
    <cfRule type="cellIs" dxfId="3247" priority="1306" operator="lessThan">
      <formula>$C$4</formula>
    </cfRule>
  </conditionalFormatting>
  <conditionalFormatting sqref="AQ60">
    <cfRule type="cellIs" dxfId="3246" priority="1307" operator="lessThan">
      <formula>$C$4</formula>
    </cfRule>
  </conditionalFormatting>
  <conditionalFormatting sqref="AR11">
    <cfRule type="cellIs" dxfId="3245" priority="1308" operator="lessThan">
      <formula>$C$4</formula>
    </cfRule>
  </conditionalFormatting>
  <conditionalFormatting sqref="AR12">
    <cfRule type="cellIs" dxfId="3244" priority="1309" operator="lessThan">
      <formula>$C$4</formula>
    </cfRule>
  </conditionalFormatting>
  <conditionalFormatting sqref="AR13">
    <cfRule type="cellIs" dxfId="3243" priority="1310" operator="lessThan">
      <formula>$C$4</formula>
    </cfRule>
  </conditionalFormatting>
  <conditionalFormatting sqref="AR14">
    <cfRule type="cellIs" dxfId="3242" priority="1311" operator="lessThan">
      <formula>$C$4</formula>
    </cfRule>
  </conditionalFormatting>
  <conditionalFormatting sqref="AR15">
    <cfRule type="cellIs" dxfId="3241" priority="1312" operator="lessThan">
      <formula>$C$4</formula>
    </cfRule>
  </conditionalFormatting>
  <conditionalFormatting sqref="AR16">
    <cfRule type="cellIs" dxfId="3240" priority="1313" operator="lessThan">
      <formula>$C$4</formula>
    </cfRule>
  </conditionalFormatting>
  <conditionalFormatting sqref="AR17">
    <cfRule type="cellIs" dxfId="3239" priority="1314" operator="lessThan">
      <formula>$C$4</formula>
    </cfRule>
  </conditionalFormatting>
  <conditionalFormatting sqref="AR18">
    <cfRule type="cellIs" dxfId="3238" priority="1315" operator="lessThan">
      <formula>$C$4</formula>
    </cfRule>
  </conditionalFormatting>
  <conditionalFormatting sqref="AR19">
    <cfRule type="cellIs" dxfId="3237" priority="1316" operator="lessThan">
      <formula>$C$4</formula>
    </cfRule>
  </conditionalFormatting>
  <conditionalFormatting sqref="AR20">
    <cfRule type="cellIs" dxfId="3236" priority="1317" operator="lessThan">
      <formula>$C$4</formula>
    </cfRule>
  </conditionalFormatting>
  <conditionalFormatting sqref="AR21">
    <cfRule type="cellIs" dxfId="3235" priority="1318" operator="lessThan">
      <formula>$C$4</formula>
    </cfRule>
  </conditionalFormatting>
  <conditionalFormatting sqref="AR22">
    <cfRule type="cellIs" dxfId="3234" priority="1319" operator="lessThan">
      <formula>$C$4</formula>
    </cfRule>
  </conditionalFormatting>
  <conditionalFormatting sqref="AR23">
    <cfRule type="cellIs" dxfId="3233" priority="1320" operator="lessThan">
      <formula>$C$4</formula>
    </cfRule>
  </conditionalFormatting>
  <conditionalFormatting sqref="AR24">
    <cfRule type="cellIs" dxfId="3232" priority="1321" operator="lessThan">
      <formula>$C$4</formula>
    </cfRule>
  </conditionalFormatting>
  <conditionalFormatting sqref="AR25">
    <cfRule type="cellIs" dxfId="3231" priority="1322" operator="lessThan">
      <formula>$C$4</formula>
    </cfRule>
  </conditionalFormatting>
  <conditionalFormatting sqref="AR26">
    <cfRule type="cellIs" dxfId="3230" priority="1323" operator="lessThan">
      <formula>$C$4</formula>
    </cfRule>
  </conditionalFormatting>
  <conditionalFormatting sqref="AR27">
    <cfRule type="cellIs" dxfId="3229" priority="1324" operator="lessThan">
      <formula>$C$4</formula>
    </cfRule>
  </conditionalFormatting>
  <conditionalFormatting sqref="AR28">
    <cfRule type="cellIs" dxfId="3228" priority="1325" operator="lessThan">
      <formula>$C$4</formula>
    </cfRule>
  </conditionalFormatting>
  <conditionalFormatting sqref="AR29">
    <cfRule type="cellIs" dxfId="3227" priority="1326" operator="lessThan">
      <formula>$C$4</formula>
    </cfRule>
  </conditionalFormatting>
  <conditionalFormatting sqref="AR30">
    <cfRule type="cellIs" dxfId="3226" priority="1327" operator="lessThan">
      <formula>$C$4</formula>
    </cfRule>
  </conditionalFormatting>
  <conditionalFormatting sqref="AR31">
    <cfRule type="cellIs" dxfId="3225" priority="1328" operator="lessThan">
      <formula>$C$4</formula>
    </cfRule>
  </conditionalFormatting>
  <conditionalFormatting sqref="AR32">
    <cfRule type="cellIs" dxfId="3224" priority="1329" operator="lessThan">
      <formula>$C$4</formula>
    </cfRule>
  </conditionalFormatting>
  <conditionalFormatting sqref="AR33">
    <cfRule type="cellIs" dxfId="3223" priority="1330" operator="lessThan">
      <formula>$C$4</formula>
    </cfRule>
  </conditionalFormatting>
  <conditionalFormatting sqref="AR34">
    <cfRule type="cellIs" dxfId="3222" priority="1331" operator="lessThan">
      <formula>$C$4</formula>
    </cfRule>
  </conditionalFormatting>
  <conditionalFormatting sqref="AR35">
    <cfRule type="cellIs" dxfId="3221" priority="1332" operator="lessThan">
      <formula>$C$4</formula>
    </cfRule>
  </conditionalFormatting>
  <conditionalFormatting sqref="AR36">
    <cfRule type="cellIs" dxfId="3220" priority="1333" operator="lessThan">
      <formula>$C$4</formula>
    </cfRule>
  </conditionalFormatting>
  <conditionalFormatting sqref="AR37">
    <cfRule type="cellIs" dxfId="3219" priority="1334" operator="lessThan">
      <formula>$C$4</formula>
    </cfRule>
  </conditionalFormatting>
  <conditionalFormatting sqref="AR38">
    <cfRule type="cellIs" dxfId="3218" priority="1335" operator="lessThan">
      <formula>$C$4</formula>
    </cfRule>
  </conditionalFormatting>
  <conditionalFormatting sqref="AR39">
    <cfRule type="cellIs" dxfId="3217" priority="1336" operator="lessThan">
      <formula>$C$4</formula>
    </cfRule>
  </conditionalFormatting>
  <conditionalFormatting sqref="AR40">
    <cfRule type="cellIs" dxfId="3216" priority="1337" operator="lessThan">
      <formula>$C$4</formula>
    </cfRule>
  </conditionalFormatting>
  <conditionalFormatting sqref="AR41">
    <cfRule type="cellIs" dxfId="3215" priority="1338" operator="lessThan">
      <formula>$C$4</formula>
    </cfRule>
  </conditionalFormatting>
  <conditionalFormatting sqref="AR42">
    <cfRule type="cellIs" dxfId="3214" priority="1339" operator="lessThan">
      <formula>$C$4</formula>
    </cfRule>
  </conditionalFormatting>
  <conditionalFormatting sqref="AR43">
    <cfRule type="cellIs" dxfId="3213" priority="1340" operator="lessThan">
      <formula>$C$4</formula>
    </cfRule>
  </conditionalFormatting>
  <conditionalFormatting sqref="AR44">
    <cfRule type="cellIs" dxfId="3212" priority="1341" operator="lessThan">
      <formula>$C$4</formula>
    </cfRule>
  </conditionalFormatting>
  <conditionalFormatting sqref="AR45">
    <cfRule type="cellIs" dxfId="3211" priority="1342" operator="lessThan">
      <formula>$C$4</formula>
    </cfRule>
  </conditionalFormatting>
  <conditionalFormatting sqref="AR46">
    <cfRule type="cellIs" dxfId="3210" priority="1343" operator="lessThan">
      <formula>$C$4</formula>
    </cfRule>
  </conditionalFormatting>
  <conditionalFormatting sqref="AR47">
    <cfRule type="cellIs" dxfId="3209" priority="1344" operator="lessThan">
      <formula>$C$4</formula>
    </cfRule>
  </conditionalFormatting>
  <conditionalFormatting sqref="AR48">
    <cfRule type="cellIs" dxfId="3208" priority="1345" operator="lessThan">
      <formula>$C$4</formula>
    </cfRule>
  </conditionalFormatting>
  <conditionalFormatting sqref="AR49">
    <cfRule type="cellIs" dxfId="3207" priority="1346" operator="lessThan">
      <formula>$C$4</formula>
    </cfRule>
  </conditionalFormatting>
  <conditionalFormatting sqref="AR50">
    <cfRule type="cellIs" dxfId="3206" priority="1347" operator="lessThan">
      <formula>$C$4</formula>
    </cfRule>
  </conditionalFormatting>
  <conditionalFormatting sqref="AR51">
    <cfRule type="cellIs" dxfId="3205" priority="1348" operator="lessThan">
      <formula>$C$4</formula>
    </cfRule>
  </conditionalFormatting>
  <conditionalFormatting sqref="AR52">
    <cfRule type="cellIs" dxfId="3204" priority="1349" operator="lessThan">
      <formula>$C$4</formula>
    </cfRule>
  </conditionalFormatting>
  <conditionalFormatting sqref="AR53">
    <cfRule type="cellIs" dxfId="3203" priority="1350" operator="lessThan">
      <formula>$C$4</formula>
    </cfRule>
  </conditionalFormatting>
  <conditionalFormatting sqref="AR54">
    <cfRule type="cellIs" dxfId="3202" priority="1351" operator="lessThan">
      <formula>$C$4</formula>
    </cfRule>
  </conditionalFormatting>
  <conditionalFormatting sqref="AR55">
    <cfRule type="cellIs" dxfId="3201" priority="1352" operator="lessThan">
      <formula>$C$4</formula>
    </cfRule>
  </conditionalFormatting>
  <conditionalFormatting sqref="AR56">
    <cfRule type="cellIs" dxfId="3200" priority="1353" operator="lessThan">
      <formula>$C$4</formula>
    </cfRule>
  </conditionalFormatting>
  <conditionalFormatting sqref="AR57">
    <cfRule type="cellIs" dxfId="3199" priority="1354" operator="lessThan">
      <formula>$C$4</formula>
    </cfRule>
  </conditionalFormatting>
  <conditionalFormatting sqref="AR58">
    <cfRule type="cellIs" dxfId="3198" priority="1355" operator="lessThan">
      <formula>$C$4</formula>
    </cfRule>
  </conditionalFormatting>
  <conditionalFormatting sqref="AR59">
    <cfRule type="cellIs" dxfId="3197" priority="1356" operator="lessThan">
      <formula>$C$4</formula>
    </cfRule>
  </conditionalFormatting>
  <conditionalFormatting sqref="AR60">
    <cfRule type="cellIs" dxfId="3196" priority="1357" operator="lessThan">
      <formula>$C$4</formula>
    </cfRule>
  </conditionalFormatting>
  <conditionalFormatting sqref="AS11">
    <cfRule type="cellIs" dxfId="3195" priority="1358" operator="lessThan">
      <formula>$C$4</formula>
    </cfRule>
  </conditionalFormatting>
  <conditionalFormatting sqref="AS12">
    <cfRule type="cellIs" dxfId="3194" priority="1359" operator="lessThan">
      <formula>$C$4</formula>
    </cfRule>
  </conditionalFormatting>
  <conditionalFormatting sqref="AS13">
    <cfRule type="cellIs" dxfId="3193" priority="1360" operator="lessThan">
      <formula>$C$4</formula>
    </cfRule>
  </conditionalFormatting>
  <conditionalFormatting sqref="AS14">
    <cfRule type="cellIs" dxfId="3192" priority="1361" operator="lessThan">
      <formula>$C$4</formula>
    </cfRule>
  </conditionalFormatting>
  <conditionalFormatting sqref="AS15">
    <cfRule type="cellIs" dxfId="3191" priority="1362" operator="lessThan">
      <formula>$C$4</formula>
    </cfRule>
  </conditionalFormatting>
  <conditionalFormatting sqref="AS16">
    <cfRule type="cellIs" dxfId="3190" priority="1363" operator="lessThan">
      <formula>$C$4</formula>
    </cfRule>
  </conditionalFormatting>
  <conditionalFormatting sqref="AS17">
    <cfRule type="cellIs" dxfId="3189" priority="1364" operator="lessThan">
      <formula>$C$4</formula>
    </cfRule>
  </conditionalFormatting>
  <conditionalFormatting sqref="AS18">
    <cfRule type="cellIs" dxfId="3188" priority="1365" operator="lessThan">
      <formula>$C$4</formula>
    </cfRule>
  </conditionalFormatting>
  <conditionalFormatting sqref="AS19">
    <cfRule type="cellIs" dxfId="3187" priority="1366" operator="lessThan">
      <formula>$C$4</formula>
    </cfRule>
  </conditionalFormatting>
  <conditionalFormatting sqref="AS20">
    <cfRule type="cellIs" dxfId="3186" priority="1367" operator="lessThan">
      <formula>$C$4</formula>
    </cfRule>
  </conditionalFormatting>
  <conditionalFormatting sqref="AS21">
    <cfRule type="cellIs" dxfId="3185" priority="1368" operator="lessThan">
      <formula>$C$4</formula>
    </cfRule>
  </conditionalFormatting>
  <conditionalFormatting sqref="AS22">
    <cfRule type="cellIs" dxfId="3184" priority="1369" operator="lessThan">
      <formula>$C$4</formula>
    </cfRule>
  </conditionalFormatting>
  <conditionalFormatting sqref="AS23">
    <cfRule type="cellIs" dxfId="3183" priority="1370" operator="lessThan">
      <formula>$C$4</formula>
    </cfRule>
  </conditionalFormatting>
  <conditionalFormatting sqref="AS24">
    <cfRule type="cellIs" dxfId="3182" priority="1371" operator="lessThan">
      <formula>$C$4</formula>
    </cfRule>
  </conditionalFormatting>
  <conditionalFormatting sqref="AS25">
    <cfRule type="cellIs" dxfId="3181" priority="1372" operator="lessThan">
      <formula>$C$4</formula>
    </cfRule>
  </conditionalFormatting>
  <conditionalFormatting sqref="AS26">
    <cfRule type="cellIs" dxfId="3180" priority="1373" operator="lessThan">
      <formula>$C$4</formula>
    </cfRule>
  </conditionalFormatting>
  <conditionalFormatting sqref="AS27">
    <cfRule type="cellIs" dxfId="3179" priority="1374" operator="lessThan">
      <formula>$C$4</formula>
    </cfRule>
  </conditionalFormatting>
  <conditionalFormatting sqref="AS28">
    <cfRule type="cellIs" dxfId="3178" priority="1375" operator="lessThan">
      <formula>$C$4</formula>
    </cfRule>
  </conditionalFormatting>
  <conditionalFormatting sqref="AS29">
    <cfRule type="cellIs" dxfId="3177" priority="1376" operator="lessThan">
      <formula>$C$4</formula>
    </cfRule>
  </conditionalFormatting>
  <conditionalFormatting sqref="AS30">
    <cfRule type="cellIs" dxfId="3176" priority="1377" operator="lessThan">
      <formula>$C$4</formula>
    </cfRule>
  </conditionalFormatting>
  <conditionalFormatting sqref="AS31">
    <cfRule type="cellIs" dxfId="3175" priority="1378" operator="lessThan">
      <formula>$C$4</formula>
    </cfRule>
  </conditionalFormatting>
  <conditionalFormatting sqref="AS32">
    <cfRule type="cellIs" dxfId="3174" priority="1379" operator="lessThan">
      <formula>$C$4</formula>
    </cfRule>
  </conditionalFormatting>
  <conditionalFormatting sqref="AS33">
    <cfRule type="cellIs" dxfId="3173" priority="1380" operator="lessThan">
      <formula>$C$4</formula>
    </cfRule>
  </conditionalFormatting>
  <conditionalFormatting sqref="AS34">
    <cfRule type="cellIs" dxfId="3172" priority="1381" operator="lessThan">
      <formula>$C$4</formula>
    </cfRule>
  </conditionalFormatting>
  <conditionalFormatting sqref="AS35">
    <cfRule type="cellIs" dxfId="3171" priority="1382" operator="lessThan">
      <formula>$C$4</formula>
    </cfRule>
  </conditionalFormatting>
  <conditionalFormatting sqref="AS36">
    <cfRule type="cellIs" dxfId="3170" priority="1383" operator="lessThan">
      <formula>$C$4</formula>
    </cfRule>
  </conditionalFormatting>
  <conditionalFormatting sqref="AS37">
    <cfRule type="cellIs" dxfId="3169" priority="1384" operator="lessThan">
      <formula>$C$4</formula>
    </cfRule>
  </conditionalFormatting>
  <conditionalFormatting sqref="AS38">
    <cfRule type="cellIs" dxfId="3168" priority="1385" operator="lessThan">
      <formula>$C$4</formula>
    </cfRule>
  </conditionalFormatting>
  <conditionalFormatting sqref="AS39">
    <cfRule type="cellIs" dxfId="3167" priority="1386" operator="lessThan">
      <formula>$C$4</formula>
    </cfRule>
  </conditionalFormatting>
  <conditionalFormatting sqref="AS40">
    <cfRule type="cellIs" dxfId="3166" priority="1387" operator="lessThan">
      <formula>$C$4</formula>
    </cfRule>
  </conditionalFormatting>
  <conditionalFormatting sqref="AS41">
    <cfRule type="cellIs" dxfId="3165" priority="1388" operator="lessThan">
      <formula>$C$4</formula>
    </cfRule>
  </conditionalFormatting>
  <conditionalFormatting sqref="AS42">
    <cfRule type="cellIs" dxfId="3164" priority="1389" operator="lessThan">
      <formula>$C$4</formula>
    </cfRule>
  </conditionalFormatting>
  <conditionalFormatting sqref="AS43">
    <cfRule type="cellIs" dxfId="3163" priority="1390" operator="lessThan">
      <formula>$C$4</formula>
    </cfRule>
  </conditionalFormatting>
  <conditionalFormatting sqref="AS44">
    <cfRule type="cellIs" dxfId="3162" priority="1391" operator="lessThan">
      <formula>$C$4</formula>
    </cfRule>
  </conditionalFormatting>
  <conditionalFormatting sqref="AS45">
    <cfRule type="cellIs" dxfId="3161" priority="1392" operator="lessThan">
      <formula>$C$4</formula>
    </cfRule>
  </conditionalFormatting>
  <conditionalFormatting sqref="AS46">
    <cfRule type="cellIs" dxfId="3160" priority="1393" operator="lessThan">
      <formula>$C$4</formula>
    </cfRule>
  </conditionalFormatting>
  <conditionalFormatting sqref="AS47">
    <cfRule type="cellIs" dxfId="3159" priority="1394" operator="lessThan">
      <formula>$C$4</formula>
    </cfRule>
  </conditionalFormatting>
  <conditionalFormatting sqref="AS48">
    <cfRule type="cellIs" dxfId="3158" priority="1395" operator="lessThan">
      <formula>$C$4</formula>
    </cfRule>
  </conditionalFormatting>
  <conditionalFormatting sqref="AS49">
    <cfRule type="cellIs" dxfId="3157" priority="1396" operator="lessThan">
      <formula>$C$4</formula>
    </cfRule>
  </conditionalFormatting>
  <conditionalFormatting sqref="AS50">
    <cfRule type="cellIs" dxfId="3156" priority="1397" operator="lessThan">
      <formula>$C$4</formula>
    </cfRule>
  </conditionalFormatting>
  <conditionalFormatting sqref="AS51">
    <cfRule type="cellIs" dxfId="3155" priority="1398" operator="lessThan">
      <formula>$C$4</formula>
    </cfRule>
  </conditionalFormatting>
  <conditionalFormatting sqref="AS52">
    <cfRule type="cellIs" dxfId="3154" priority="1399" operator="lessThan">
      <formula>$C$4</formula>
    </cfRule>
  </conditionalFormatting>
  <conditionalFormatting sqref="AS53">
    <cfRule type="cellIs" dxfId="3153" priority="1400" operator="lessThan">
      <formula>$C$4</formula>
    </cfRule>
  </conditionalFormatting>
  <conditionalFormatting sqref="AS54">
    <cfRule type="cellIs" dxfId="3152" priority="1401" operator="lessThan">
      <formula>$C$4</formula>
    </cfRule>
  </conditionalFormatting>
  <conditionalFormatting sqref="AS55">
    <cfRule type="cellIs" dxfId="3151" priority="1402" operator="lessThan">
      <formula>$C$4</formula>
    </cfRule>
  </conditionalFormatting>
  <conditionalFormatting sqref="AS56">
    <cfRule type="cellIs" dxfId="3150" priority="1403" operator="lessThan">
      <formula>$C$4</formula>
    </cfRule>
  </conditionalFormatting>
  <conditionalFormatting sqref="AS57">
    <cfRule type="cellIs" dxfId="3149" priority="1404" operator="lessThan">
      <formula>$C$4</formula>
    </cfRule>
  </conditionalFormatting>
  <conditionalFormatting sqref="AS58">
    <cfRule type="cellIs" dxfId="3148" priority="1405" operator="lessThan">
      <formula>$C$4</formula>
    </cfRule>
  </conditionalFormatting>
  <conditionalFormatting sqref="AS59">
    <cfRule type="cellIs" dxfId="3147" priority="1406" operator="lessThan">
      <formula>$C$4</formula>
    </cfRule>
  </conditionalFormatting>
  <conditionalFormatting sqref="AS60">
    <cfRule type="cellIs" dxfId="3146" priority="1407" operator="lessThan">
      <formula>$C$4</formula>
    </cfRule>
  </conditionalFormatting>
  <conditionalFormatting sqref="AT11">
    <cfRule type="cellIs" dxfId="3145" priority="1408" operator="lessThan">
      <formula>$C$4</formula>
    </cfRule>
  </conditionalFormatting>
  <conditionalFormatting sqref="AT12">
    <cfRule type="cellIs" dxfId="3144" priority="1409" operator="lessThan">
      <formula>$C$4</formula>
    </cfRule>
  </conditionalFormatting>
  <conditionalFormatting sqref="AT13">
    <cfRule type="cellIs" dxfId="3143" priority="1410" operator="lessThan">
      <formula>$C$4</formula>
    </cfRule>
  </conditionalFormatting>
  <conditionalFormatting sqref="AT14">
    <cfRule type="cellIs" dxfId="3142" priority="1411" operator="lessThan">
      <formula>$C$4</formula>
    </cfRule>
  </conditionalFormatting>
  <conditionalFormatting sqref="AT15">
    <cfRule type="cellIs" dxfId="3141" priority="1412" operator="lessThan">
      <formula>$C$4</formula>
    </cfRule>
  </conditionalFormatting>
  <conditionalFormatting sqref="AT16">
    <cfRule type="cellIs" dxfId="3140" priority="1413" operator="lessThan">
      <formula>$C$4</formula>
    </cfRule>
  </conditionalFormatting>
  <conditionalFormatting sqref="AT17">
    <cfRule type="cellIs" dxfId="3139" priority="1414" operator="lessThan">
      <formula>$C$4</formula>
    </cfRule>
  </conditionalFormatting>
  <conditionalFormatting sqref="AT18">
    <cfRule type="cellIs" dxfId="3138" priority="1415" operator="lessThan">
      <formula>$C$4</formula>
    </cfRule>
  </conditionalFormatting>
  <conditionalFormatting sqref="AT19">
    <cfRule type="cellIs" dxfId="3137" priority="1416" operator="lessThan">
      <formula>$C$4</formula>
    </cfRule>
  </conditionalFormatting>
  <conditionalFormatting sqref="AT20">
    <cfRule type="cellIs" dxfId="3136" priority="1417" operator="lessThan">
      <formula>$C$4</formula>
    </cfRule>
  </conditionalFormatting>
  <conditionalFormatting sqref="AT21">
    <cfRule type="cellIs" dxfId="3135" priority="1418" operator="lessThan">
      <formula>$C$4</formula>
    </cfRule>
  </conditionalFormatting>
  <conditionalFormatting sqref="AT22">
    <cfRule type="cellIs" dxfId="3134" priority="1419" operator="lessThan">
      <formula>$C$4</formula>
    </cfRule>
  </conditionalFormatting>
  <conditionalFormatting sqref="AT23">
    <cfRule type="cellIs" dxfId="3133" priority="1420" operator="lessThan">
      <formula>$C$4</formula>
    </cfRule>
  </conditionalFormatting>
  <conditionalFormatting sqref="AT24">
    <cfRule type="cellIs" dxfId="3132" priority="1421" operator="lessThan">
      <formula>$C$4</formula>
    </cfRule>
  </conditionalFormatting>
  <conditionalFormatting sqref="AT25">
    <cfRule type="cellIs" dxfId="3131" priority="1422" operator="lessThan">
      <formula>$C$4</formula>
    </cfRule>
  </conditionalFormatting>
  <conditionalFormatting sqref="AT26">
    <cfRule type="cellIs" dxfId="3130" priority="1423" operator="lessThan">
      <formula>$C$4</formula>
    </cfRule>
  </conditionalFormatting>
  <conditionalFormatting sqref="AT27">
    <cfRule type="cellIs" dxfId="3129" priority="1424" operator="lessThan">
      <formula>$C$4</formula>
    </cfRule>
  </conditionalFormatting>
  <conditionalFormatting sqref="AT28">
    <cfRule type="cellIs" dxfId="3128" priority="1425" operator="lessThan">
      <formula>$C$4</formula>
    </cfRule>
  </conditionalFormatting>
  <conditionalFormatting sqref="AT29">
    <cfRule type="cellIs" dxfId="3127" priority="1426" operator="lessThan">
      <formula>$C$4</formula>
    </cfRule>
  </conditionalFormatting>
  <conditionalFormatting sqref="AT30">
    <cfRule type="cellIs" dxfId="3126" priority="1427" operator="lessThan">
      <formula>$C$4</formula>
    </cfRule>
  </conditionalFormatting>
  <conditionalFormatting sqref="AT31">
    <cfRule type="cellIs" dxfId="3125" priority="1428" operator="lessThan">
      <formula>$C$4</formula>
    </cfRule>
  </conditionalFormatting>
  <conditionalFormatting sqref="AT32">
    <cfRule type="cellIs" dxfId="3124" priority="1429" operator="lessThan">
      <formula>$C$4</formula>
    </cfRule>
  </conditionalFormatting>
  <conditionalFormatting sqref="AT33">
    <cfRule type="cellIs" dxfId="3123" priority="1430" operator="lessThan">
      <formula>$C$4</formula>
    </cfRule>
  </conditionalFormatting>
  <conditionalFormatting sqref="AT34">
    <cfRule type="cellIs" dxfId="3122" priority="1431" operator="lessThan">
      <formula>$C$4</formula>
    </cfRule>
  </conditionalFormatting>
  <conditionalFormatting sqref="AT35">
    <cfRule type="cellIs" dxfId="3121" priority="1432" operator="lessThan">
      <formula>$C$4</formula>
    </cfRule>
  </conditionalFormatting>
  <conditionalFormatting sqref="AT36">
    <cfRule type="cellIs" dxfId="3120" priority="1433" operator="lessThan">
      <formula>$C$4</formula>
    </cfRule>
  </conditionalFormatting>
  <conditionalFormatting sqref="AT37">
    <cfRule type="cellIs" dxfId="3119" priority="1434" operator="lessThan">
      <formula>$C$4</formula>
    </cfRule>
  </conditionalFormatting>
  <conditionalFormatting sqref="AT38">
    <cfRule type="cellIs" dxfId="3118" priority="1435" operator="lessThan">
      <formula>$C$4</formula>
    </cfRule>
  </conditionalFormatting>
  <conditionalFormatting sqref="AT39">
    <cfRule type="cellIs" dxfId="3117" priority="1436" operator="lessThan">
      <formula>$C$4</formula>
    </cfRule>
  </conditionalFormatting>
  <conditionalFormatting sqref="AT40">
    <cfRule type="cellIs" dxfId="3116" priority="1437" operator="lessThan">
      <formula>$C$4</formula>
    </cfRule>
  </conditionalFormatting>
  <conditionalFormatting sqref="AT41">
    <cfRule type="cellIs" dxfId="3115" priority="1438" operator="lessThan">
      <formula>$C$4</formula>
    </cfRule>
  </conditionalFormatting>
  <conditionalFormatting sqref="AT42">
    <cfRule type="cellIs" dxfId="3114" priority="1439" operator="lessThan">
      <formula>$C$4</formula>
    </cfRule>
  </conditionalFormatting>
  <conditionalFormatting sqref="AT43">
    <cfRule type="cellIs" dxfId="3113" priority="1440" operator="lessThan">
      <formula>$C$4</formula>
    </cfRule>
  </conditionalFormatting>
  <conditionalFormatting sqref="AT44">
    <cfRule type="cellIs" dxfId="3112" priority="1441" operator="lessThan">
      <formula>$C$4</formula>
    </cfRule>
  </conditionalFormatting>
  <conditionalFormatting sqref="AT45">
    <cfRule type="cellIs" dxfId="3111" priority="1442" operator="lessThan">
      <formula>$C$4</formula>
    </cfRule>
  </conditionalFormatting>
  <conditionalFormatting sqref="AT46">
    <cfRule type="cellIs" dxfId="3110" priority="1443" operator="lessThan">
      <formula>$C$4</formula>
    </cfRule>
  </conditionalFormatting>
  <conditionalFormatting sqref="AT47">
    <cfRule type="cellIs" dxfId="3109" priority="1444" operator="lessThan">
      <formula>$C$4</formula>
    </cfRule>
  </conditionalFormatting>
  <conditionalFormatting sqref="AT48">
    <cfRule type="cellIs" dxfId="3108" priority="1445" operator="lessThan">
      <formula>$C$4</formula>
    </cfRule>
  </conditionalFormatting>
  <conditionalFormatting sqref="AT49">
    <cfRule type="cellIs" dxfId="3107" priority="1446" operator="lessThan">
      <formula>$C$4</formula>
    </cfRule>
  </conditionalFormatting>
  <conditionalFormatting sqref="AT50">
    <cfRule type="cellIs" dxfId="3106" priority="1447" operator="lessThan">
      <formula>$C$4</formula>
    </cfRule>
  </conditionalFormatting>
  <conditionalFormatting sqref="AT51">
    <cfRule type="cellIs" dxfId="3105" priority="1448" operator="lessThan">
      <formula>$C$4</formula>
    </cfRule>
  </conditionalFormatting>
  <conditionalFormatting sqref="AT52">
    <cfRule type="cellIs" dxfId="3104" priority="1449" operator="lessThan">
      <formula>$C$4</formula>
    </cfRule>
  </conditionalFormatting>
  <conditionalFormatting sqref="AT53">
    <cfRule type="cellIs" dxfId="3103" priority="1450" operator="lessThan">
      <formula>$C$4</formula>
    </cfRule>
  </conditionalFormatting>
  <conditionalFormatting sqref="AT54">
    <cfRule type="cellIs" dxfId="3102" priority="1451" operator="lessThan">
      <formula>$C$4</formula>
    </cfRule>
  </conditionalFormatting>
  <conditionalFormatting sqref="AT55">
    <cfRule type="cellIs" dxfId="3101" priority="1452" operator="lessThan">
      <formula>$C$4</formula>
    </cfRule>
  </conditionalFormatting>
  <conditionalFormatting sqref="AT56">
    <cfRule type="cellIs" dxfId="3100" priority="1453" operator="lessThan">
      <formula>$C$4</formula>
    </cfRule>
  </conditionalFormatting>
  <conditionalFormatting sqref="AT57">
    <cfRule type="cellIs" dxfId="3099" priority="1454" operator="lessThan">
      <formula>$C$4</formula>
    </cfRule>
  </conditionalFormatting>
  <conditionalFormatting sqref="AT58">
    <cfRule type="cellIs" dxfId="3098" priority="1455" operator="lessThan">
      <formula>$C$4</formula>
    </cfRule>
  </conditionalFormatting>
  <conditionalFormatting sqref="AT59">
    <cfRule type="cellIs" dxfId="3097" priority="1456" operator="lessThan">
      <formula>$C$4</formula>
    </cfRule>
  </conditionalFormatting>
  <conditionalFormatting sqref="AT60">
    <cfRule type="cellIs" dxfId="3096" priority="1457" operator="lessThan">
      <formula>$C$4</formula>
    </cfRule>
  </conditionalFormatting>
  <conditionalFormatting sqref="AU11">
    <cfRule type="cellIs" dxfId="3095" priority="1458" operator="lessThan">
      <formula>$C$4</formula>
    </cfRule>
  </conditionalFormatting>
  <conditionalFormatting sqref="AU12">
    <cfRule type="cellIs" dxfId="3094" priority="1459" operator="lessThan">
      <formula>$C$4</formula>
    </cfRule>
  </conditionalFormatting>
  <conditionalFormatting sqref="AU13">
    <cfRule type="cellIs" dxfId="3093" priority="1460" operator="lessThan">
      <formula>$C$4</formula>
    </cfRule>
  </conditionalFormatting>
  <conditionalFormatting sqref="AU14">
    <cfRule type="cellIs" dxfId="3092" priority="1461" operator="lessThan">
      <formula>$C$4</formula>
    </cfRule>
  </conditionalFormatting>
  <conditionalFormatting sqref="AU15">
    <cfRule type="cellIs" dxfId="3091" priority="1462" operator="lessThan">
      <formula>$C$4</formula>
    </cfRule>
  </conditionalFormatting>
  <conditionalFormatting sqref="AU16">
    <cfRule type="cellIs" dxfId="3090" priority="1463" operator="lessThan">
      <formula>$C$4</formula>
    </cfRule>
  </conditionalFormatting>
  <conditionalFormatting sqref="AU17">
    <cfRule type="cellIs" dxfId="3089" priority="1464" operator="lessThan">
      <formula>$C$4</formula>
    </cfRule>
  </conditionalFormatting>
  <conditionalFormatting sqref="AU18">
    <cfRule type="cellIs" dxfId="3088" priority="1465" operator="lessThan">
      <formula>$C$4</formula>
    </cfRule>
  </conditionalFormatting>
  <conditionalFormatting sqref="AU19">
    <cfRule type="cellIs" dxfId="3087" priority="1466" operator="lessThan">
      <formula>$C$4</formula>
    </cfRule>
  </conditionalFormatting>
  <conditionalFormatting sqref="AU20">
    <cfRule type="cellIs" dxfId="3086" priority="1467" operator="lessThan">
      <formula>$C$4</formula>
    </cfRule>
  </conditionalFormatting>
  <conditionalFormatting sqref="AU21">
    <cfRule type="cellIs" dxfId="3085" priority="1468" operator="lessThan">
      <formula>$C$4</formula>
    </cfRule>
  </conditionalFormatting>
  <conditionalFormatting sqref="AU22">
    <cfRule type="cellIs" dxfId="3084" priority="1469" operator="lessThan">
      <formula>$C$4</formula>
    </cfRule>
  </conditionalFormatting>
  <conditionalFormatting sqref="AU23">
    <cfRule type="cellIs" dxfId="3083" priority="1470" operator="lessThan">
      <formula>$C$4</formula>
    </cfRule>
  </conditionalFormatting>
  <conditionalFormatting sqref="AU24">
    <cfRule type="cellIs" dxfId="3082" priority="1471" operator="lessThan">
      <formula>$C$4</formula>
    </cfRule>
  </conditionalFormatting>
  <conditionalFormatting sqref="AU25">
    <cfRule type="cellIs" dxfId="3081" priority="1472" operator="lessThan">
      <formula>$C$4</formula>
    </cfRule>
  </conditionalFormatting>
  <conditionalFormatting sqref="AU26">
    <cfRule type="cellIs" dxfId="3080" priority="1473" operator="lessThan">
      <formula>$C$4</formula>
    </cfRule>
  </conditionalFormatting>
  <conditionalFormatting sqref="AU27">
    <cfRule type="cellIs" dxfId="3079" priority="1474" operator="lessThan">
      <formula>$C$4</formula>
    </cfRule>
  </conditionalFormatting>
  <conditionalFormatting sqref="AU28">
    <cfRule type="cellIs" dxfId="3078" priority="1475" operator="lessThan">
      <formula>$C$4</formula>
    </cfRule>
  </conditionalFormatting>
  <conditionalFormatting sqref="AU29">
    <cfRule type="cellIs" dxfId="3077" priority="1476" operator="lessThan">
      <formula>$C$4</formula>
    </cfRule>
  </conditionalFormatting>
  <conditionalFormatting sqref="AU30">
    <cfRule type="cellIs" dxfId="3076" priority="1477" operator="lessThan">
      <formula>$C$4</formula>
    </cfRule>
  </conditionalFormatting>
  <conditionalFormatting sqref="AU31">
    <cfRule type="cellIs" dxfId="3075" priority="1478" operator="lessThan">
      <formula>$C$4</formula>
    </cfRule>
  </conditionalFormatting>
  <conditionalFormatting sqref="AU32">
    <cfRule type="cellIs" dxfId="3074" priority="1479" operator="lessThan">
      <formula>$C$4</formula>
    </cfRule>
  </conditionalFormatting>
  <conditionalFormatting sqref="AU33">
    <cfRule type="cellIs" dxfId="3073" priority="1480" operator="lessThan">
      <formula>$C$4</formula>
    </cfRule>
  </conditionalFormatting>
  <conditionalFormatting sqref="AU34">
    <cfRule type="cellIs" dxfId="3072" priority="1481" operator="lessThan">
      <formula>$C$4</formula>
    </cfRule>
  </conditionalFormatting>
  <conditionalFormatting sqref="AU35">
    <cfRule type="cellIs" dxfId="3071" priority="1482" operator="lessThan">
      <formula>$C$4</formula>
    </cfRule>
  </conditionalFormatting>
  <conditionalFormatting sqref="AU36">
    <cfRule type="cellIs" dxfId="3070" priority="1483" operator="lessThan">
      <formula>$C$4</formula>
    </cfRule>
  </conditionalFormatting>
  <conditionalFormatting sqref="AU37">
    <cfRule type="cellIs" dxfId="3069" priority="1484" operator="lessThan">
      <formula>$C$4</formula>
    </cfRule>
  </conditionalFormatting>
  <conditionalFormatting sqref="AU38">
    <cfRule type="cellIs" dxfId="3068" priority="1485" operator="lessThan">
      <formula>$C$4</formula>
    </cfRule>
  </conditionalFormatting>
  <conditionalFormatting sqref="AU39">
    <cfRule type="cellIs" dxfId="3067" priority="1486" operator="lessThan">
      <formula>$C$4</formula>
    </cfRule>
  </conditionalFormatting>
  <conditionalFormatting sqref="AU40">
    <cfRule type="cellIs" dxfId="3066" priority="1487" operator="lessThan">
      <formula>$C$4</formula>
    </cfRule>
  </conditionalFormatting>
  <conditionalFormatting sqref="AU41">
    <cfRule type="cellIs" dxfId="3065" priority="1488" operator="lessThan">
      <formula>$C$4</formula>
    </cfRule>
  </conditionalFormatting>
  <conditionalFormatting sqref="AU42">
    <cfRule type="cellIs" dxfId="3064" priority="1489" operator="lessThan">
      <formula>$C$4</formula>
    </cfRule>
  </conditionalFormatting>
  <conditionalFormatting sqref="AU43">
    <cfRule type="cellIs" dxfId="3063" priority="1490" operator="lessThan">
      <formula>$C$4</formula>
    </cfRule>
  </conditionalFormatting>
  <conditionalFormatting sqref="AU44">
    <cfRule type="cellIs" dxfId="3062" priority="1491" operator="lessThan">
      <formula>$C$4</formula>
    </cfRule>
  </conditionalFormatting>
  <conditionalFormatting sqref="AU45">
    <cfRule type="cellIs" dxfId="3061" priority="1492" operator="lessThan">
      <formula>$C$4</formula>
    </cfRule>
  </conditionalFormatting>
  <conditionalFormatting sqref="AU46">
    <cfRule type="cellIs" dxfId="3060" priority="1493" operator="lessThan">
      <formula>$C$4</formula>
    </cfRule>
  </conditionalFormatting>
  <conditionalFormatting sqref="AU47">
    <cfRule type="cellIs" dxfId="3059" priority="1494" operator="lessThan">
      <formula>$C$4</formula>
    </cfRule>
  </conditionalFormatting>
  <conditionalFormatting sqref="AU48">
    <cfRule type="cellIs" dxfId="3058" priority="1495" operator="lessThan">
      <formula>$C$4</formula>
    </cfRule>
  </conditionalFormatting>
  <conditionalFormatting sqref="AU49">
    <cfRule type="cellIs" dxfId="3057" priority="1496" operator="lessThan">
      <formula>$C$4</formula>
    </cfRule>
  </conditionalFormatting>
  <conditionalFormatting sqref="AU50">
    <cfRule type="cellIs" dxfId="3056" priority="1497" operator="lessThan">
      <formula>$C$4</formula>
    </cfRule>
  </conditionalFormatting>
  <conditionalFormatting sqref="AU51">
    <cfRule type="cellIs" dxfId="3055" priority="1498" operator="lessThan">
      <formula>$C$4</formula>
    </cfRule>
  </conditionalFormatting>
  <conditionalFormatting sqref="AU52">
    <cfRule type="cellIs" dxfId="3054" priority="1499" operator="lessThan">
      <formula>$C$4</formula>
    </cfRule>
  </conditionalFormatting>
  <conditionalFormatting sqref="AU53">
    <cfRule type="cellIs" dxfId="3053" priority="1500" operator="lessThan">
      <formula>$C$4</formula>
    </cfRule>
  </conditionalFormatting>
  <conditionalFormatting sqref="AU54">
    <cfRule type="cellIs" dxfId="3052" priority="1501" operator="lessThan">
      <formula>$C$4</formula>
    </cfRule>
  </conditionalFormatting>
  <conditionalFormatting sqref="AU55">
    <cfRule type="cellIs" dxfId="3051" priority="1502" operator="lessThan">
      <formula>$C$4</formula>
    </cfRule>
  </conditionalFormatting>
  <conditionalFormatting sqref="AU56">
    <cfRule type="cellIs" dxfId="3050" priority="1503" operator="lessThan">
      <formula>$C$4</formula>
    </cfRule>
  </conditionalFormatting>
  <conditionalFormatting sqref="AU57">
    <cfRule type="cellIs" dxfId="3049" priority="1504" operator="lessThan">
      <formula>$C$4</formula>
    </cfRule>
  </conditionalFormatting>
  <conditionalFormatting sqref="AU58">
    <cfRule type="cellIs" dxfId="3048" priority="1505" operator="lessThan">
      <formula>$C$4</formula>
    </cfRule>
  </conditionalFormatting>
  <conditionalFormatting sqref="AU59">
    <cfRule type="cellIs" dxfId="3047" priority="1506" operator="lessThan">
      <formula>$C$4</formula>
    </cfRule>
  </conditionalFormatting>
  <conditionalFormatting sqref="AU60">
    <cfRule type="cellIs" dxfId="3046" priority="1507" operator="lessThan">
      <formula>$C$4</formula>
    </cfRule>
  </conditionalFormatting>
  <conditionalFormatting sqref="AV11">
    <cfRule type="cellIs" dxfId="3045" priority="1508" operator="lessThan">
      <formula>$C$4</formula>
    </cfRule>
  </conditionalFormatting>
  <conditionalFormatting sqref="AV12">
    <cfRule type="cellIs" dxfId="3044" priority="1509" operator="lessThan">
      <formula>$C$4</formula>
    </cfRule>
  </conditionalFormatting>
  <conditionalFormatting sqref="AV13">
    <cfRule type="cellIs" dxfId="3043" priority="1510" operator="lessThan">
      <formula>$C$4</formula>
    </cfRule>
  </conditionalFormatting>
  <conditionalFormatting sqref="AV14">
    <cfRule type="cellIs" dxfId="3042" priority="1511" operator="lessThan">
      <formula>$C$4</formula>
    </cfRule>
  </conditionalFormatting>
  <conditionalFormatting sqref="AV15">
    <cfRule type="cellIs" dxfId="3041" priority="1512" operator="lessThan">
      <formula>$C$4</formula>
    </cfRule>
  </conditionalFormatting>
  <conditionalFormatting sqref="AV16">
    <cfRule type="cellIs" dxfId="3040" priority="1513" operator="lessThan">
      <formula>$C$4</formula>
    </cfRule>
  </conditionalFormatting>
  <conditionalFormatting sqref="AV17">
    <cfRule type="cellIs" dxfId="3039" priority="1514" operator="lessThan">
      <formula>$C$4</formula>
    </cfRule>
  </conditionalFormatting>
  <conditionalFormatting sqref="AV18">
    <cfRule type="cellIs" dxfId="3038" priority="1515" operator="lessThan">
      <formula>$C$4</formula>
    </cfRule>
  </conditionalFormatting>
  <conditionalFormatting sqref="AV19">
    <cfRule type="cellIs" dxfId="3037" priority="1516" operator="lessThan">
      <formula>$C$4</formula>
    </cfRule>
  </conditionalFormatting>
  <conditionalFormatting sqref="AV20">
    <cfRule type="cellIs" dxfId="3036" priority="1517" operator="lessThan">
      <formula>$C$4</formula>
    </cfRule>
  </conditionalFormatting>
  <conditionalFormatting sqref="AV21">
    <cfRule type="cellIs" dxfId="3035" priority="1518" operator="lessThan">
      <formula>$C$4</formula>
    </cfRule>
  </conditionalFormatting>
  <conditionalFormatting sqref="AV22">
    <cfRule type="cellIs" dxfId="3034" priority="1519" operator="lessThan">
      <formula>$C$4</formula>
    </cfRule>
  </conditionalFormatting>
  <conditionalFormatting sqref="AV23">
    <cfRule type="cellIs" dxfId="3033" priority="1520" operator="lessThan">
      <formula>$C$4</formula>
    </cfRule>
  </conditionalFormatting>
  <conditionalFormatting sqref="AV24">
    <cfRule type="cellIs" dxfId="3032" priority="1521" operator="lessThan">
      <formula>$C$4</formula>
    </cfRule>
  </conditionalFormatting>
  <conditionalFormatting sqref="AV25">
    <cfRule type="cellIs" dxfId="3031" priority="1522" operator="lessThan">
      <formula>$C$4</formula>
    </cfRule>
  </conditionalFormatting>
  <conditionalFormatting sqref="AV26">
    <cfRule type="cellIs" dxfId="3030" priority="1523" operator="lessThan">
      <formula>$C$4</formula>
    </cfRule>
  </conditionalFormatting>
  <conditionalFormatting sqref="AV27">
    <cfRule type="cellIs" dxfId="3029" priority="1524" operator="lessThan">
      <formula>$C$4</formula>
    </cfRule>
  </conditionalFormatting>
  <conditionalFormatting sqref="AV28">
    <cfRule type="cellIs" dxfId="3028" priority="1525" operator="lessThan">
      <formula>$C$4</formula>
    </cfRule>
  </conditionalFormatting>
  <conditionalFormatting sqref="AV29">
    <cfRule type="cellIs" dxfId="3027" priority="1526" operator="lessThan">
      <formula>$C$4</formula>
    </cfRule>
  </conditionalFormatting>
  <conditionalFormatting sqref="AV30">
    <cfRule type="cellIs" dxfId="3026" priority="1527" operator="lessThan">
      <formula>$C$4</formula>
    </cfRule>
  </conditionalFormatting>
  <conditionalFormatting sqref="AV31">
    <cfRule type="cellIs" dxfId="3025" priority="1528" operator="lessThan">
      <formula>$C$4</formula>
    </cfRule>
  </conditionalFormatting>
  <conditionalFormatting sqref="AV32">
    <cfRule type="cellIs" dxfId="3024" priority="1529" operator="lessThan">
      <formula>$C$4</formula>
    </cfRule>
  </conditionalFormatting>
  <conditionalFormatting sqref="AV33">
    <cfRule type="cellIs" dxfId="3023" priority="1530" operator="lessThan">
      <formula>$C$4</formula>
    </cfRule>
  </conditionalFormatting>
  <conditionalFormatting sqref="AV34">
    <cfRule type="cellIs" dxfId="3022" priority="1531" operator="lessThan">
      <formula>$C$4</formula>
    </cfRule>
  </conditionalFormatting>
  <conditionalFormatting sqref="AV35">
    <cfRule type="cellIs" dxfId="3021" priority="1532" operator="lessThan">
      <formula>$C$4</formula>
    </cfRule>
  </conditionalFormatting>
  <conditionalFormatting sqref="AV36">
    <cfRule type="cellIs" dxfId="3020" priority="1533" operator="lessThan">
      <formula>$C$4</formula>
    </cfRule>
  </conditionalFormatting>
  <conditionalFormatting sqref="AV37">
    <cfRule type="cellIs" dxfId="3019" priority="1534" operator="lessThan">
      <formula>$C$4</formula>
    </cfRule>
  </conditionalFormatting>
  <conditionalFormatting sqref="AV38">
    <cfRule type="cellIs" dxfId="3018" priority="1535" operator="lessThan">
      <formula>$C$4</formula>
    </cfRule>
  </conditionalFormatting>
  <conditionalFormatting sqref="AV39">
    <cfRule type="cellIs" dxfId="3017" priority="1536" operator="lessThan">
      <formula>$C$4</formula>
    </cfRule>
  </conditionalFormatting>
  <conditionalFormatting sqref="AV40">
    <cfRule type="cellIs" dxfId="3016" priority="1537" operator="lessThan">
      <formula>$C$4</formula>
    </cfRule>
  </conditionalFormatting>
  <conditionalFormatting sqref="AV41">
    <cfRule type="cellIs" dxfId="3015" priority="1538" operator="lessThan">
      <formula>$C$4</formula>
    </cfRule>
  </conditionalFormatting>
  <conditionalFormatting sqref="AV42">
    <cfRule type="cellIs" dxfId="3014" priority="1539" operator="lessThan">
      <formula>$C$4</formula>
    </cfRule>
  </conditionalFormatting>
  <conditionalFormatting sqref="AV43">
    <cfRule type="cellIs" dxfId="3013" priority="1540" operator="lessThan">
      <formula>$C$4</formula>
    </cfRule>
  </conditionalFormatting>
  <conditionalFormatting sqref="AV44">
    <cfRule type="cellIs" dxfId="3012" priority="1541" operator="lessThan">
      <formula>$C$4</formula>
    </cfRule>
  </conditionalFormatting>
  <conditionalFormatting sqref="AV45">
    <cfRule type="cellIs" dxfId="3011" priority="1542" operator="lessThan">
      <formula>$C$4</formula>
    </cfRule>
  </conditionalFormatting>
  <conditionalFormatting sqref="AV46">
    <cfRule type="cellIs" dxfId="3010" priority="1543" operator="lessThan">
      <formula>$C$4</formula>
    </cfRule>
  </conditionalFormatting>
  <conditionalFormatting sqref="AV47">
    <cfRule type="cellIs" dxfId="3009" priority="1544" operator="lessThan">
      <formula>$C$4</formula>
    </cfRule>
  </conditionalFormatting>
  <conditionalFormatting sqref="AV48">
    <cfRule type="cellIs" dxfId="3008" priority="1545" operator="lessThan">
      <formula>$C$4</formula>
    </cfRule>
  </conditionalFormatting>
  <conditionalFormatting sqref="AV49">
    <cfRule type="cellIs" dxfId="3007" priority="1546" operator="lessThan">
      <formula>$C$4</formula>
    </cfRule>
  </conditionalFormatting>
  <conditionalFormatting sqref="AV50">
    <cfRule type="cellIs" dxfId="3006" priority="1547" operator="lessThan">
      <formula>$C$4</formula>
    </cfRule>
  </conditionalFormatting>
  <conditionalFormatting sqref="AV51">
    <cfRule type="cellIs" dxfId="3005" priority="1548" operator="lessThan">
      <formula>$C$4</formula>
    </cfRule>
  </conditionalFormatting>
  <conditionalFormatting sqref="AV52">
    <cfRule type="cellIs" dxfId="3004" priority="1549" operator="lessThan">
      <formula>$C$4</formula>
    </cfRule>
  </conditionalFormatting>
  <conditionalFormatting sqref="AV53">
    <cfRule type="cellIs" dxfId="3003" priority="1550" operator="lessThan">
      <formula>$C$4</formula>
    </cfRule>
  </conditionalFormatting>
  <conditionalFormatting sqref="AV54">
    <cfRule type="cellIs" dxfId="3002" priority="1551" operator="lessThan">
      <formula>$C$4</formula>
    </cfRule>
  </conditionalFormatting>
  <conditionalFormatting sqref="AV55">
    <cfRule type="cellIs" dxfId="3001" priority="1552" operator="lessThan">
      <formula>$C$4</formula>
    </cfRule>
  </conditionalFormatting>
  <conditionalFormatting sqref="AV56">
    <cfRule type="cellIs" dxfId="3000" priority="1553" operator="lessThan">
      <formula>$C$4</formula>
    </cfRule>
  </conditionalFormatting>
  <conditionalFormatting sqref="AV57">
    <cfRule type="cellIs" dxfId="2999" priority="1554" operator="lessThan">
      <formula>$C$4</formula>
    </cfRule>
  </conditionalFormatting>
  <conditionalFormatting sqref="AV58">
    <cfRule type="cellIs" dxfId="2998" priority="1555" operator="lessThan">
      <formula>$C$4</formula>
    </cfRule>
  </conditionalFormatting>
  <conditionalFormatting sqref="AV59">
    <cfRule type="cellIs" dxfId="2997" priority="1556" operator="lessThan">
      <formula>$C$4</formula>
    </cfRule>
  </conditionalFormatting>
  <conditionalFormatting sqref="AV60">
    <cfRule type="cellIs" dxfId="2996" priority="1557" operator="lessThan">
      <formula>$C$4</formula>
    </cfRule>
  </conditionalFormatting>
  <conditionalFormatting sqref="AW11">
    <cfRule type="cellIs" dxfId="2995" priority="1558" operator="lessThan">
      <formula>$C$4</formula>
    </cfRule>
  </conditionalFormatting>
  <conditionalFormatting sqref="AW12">
    <cfRule type="cellIs" dxfId="2994" priority="1559" operator="lessThan">
      <formula>$C$4</formula>
    </cfRule>
  </conditionalFormatting>
  <conditionalFormatting sqref="AW13">
    <cfRule type="cellIs" dxfId="2993" priority="1560" operator="lessThan">
      <formula>$C$4</formula>
    </cfRule>
  </conditionalFormatting>
  <conditionalFormatting sqref="AW14">
    <cfRule type="cellIs" dxfId="2992" priority="1561" operator="lessThan">
      <formula>$C$4</formula>
    </cfRule>
  </conditionalFormatting>
  <conditionalFormatting sqref="AW15">
    <cfRule type="cellIs" dxfId="2991" priority="1562" operator="lessThan">
      <formula>$C$4</formula>
    </cfRule>
  </conditionalFormatting>
  <conditionalFormatting sqref="AW16">
    <cfRule type="cellIs" dxfId="2990" priority="1563" operator="lessThan">
      <formula>$C$4</formula>
    </cfRule>
  </conditionalFormatting>
  <conditionalFormatting sqref="AW17">
    <cfRule type="cellIs" dxfId="2989" priority="1564" operator="lessThan">
      <formula>$C$4</formula>
    </cfRule>
  </conditionalFormatting>
  <conditionalFormatting sqref="AW18">
    <cfRule type="cellIs" dxfId="2988" priority="1565" operator="lessThan">
      <formula>$C$4</formula>
    </cfRule>
  </conditionalFormatting>
  <conditionalFormatting sqref="AW19">
    <cfRule type="cellIs" dxfId="2987" priority="1566" operator="lessThan">
      <formula>$C$4</formula>
    </cfRule>
  </conditionalFormatting>
  <conditionalFormatting sqref="AW20">
    <cfRule type="cellIs" dxfId="2986" priority="1567" operator="lessThan">
      <formula>$C$4</formula>
    </cfRule>
  </conditionalFormatting>
  <conditionalFormatting sqref="AW21">
    <cfRule type="cellIs" dxfId="2985" priority="1568" operator="lessThan">
      <formula>$C$4</formula>
    </cfRule>
  </conditionalFormatting>
  <conditionalFormatting sqref="AW22">
    <cfRule type="cellIs" dxfId="2984" priority="1569" operator="lessThan">
      <formula>$C$4</formula>
    </cfRule>
  </conditionalFormatting>
  <conditionalFormatting sqref="AW23">
    <cfRule type="cellIs" dxfId="2983" priority="1570" operator="lessThan">
      <formula>$C$4</formula>
    </cfRule>
  </conditionalFormatting>
  <conditionalFormatting sqref="AW24">
    <cfRule type="cellIs" dxfId="2982" priority="1571" operator="lessThan">
      <formula>$C$4</formula>
    </cfRule>
  </conditionalFormatting>
  <conditionalFormatting sqref="AW25">
    <cfRule type="cellIs" dxfId="2981" priority="1572" operator="lessThan">
      <formula>$C$4</formula>
    </cfRule>
  </conditionalFormatting>
  <conditionalFormatting sqref="AW26">
    <cfRule type="cellIs" dxfId="2980" priority="1573" operator="lessThan">
      <formula>$C$4</formula>
    </cfRule>
  </conditionalFormatting>
  <conditionalFormatting sqref="AW27">
    <cfRule type="cellIs" dxfId="2979" priority="1574" operator="lessThan">
      <formula>$C$4</formula>
    </cfRule>
  </conditionalFormatting>
  <conditionalFormatting sqref="AW28">
    <cfRule type="cellIs" dxfId="2978" priority="1575" operator="lessThan">
      <formula>$C$4</formula>
    </cfRule>
  </conditionalFormatting>
  <conditionalFormatting sqref="AW29">
    <cfRule type="cellIs" dxfId="2977" priority="1576" operator="lessThan">
      <formula>$C$4</formula>
    </cfRule>
  </conditionalFormatting>
  <conditionalFormatting sqref="AW30">
    <cfRule type="cellIs" dxfId="2976" priority="1577" operator="lessThan">
      <formula>$C$4</formula>
    </cfRule>
  </conditionalFormatting>
  <conditionalFormatting sqref="AW31">
    <cfRule type="cellIs" dxfId="2975" priority="1578" operator="lessThan">
      <formula>$C$4</formula>
    </cfRule>
  </conditionalFormatting>
  <conditionalFormatting sqref="AW32">
    <cfRule type="cellIs" dxfId="2974" priority="1579" operator="lessThan">
      <formula>$C$4</formula>
    </cfRule>
  </conditionalFormatting>
  <conditionalFormatting sqref="AW33">
    <cfRule type="cellIs" dxfId="2973" priority="1580" operator="lessThan">
      <formula>$C$4</formula>
    </cfRule>
  </conditionalFormatting>
  <conditionalFormatting sqref="AW34">
    <cfRule type="cellIs" dxfId="2972" priority="1581" operator="lessThan">
      <formula>$C$4</formula>
    </cfRule>
  </conditionalFormatting>
  <conditionalFormatting sqref="AW35">
    <cfRule type="cellIs" dxfId="2971" priority="1582" operator="lessThan">
      <formula>$C$4</formula>
    </cfRule>
  </conditionalFormatting>
  <conditionalFormatting sqref="AW36">
    <cfRule type="cellIs" dxfId="2970" priority="1583" operator="lessThan">
      <formula>$C$4</formula>
    </cfRule>
  </conditionalFormatting>
  <conditionalFormatting sqref="AW37">
    <cfRule type="cellIs" dxfId="2969" priority="1584" operator="lessThan">
      <formula>$C$4</formula>
    </cfRule>
  </conditionalFormatting>
  <conditionalFormatting sqref="AW38">
    <cfRule type="cellIs" dxfId="2968" priority="1585" operator="lessThan">
      <formula>$C$4</formula>
    </cfRule>
  </conditionalFormatting>
  <conditionalFormatting sqref="AW39">
    <cfRule type="cellIs" dxfId="2967" priority="1586" operator="lessThan">
      <formula>$C$4</formula>
    </cfRule>
  </conditionalFormatting>
  <conditionalFormatting sqref="AW40">
    <cfRule type="cellIs" dxfId="2966" priority="1587" operator="lessThan">
      <formula>$C$4</formula>
    </cfRule>
  </conditionalFormatting>
  <conditionalFormatting sqref="AW41">
    <cfRule type="cellIs" dxfId="2965" priority="1588" operator="lessThan">
      <formula>$C$4</formula>
    </cfRule>
  </conditionalFormatting>
  <conditionalFormatting sqref="AW42">
    <cfRule type="cellIs" dxfId="2964" priority="1589" operator="lessThan">
      <formula>$C$4</formula>
    </cfRule>
  </conditionalFormatting>
  <conditionalFormatting sqref="AW43">
    <cfRule type="cellIs" dxfId="2963" priority="1590" operator="lessThan">
      <formula>$C$4</formula>
    </cfRule>
  </conditionalFormatting>
  <conditionalFormatting sqref="AW44">
    <cfRule type="cellIs" dxfId="2962" priority="1591" operator="lessThan">
      <formula>$C$4</formula>
    </cfRule>
  </conditionalFormatting>
  <conditionalFormatting sqref="AW45">
    <cfRule type="cellIs" dxfId="2961" priority="1592" operator="lessThan">
      <formula>$C$4</formula>
    </cfRule>
  </conditionalFormatting>
  <conditionalFormatting sqref="AW46">
    <cfRule type="cellIs" dxfId="2960" priority="1593" operator="lessThan">
      <formula>$C$4</formula>
    </cfRule>
  </conditionalFormatting>
  <conditionalFormatting sqref="AW47">
    <cfRule type="cellIs" dxfId="2959" priority="1594" operator="lessThan">
      <formula>$C$4</formula>
    </cfRule>
  </conditionalFormatting>
  <conditionalFormatting sqref="AW48">
    <cfRule type="cellIs" dxfId="2958" priority="1595" operator="lessThan">
      <formula>$C$4</formula>
    </cfRule>
  </conditionalFormatting>
  <conditionalFormatting sqref="AW49">
    <cfRule type="cellIs" dxfId="2957" priority="1596" operator="lessThan">
      <formula>$C$4</formula>
    </cfRule>
  </conditionalFormatting>
  <conditionalFormatting sqref="AW50">
    <cfRule type="cellIs" dxfId="2956" priority="1597" operator="lessThan">
      <formula>$C$4</formula>
    </cfRule>
  </conditionalFormatting>
  <conditionalFormatting sqref="AW51">
    <cfRule type="cellIs" dxfId="2955" priority="1598" operator="lessThan">
      <formula>$C$4</formula>
    </cfRule>
  </conditionalFormatting>
  <conditionalFormatting sqref="AW52">
    <cfRule type="cellIs" dxfId="2954" priority="1599" operator="lessThan">
      <formula>$C$4</formula>
    </cfRule>
  </conditionalFormatting>
  <conditionalFormatting sqref="AW53">
    <cfRule type="cellIs" dxfId="2953" priority="1600" operator="lessThan">
      <formula>$C$4</formula>
    </cfRule>
  </conditionalFormatting>
  <conditionalFormatting sqref="AW54">
    <cfRule type="cellIs" dxfId="2952" priority="1601" operator="lessThan">
      <formula>$C$4</formula>
    </cfRule>
  </conditionalFormatting>
  <conditionalFormatting sqref="AW55">
    <cfRule type="cellIs" dxfId="2951" priority="1602" operator="lessThan">
      <formula>$C$4</formula>
    </cfRule>
  </conditionalFormatting>
  <conditionalFormatting sqref="AW56">
    <cfRule type="cellIs" dxfId="2950" priority="1603" operator="lessThan">
      <formula>$C$4</formula>
    </cfRule>
  </conditionalFormatting>
  <conditionalFormatting sqref="AW57">
    <cfRule type="cellIs" dxfId="2949" priority="1604" operator="lessThan">
      <formula>$C$4</formula>
    </cfRule>
  </conditionalFormatting>
  <conditionalFormatting sqref="AW58">
    <cfRule type="cellIs" dxfId="2948" priority="1605" operator="lessThan">
      <formula>$C$4</formula>
    </cfRule>
  </conditionalFormatting>
  <conditionalFormatting sqref="AW59">
    <cfRule type="cellIs" dxfId="2947" priority="1606" operator="lessThan">
      <formula>$C$4</formula>
    </cfRule>
  </conditionalFormatting>
  <conditionalFormatting sqref="AW60">
    <cfRule type="cellIs" dxfId="2946" priority="1607" operator="lessThan">
      <formula>$C$4</formula>
    </cfRule>
  </conditionalFormatting>
  <conditionalFormatting sqref="BM11">
    <cfRule type="cellIs" dxfId="2945" priority="1608" operator="lessThan">
      <formula>$C$4</formula>
    </cfRule>
  </conditionalFormatting>
  <conditionalFormatting sqref="BM12">
    <cfRule type="cellIs" dxfId="2944" priority="1609" operator="lessThan">
      <formula>$C$4</formula>
    </cfRule>
  </conditionalFormatting>
  <conditionalFormatting sqref="BM13">
    <cfRule type="cellIs" dxfId="2943" priority="1610" operator="lessThan">
      <formula>$C$4</formula>
    </cfRule>
  </conditionalFormatting>
  <conditionalFormatting sqref="BM14">
    <cfRule type="cellIs" dxfId="2942" priority="1611" operator="lessThan">
      <formula>$C$4</formula>
    </cfRule>
  </conditionalFormatting>
  <conditionalFormatting sqref="BM15">
    <cfRule type="cellIs" dxfId="2941" priority="1612" operator="lessThan">
      <formula>$C$4</formula>
    </cfRule>
  </conditionalFormatting>
  <conditionalFormatting sqref="BM16">
    <cfRule type="cellIs" dxfId="2940" priority="1613" operator="lessThan">
      <formula>$C$4</formula>
    </cfRule>
  </conditionalFormatting>
  <conditionalFormatting sqref="BM17">
    <cfRule type="cellIs" dxfId="2939" priority="1614" operator="lessThan">
      <formula>$C$4</formula>
    </cfRule>
  </conditionalFormatting>
  <conditionalFormatting sqref="BM18">
    <cfRule type="cellIs" dxfId="2938" priority="1615" operator="lessThan">
      <formula>$C$4</formula>
    </cfRule>
  </conditionalFormatting>
  <conditionalFormatting sqref="BM19">
    <cfRule type="cellIs" dxfId="2937" priority="1616" operator="lessThan">
      <formula>$C$4</formula>
    </cfRule>
  </conditionalFormatting>
  <conditionalFormatting sqref="BM20">
    <cfRule type="cellIs" dxfId="2936" priority="1617" operator="lessThan">
      <formula>$C$4</formula>
    </cfRule>
  </conditionalFormatting>
  <conditionalFormatting sqref="BM21">
    <cfRule type="cellIs" dxfId="2935" priority="1618" operator="lessThan">
      <formula>$C$4</formula>
    </cfRule>
  </conditionalFormatting>
  <conditionalFormatting sqref="BM22">
    <cfRule type="cellIs" dxfId="2934" priority="1619" operator="lessThan">
      <formula>$C$4</formula>
    </cfRule>
  </conditionalFormatting>
  <conditionalFormatting sqref="BM23">
    <cfRule type="cellIs" dxfId="2933" priority="1620" operator="lessThan">
      <formula>$C$4</formula>
    </cfRule>
  </conditionalFormatting>
  <conditionalFormatting sqref="BM24">
    <cfRule type="cellIs" dxfId="2932" priority="1621" operator="lessThan">
      <formula>$C$4</formula>
    </cfRule>
  </conditionalFormatting>
  <conditionalFormatting sqref="BM25">
    <cfRule type="cellIs" dxfId="2931" priority="1622" operator="lessThan">
      <formula>$C$4</formula>
    </cfRule>
  </conditionalFormatting>
  <conditionalFormatting sqref="BM26">
    <cfRule type="cellIs" dxfId="2930" priority="1623" operator="lessThan">
      <formula>$C$4</formula>
    </cfRule>
  </conditionalFormatting>
  <conditionalFormatting sqref="BM27">
    <cfRule type="cellIs" dxfId="2929" priority="1624" operator="lessThan">
      <formula>$C$4</formula>
    </cfRule>
  </conditionalFormatting>
  <conditionalFormatting sqref="BM28">
    <cfRule type="cellIs" dxfId="2928" priority="1625" operator="lessThan">
      <formula>$C$4</formula>
    </cfRule>
  </conditionalFormatting>
  <conditionalFormatting sqref="BM29">
    <cfRule type="cellIs" dxfId="2927" priority="1626" operator="lessThan">
      <formula>$C$4</formula>
    </cfRule>
  </conditionalFormatting>
  <conditionalFormatting sqref="BM30">
    <cfRule type="cellIs" dxfId="2926" priority="1627" operator="lessThan">
      <formula>$C$4</formula>
    </cfRule>
  </conditionalFormatting>
  <conditionalFormatting sqref="BM31">
    <cfRule type="cellIs" dxfId="2925" priority="1628" operator="lessThan">
      <formula>$C$4</formula>
    </cfRule>
  </conditionalFormatting>
  <conditionalFormatting sqref="BM32">
    <cfRule type="cellIs" dxfId="2924" priority="1629" operator="lessThan">
      <formula>$C$4</formula>
    </cfRule>
  </conditionalFormatting>
  <conditionalFormatting sqref="BM33">
    <cfRule type="cellIs" dxfId="2923" priority="1630" operator="lessThan">
      <formula>$C$4</formula>
    </cfRule>
  </conditionalFormatting>
  <conditionalFormatting sqref="BM34">
    <cfRule type="cellIs" dxfId="2922" priority="1631" operator="lessThan">
      <formula>$C$4</formula>
    </cfRule>
  </conditionalFormatting>
  <conditionalFormatting sqref="BM35">
    <cfRule type="cellIs" dxfId="2921" priority="1632" operator="lessThan">
      <formula>$C$4</formula>
    </cfRule>
  </conditionalFormatting>
  <conditionalFormatting sqref="BM36">
    <cfRule type="cellIs" dxfId="2920" priority="1633" operator="lessThan">
      <formula>$C$4</formula>
    </cfRule>
  </conditionalFormatting>
  <conditionalFormatting sqref="BM37">
    <cfRule type="cellIs" dxfId="2919" priority="1634" operator="lessThan">
      <formula>$C$4</formula>
    </cfRule>
  </conditionalFormatting>
  <conditionalFormatting sqref="BM38">
    <cfRule type="cellIs" dxfId="2918" priority="1635" operator="lessThan">
      <formula>$C$4</formula>
    </cfRule>
  </conditionalFormatting>
  <conditionalFormatting sqref="BM39">
    <cfRule type="cellIs" dxfId="2917" priority="1636" operator="lessThan">
      <formula>$C$4</formula>
    </cfRule>
  </conditionalFormatting>
  <conditionalFormatting sqref="BM40">
    <cfRule type="cellIs" dxfId="2916" priority="1637" operator="lessThan">
      <formula>$C$4</formula>
    </cfRule>
  </conditionalFormatting>
  <conditionalFormatting sqref="BM41">
    <cfRule type="cellIs" dxfId="2915" priority="1638" operator="lessThan">
      <formula>$C$4</formula>
    </cfRule>
  </conditionalFormatting>
  <conditionalFormatting sqref="BM42">
    <cfRule type="cellIs" dxfId="2914" priority="1639" operator="lessThan">
      <formula>$C$4</formula>
    </cfRule>
  </conditionalFormatting>
  <conditionalFormatting sqref="BM43">
    <cfRule type="cellIs" dxfId="2913" priority="1640" operator="lessThan">
      <formula>$C$4</formula>
    </cfRule>
  </conditionalFormatting>
  <conditionalFormatting sqref="BM44">
    <cfRule type="cellIs" dxfId="2912" priority="1641" operator="lessThan">
      <formula>$C$4</formula>
    </cfRule>
  </conditionalFormatting>
  <conditionalFormatting sqref="BM45">
    <cfRule type="cellIs" dxfId="2911" priority="1642" operator="lessThan">
      <formula>$C$4</formula>
    </cfRule>
  </conditionalFormatting>
  <conditionalFormatting sqref="BM46">
    <cfRule type="cellIs" dxfId="2910" priority="1643" operator="lessThan">
      <formula>$C$4</formula>
    </cfRule>
  </conditionalFormatting>
  <conditionalFormatting sqref="BM47">
    <cfRule type="cellIs" dxfId="2909" priority="1644" operator="lessThan">
      <formula>$C$4</formula>
    </cfRule>
  </conditionalFormatting>
  <conditionalFormatting sqref="BM48">
    <cfRule type="cellIs" dxfId="2908" priority="1645" operator="lessThan">
      <formula>$C$4</formula>
    </cfRule>
  </conditionalFormatting>
  <conditionalFormatting sqref="BM49">
    <cfRule type="cellIs" dxfId="2907" priority="1646" operator="lessThan">
      <formula>$C$4</formula>
    </cfRule>
  </conditionalFormatting>
  <conditionalFormatting sqref="BM50">
    <cfRule type="cellIs" dxfId="2906" priority="1647" operator="lessThan">
      <formula>$C$4</formula>
    </cfRule>
  </conditionalFormatting>
  <conditionalFormatting sqref="BM51">
    <cfRule type="cellIs" dxfId="2905" priority="1648" operator="lessThan">
      <formula>$C$4</formula>
    </cfRule>
  </conditionalFormatting>
  <conditionalFormatting sqref="BM52">
    <cfRule type="cellIs" dxfId="2904" priority="1649" operator="lessThan">
      <formula>$C$4</formula>
    </cfRule>
  </conditionalFormatting>
  <conditionalFormatting sqref="BM53">
    <cfRule type="cellIs" dxfId="2903" priority="1650" operator="lessThan">
      <formula>$C$4</formula>
    </cfRule>
  </conditionalFormatting>
  <conditionalFormatting sqref="BM54">
    <cfRule type="cellIs" dxfId="2902" priority="1651" operator="lessThan">
      <formula>$C$4</formula>
    </cfRule>
  </conditionalFormatting>
  <conditionalFormatting sqref="BM55">
    <cfRule type="cellIs" dxfId="2901" priority="1652" operator="lessThan">
      <formula>$C$4</formula>
    </cfRule>
  </conditionalFormatting>
  <conditionalFormatting sqref="BM56">
    <cfRule type="cellIs" dxfId="2900" priority="1653" operator="lessThan">
      <formula>$C$4</formula>
    </cfRule>
  </conditionalFormatting>
  <conditionalFormatting sqref="BM57">
    <cfRule type="cellIs" dxfId="2899" priority="1654" operator="lessThan">
      <formula>$C$4</formula>
    </cfRule>
  </conditionalFormatting>
  <conditionalFormatting sqref="BM58">
    <cfRule type="cellIs" dxfId="2898" priority="1655" operator="lessThan">
      <formula>$C$4</formula>
    </cfRule>
  </conditionalFormatting>
  <conditionalFormatting sqref="BM59">
    <cfRule type="cellIs" dxfId="2897" priority="1656" operator="lessThan">
      <formula>$C$4</formula>
    </cfRule>
  </conditionalFormatting>
  <conditionalFormatting sqref="BM60">
    <cfRule type="cellIs" dxfId="2896" priority="1657" operator="lessThan">
      <formula>$C$4</formula>
    </cfRule>
  </conditionalFormatting>
  <conditionalFormatting sqref="BN11">
    <cfRule type="cellIs" dxfId="2895" priority="1658" operator="lessThan">
      <formula>$C$4</formula>
    </cfRule>
  </conditionalFormatting>
  <conditionalFormatting sqref="BN12">
    <cfRule type="cellIs" dxfId="2894" priority="1659" operator="lessThan">
      <formula>$C$4</formula>
    </cfRule>
  </conditionalFormatting>
  <conditionalFormatting sqref="BN13">
    <cfRule type="cellIs" dxfId="2893" priority="1660" operator="lessThan">
      <formula>$C$4</formula>
    </cfRule>
  </conditionalFormatting>
  <conditionalFormatting sqref="BN14">
    <cfRule type="cellIs" dxfId="2892" priority="1661" operator="lessThan">
      <formula>$C$4</formula>
    </cfRule>
  </conditionalFormatting>
  <conditionalFormatting sqref="BN15">
    <cfRule type="cellIs" dxfId="2891" priority="1662" operator="lessThan">
      <formula>$C$4</formula>
    </cfRule>
  </conditionalFormatting>
  <conditionalFormatting sqref="BN16">
    <cfRule type="cellIs" dxfId="2890" priority="1663" operator="lessThan">
      <formula>$C$4</formula>
    </cfRule>
  </conditionalFormatting>
  <conditionalFormatting sqref="BN17">
    <cfRule type="cellIs" dxfId="2889" priority="1664" operator="lessThan">
      <formula>$C$4</formula>
    </cfRule>
  </conditionalFormatting>
  <conditionalFormatting sqref="BN18">
    <cfRule type="cellIs" dxfId="2888" priority="1665" operator="lessThan">
      <formula>$C$4</formula>
    </cfRule>
  </conditionalFormatting>
  <conditionalFormatting sqref="BN19">
    <cfRule type="cellIs" dxfId="2887" priority="1666" operator="lessThan">
      <formula>$C$4</formula>
    </cfRule>
  </conditionalFormatting>
  <conditionalFormatting sqref="BN20">
    <cfRule type="cellIs" dxfId="2886" priority="1667" operator="lessThan">
      <formula>$C$4</formula>
    </cfRule>
  </conditionalFormatting>
  <conditionalFormatting sqref="BN21">
    <cfRule type="cellIs" dxfId="2885" priority="1668" operator="lessThan">
      <formula>$C$4</formula>
    </cfRule>
  </conditionalFormatting>
  <conditionalFormatting sqref="BN22">
    <cfRule type="cellIs" dxfId="2884" priority="1669" operator="lessThan">
      <formula>$C$4</formula>
    </cfRule>
  </conditionalFormatting>
  <conditionalFormatting sqref="BN23">
    <cfRule type="cellIs" dxfId="2883" priority="1670" operator="lessThan">
      <formula>$C$4</formula>
    </cfRule>
  </conditionalFormatting>
  <conditionalFormatting sqref="BN24">
    <cfRule type="cellIs" dxfId="2882" priority="1671" operator="lessThan">
      <formula>$C$4</formula>
    </cfRule>
  </conditionalFormatting>
  <conditionalFormatting sqref="BN25">
    <cfRule type="cellIs" dxfId="2881" priority="1672" operator="lessThan">
      <formula>$C$4</formula>
    </cfRule>
  </conditionalFormatting>
  <conditionalFormatting sqref="BN26">
    <cfRule type="cellIs" dxfId="2880" priority="1673" operator="lessThan">
      <formula>$C$4</formula>
    </cfRule>
  </conditionalFormatting>
  <conditionalFormatting sqref="BN27">
    <cfRule type="cellIs" dxfId="2879" priority="1674" operator="lessThan">
      <formula>$C$4</formula>
    </cfRule>
  </conditionalFormatting>
  <conditionalFormatting sqref="BN28">
    <cfRule type="cellIs" dxfId="2878" priority="1675" operator="lessThan">
      <formula>$C$4</formula>
    </cfRule>
  </conditionalFormatting>
  <conditionalFormatting sqref="BN29">
    <cfRule type="cellIs" dxfId="2877" priority="1676" operator="lessThan">
      <formula>$C$4</formula>
    </cfRule>
  </conditionalFormatting>
  <conditionalFormatting sqref="BN30">
    <cfRule type="cellIs" dxfId="2876" priority="1677" operator="lessThan">
      <formula>$C$4</formula>
    </cfRule>
  </conditionalFormatting>
  <conditionalFormatting sqref="BN31">
    <cfRule type="cellIs" dxfId="2875" priority="1678" operator="lessThan">
      <formula>$C$4</formula>
    </cfRule>
  </conditionalFormatting>
  <conditionalFormatting sqref="BN32">
    <cfRule type="cellIs" dxfId="2874" priority="1679" operator="lessThan">
      <formula>$C$4</formula>
    </cfRule>
  </conditionalFormatting>
  <conditionalFormatting sqref="BN33">
    <cfRule type="cellIs" dxfId="2873" priority="1680" operator="lessThan">
      <formula>$C$4</formula>
    </cfRule>
  </conditionalFormatting>
  <conditionalFormatting sqref="BN34">
    <cfRule type="cellIs" dxfId="2872" priority="1681" operator="lessThan">
      <formula>$C$4</formula>
    </cfRule>
  </conditionalFormatting>
  <conditionalFormatting sqref="BN35">
    <cfRule type="cellIs" dxfId="2871" priority="1682" operator="lessThan">
      <formula>$C$4</formula>
    </cfRule>
  </conditionalFormatting>
  <conditionalFormatting sqref="BN36">
    <cfRule type="cellIs" dxfId="2870" priority="1683" operator="lessThan">
      <formula>$C$4</formula>
    </cfRule>
  </conditionalFormatting>
  <conditionalFormatting sqref="BN37">
    <cfRule type="cellIs" dxfId="2869" priority="1684" operator="lessThan">
      <formula>$C$4</formula>
    </cfRule>
  </conditionalFormatting>
  <conditionalFormatting sqref="BN38">
    <cfRule type="cellIs" dxfId="2868" priority="1685" operator="lessThan">
      <formula>$C$4</formula>
    </cfRule>
  </conditionalFormatting>
  <conditionalFormatting sqref="BN39">
    <cfRule type="cellIs" dxfId="2867" priority="1686" operator="lessThan">
      <formula>$C$4</formula>
    </cfRule>
  </conditionalFormatting>
  <conditionalFormatting sqref="BN40">
    <cfRule type="cellIs" dxfId="2866" priority="1687" operator="lessThan">
      <formula>$C$4</formula>
    </cfRule>
  </conditionalFormatting>
  <conditionalFormatting sqref="BN41">
    <cfRule type="cellIs" dxfId="2865" priority="1688" operator="lessThan">
      <formula>$C$4</formula>
    </cfRule>
  </conditionalFormatting>
  <conditionalFormatting sqref="BN42">
    <cfRule type="cellIs" dxfId="2864" priority="1689" operator="lessThan">
      <formula>$C$4</formula>
    </cfRule>
  </conditionalFormatting>
  <conditionalFormatting sqref="BN43">
    <cfRule type="cellIs" dxfId="2863" priority="1690" operator="lessThan">
      <formula>$C$4</formula>
    </cfRule>
  </conditionalFormatting>
  <conditionalFormatting sqref="BN44">
    <cfRule type="cellIs" dxfId="2862" priority="1691" operator="lessThan">
      <formula>$C$4</formula>
    </cfRule>
  </conditionalFormatting>
  <conditionalFormatting sqref="BN45">
    <cfRule type="cellIs" dxfId="2861" priority="1692" operator="lessThan">
      <formula>$C$4</formula>
    </cfRule>
  </conditionalFormatting>
  <conditionalFormatting sqref="BN46">
    <cfRule type="cellIs" dxfId="2860" priority="1693" operator="lessThan">
      <formula>$C$4</formula>
    </cfRule>
  </conditionalFormatting>
  <conditionalFormatting sqref="BN47">
    <cfRule type="cellIs" dxfId="2859" priority="1694" operator="lessThan">
      <formula>$C$4</formula>
    </cfRule>
  </conditionalFormatting>
  <conditionalFormatting sqref="BN48">
    <cfRule type="cellIs" dxfId="2858" priority="1695" operator="lessThan">
      <formula>$C$4</formula>
    </cfRule>
  </conditionalFormatting>
  <conditionalFormatting sqref="BN49">
    <cfRule type="cellIs" dxfId="2857" priority="1696" operator="lessThan">
      <formula>$C$4</formula>
    </cfRule>
  </conditionalFormatting>
  <conditionalFormatting sqref="BN50">
    <cfRule type="cellIs" dxfId="2856" priority="1697" operator="lessThan">
      <formula>$C$4</formula>
    </cfRule>
  </conditionalFormatting>
  <conditionalFormatting sqref="BN51">
    <cfRule type="cellIs" dxfId="2855" priority="1698" operator="lessThan">
      <formula>$C$4</formula>
    </cfRule>
  </conditionalFormatting>
  <conditionalFormatting sqref="BN52">
    <cfRule type="cellIs" dxfId="2854" priority="1699" operator="lessThan">
      <formula>$C$4</formula>
    </cfRule>
  </conditionalFormatting>
  <conditionalFormatting sqref="BN53">
    <cfRule type="cellIs" dxfId="2853" priority="1700" operator="lessThan">
      <formula>$C$4</formula>
    </cfRule>
  </conditionalFormatting>
  <conditionalFormatting sqref="BN54">
    <cfRule type="cellIs" dxfId="2852" priority="1701" operator="lessThan">
      <formula>$C$4</formula>
    </cfRule>
  </conditionalFormatting>
  <conditionalFormatting sqref="BN55">
    <cfRule type="cellIs" dxfId="2851" priority="1702" operator="lessThan">
      <formula>$C$4</formula>
    </cfRule>
  </conditionalFormatting>
  <conditionalFormatting sqref="BN56">
    <cfRule type="cellIs" dxfId="2850" priority="1703" operator="lessThan">
      <formula>$C$4</formula>
    </cfRule>
  </conditionalFormatting>
  <conditionalFormatting sqref="BN57">
    <cfRule type="cellIs" dxfId="2849" priority="1704" operator="lessThan">
      <formula>$C$4</formula>
    </cfRule>
  </conditionalFormatting>
  <conditionalFormatting sqref="BN58">
    <cfRule type="cellIs" dxfId="2848" priority="1705" operator="lessThan">
      <formula>$C$4</formula>
    </cfRule>
  </conditionalFormatting>
  <conditionalFormatting sqref="BN59">
    <cfRule type="cellIs" dxfId="2847" priority="1706" operator="lessThan">
      <formula>$C$4</formula>
    </cfRule>
  </conditionalFormatting>
  <conditionalFormatting sqref="BN60">
    <cfRule type="cellIs" dxfId="2846" priority="1707" operator="lessThan">
      <formula>$C$4</formula>
    </cfRule>
  </conditionalFormatting>
  <conditionalFormatting sqref="BO11">
    <cfRule type="cellIs" dxfId="2845" priority="1708" operator="lessThan">
      <formula>$C$4</formula>
    </cfRule>
  </conditionalFormatting>
  <conditionalFormatting sqref="BO12">
    <cfRule type="cellIs" dxfId="2844" priority="1709" operator="lessThan">
      <formula>$C$4</formula>
    </cfRule>
  </conditionalFormatting>
  <conditionalFormatting sqref="BO13">
    <cfRule type="cellIs" dxfId="2843" priority="1710" operator="lessThan">
      <formula>$C$4</formula>
    </cfRule>
  </conditionalFormatting>
  <conditionalFormatting sqref="BO14">
    <cfRule type="cellIs" dxfId="2842" priority="1711" operator="lessThan">
      <formula>$C$4</formula>
    </cfRule>
  </conditionalFormatting>
  <conditionalFormatting sqref="BO15">
    <cfRule type="cellIs" dxfId="2841" priority="1712" operator="lessThan">
      <formula>$C$4</formula>
    </cfRule>
  </conditionalFormatting>
  <conditionalFormatting sqref="BO16">
    <cfRule type="cellIs" dxfId="2840" priority="1713" operator="lessThan">
      <formula>$C$4</formula>
    </cfRule>
  </conditionalFormatting>
  <conditionalFormatting sqref="BO17">
    <cfRule type="cellIs" dxfId="2839" priority="1714" operator="lessThan">
      <formula>$C$4</formula>
    </cfRule>
  </conditionalFormatting>
  <conditionalFormatting sqref="BO18">
    <cfRule type="cellIs" dxfId="2838" priority="1715" operator="lessThan">
      <formula>$C$4</formula>
    </cfRule>
  </conditionalFormatting>
  <conditionalFormatting sqref="BO19">
    <cfRule type="cellIs" dxfId="2837" priority="1716" operator="lessThan">
      <formula>$C$4</formula>
    </cfRule>
  </conditionalFormatting>
  <conditionalFormatting sqref="BO20">
    <cfRule type="cellIs" dxfId="2836" priority="1717" operator="lessThan">
      <formula>$C$4</formula>
    </cfRule>
  </conditionalFormatting>
  <conditionalFormatting sqref="BO21">
    <cfRule type="cellIs" dxfId="2835" priority="1718" operator="lessThan">
      <formula>$C$4</formula>
    </cfRule>
  </conditionalFormatting>
  <conditionalFormatting sqref="BO22">
    <cfRule type="cellIs" dxfId="2834" priority="1719" operator="lessThan">
      <formula>$C$4</formula>
    </cfRule>
  </conditionalFormatting>
  <conditionalFormatting sqref="BO23">
    <cfRule type="cellIs" dxfId="2833" priority="1720" operator="lessThan">
      <formula>$C$4</formula>
    </cfRule>
  </conditionalFormatting>
  <conditionalFormatting sqref="BO24">
    <cfRule type="cellIs" dxfId="2832" priority="1721" operator="lessThan">
      <formula>$C$4</formula>
    </cfRule>
  </conditionalFormatting>
  <conditionalFormatting sqref="BO25">
    <cfRule type="cellIs" dxfId="2831" priority="1722" operator="lessThan">
      <formula>$C$4</formula>
    </cfRule>
  </conditionalFormatting>
  <conditionalFormatting sqref="BO26">
    <cfRule type="cellIs" dxfId="2830" priority="1723" operator="lessThan">
      <formula>$C$4</formula>
    </cfRule>
  </conditionalFormatting>
  <conditionalFormatting sqref="BO27">
    <cfRule type="cellIs" dxfId="2829" priority="1724" operator="lessThan">
      <formula>$C$4</formula>
    </cfRule>
  </conditionalFormatting>
  <conditionalFormatting sqref="BO28">
    <cfRule type="cellIs" dxfId="2828" priority="1725" operator="lessThan">
      <formula>$C$4</formula>
    </cfRule>
  </conditionalFormatting>
  <conditionalFormatting sqref="BO29">
    <cfRule type="cellIs" dxfId="2827" priority="1726" operator="lessThan">
      <formula>$C$4</formula>
    </cfRule>
  </conditionalFormatting>
  <conditionalFormatting sqref="BO30">
    <cfRule type="cellIs" dxfId="2826" priority="1727" operator="lessThan">
      <formula>$C$4</formula>
    </cfRule>
  </conditionalFormatting>
  <conditionalFormatting sqref="BO31">
    <cfRule type="cellIs" dxfId="2825" priority="1728" operator="lessThan">
      <formula>$C$4</formula>
    </cfRule>
  </conditionalFormatting>
  <conditionalFormatting sqref="BO32">
    <cfRule type="cellIs" dxfId="2824" priority="1729" operator="lessThan">
      <formula>$C$4</formula>
    </cfRule>
  </conditionalFormatting>
  <conditionalFormatting sqref="BO33">
    <cfRule type="cellIs" dxfId="2823" priority="1730" operator="lessThan">
      <formula>$C$4</formula>
    </cfRule>
  </conditionalFormatting>
  <conditionalFormatting sqref="BO34">
    <cfRule type="cellIs" dxfId="2822" priority="1731" operator="lessThan">
      <formula>$C$4</formula>
    </cfRule>
  </conditionalFormatting>
  <conditionalFormatting sqref="BO35">
    <cfRule type="cellIs" dxfId="2821" priority="1732" operator="lessThan">
      <formula>$C$4</formula>
    </cfRule>
  </conditionalFormatting>
  <conditionalFormatting sqref="BO36">
    <cfRule type="cellIs" dxfId="2820" priority="1733" operator="lessThan">
      <formula>$C$4</formula>
    </cfRule>
  </conditionalFormatting>
  <conditionalFormatting sqref="BO37">
    <cfRule type="cellIs" dxfId="2819" priority="1734" operator="lessThan">
      <formula>$C$4</formula>
    </cfRule>
  </conditionalFormatting>
  <conditionalFormatting sqref="BO38">
    <cfRule type="cellIs" dxfId="2818" priority="1735" operator="lessThan">
      <formula>$C$4</formula>
    </cfRule>
  </conditionalFormatting>
  <conditionalFormatting sqref="BO39">
    <cfRule type="cellIs" dxfId="2817" priority="1736" operator="lessThan">
      <formula>$C$4</formula>
    </cfRule>
  </conditionalFormatting>
  <conditionalFormatting sqref="BO40">
    <cfRule type="cellIs" dxfId="2816" priority="1737" operator="lessThan">
      <formula>$C$4</formula>
    </cfRule>
  </conditionalFormatting>
  <conditionalFormatting sqref="BO41">
    <cfRule type="cellIs" dxfId="2815" priority="1738" operator="lessThan">
      <formula>$C$4</formula>
    </cfRule>
  </conditionalFormatting>
  <conditionalFormatting sqref="BO42">
    <cfRule type="cellIs" dxfId="2814" priority="1739" operator="lessThan">
      <formula>$C$4</formula>
    </cfRule>
  </conditionalFormatting>
  <conditionalFormatting sqref="BO43">
    <cfRule type="cellIs" dxfId="2813" priority="1740" operator="lessThan">
      <formula>$C$4</formula>
    </cfRule>
  </conditionalFormatting>
  <conditionalFormatting sqref="BO44">
    <cfRule type="cellIs" dxfId="2812" priority="1741" operator="lessThan">
      <formula>$C$4</formula>
    </cfRule>
  </conditionalFormatting>
  <conditionalFormatting sqref="BO45">
    <cfRule type="cellIs" dxfId="2811" priority="1742" operator="lessThan">
      <formula>$C$4</formula>
    </cfRule>
  </conditionalFormatting>
  <conditionalFormatting sqref="BO46">
    <cfRule type="cellIs" dxfId="2810" priority="1743" operator="lessThan">
      <formula>$C$4</formula>
    </cfRule>
  </conditionalFormatting>
  <conditionalFormatting sqref="BO47">
    <cfRule type="cellIs" dxfId="2809" priority="1744" operator="lessThan">
      <formula>$C$4</formula>
    </cfRule>
  </conditionalFormatting>
  <conditionalFormatting sqref="BO48">
    <cfRule type="cellIs" dxfId="2808" priority="1745" operator="lessThan">
      <formula>$C$4</formula>
    </cfRule>
  </conditionalFormatting>
  <conditionalFormatting sqref="BO49">
    <cfRule type="cellIs" dxfId="2807" priority="1746" operator="lessThan">
      <formula>$C$4</formula>
    </cfRule>
  </conditionalFormatting>
  <conditionalFormatting sqref="BO50">
    <cfRule type="cellIs" dxfId="2806" priority="1747" operator="lessThan">
      <formula>$C$4</formula>
    </cfRule>
  </conditionalFormatting>
  <conditionalFormatting sqref="BO51">
    <cfRule type="cellIs" dxfId="2805" priority="1748" operator="lessThan">
      <formula>$C$4</formula>
    </cfRule>
  </conditionalFormatting>
  <conditionalFormatting sqref="BO52">
    <cfRule type="cellIs" dxfId="2804" priority="1749" operator="lessThan">
      <formula>$C$4</formula>
    </cfRule>
  </conditionalFormatting>
  <conditionalFormatting sqref="BO53">
    <cfRule type="cellIs" dxfId="2803" priority="1750" operator="lessThan">
      <formula>$C$4</formula>
    </cfRule>
  </conditionalFormatting>
  <conditionalFormatting sqref="BO54">
    <cfRule type="cellIs" dxfId="2802" priority="1751" operator="lessThan">
      <formula>$C$4</formula>
    </cfRule>
  </conditionalFormatting>
  <conditionalFormatting sqref="BO55">
    <cfRule type="cellIs" dxfId="2801" priority="1752" operator="lessThan">
      <formula>$C$4</formula>
    </cfRule>
  </conditionalFormatting>
  <conditionalFormatting sqref="BO56">
    <cfRule type="cellIs" dxfId="2800" priority="1753" operator="lessThan">
      <formula>$C$4</formula>
    </cfRule>
  </conditionalFormatting>
  <conditionalFormatting sqref="BO57">
    <cfRule type="cellIs" dxfId="2799" priority="1754" operator="lessThan">
      <formula>$C$4</formula>
    </cfRule>
  </conditionalFormatting>
  <conditionalFormatting sqref="BO58">
    <cfRule type="cellIs" dxfId="2798" priority="1755" operator="lessThan">
      <formula>$C$4</formula>
    </cfRule>
  </conditionalFormatting>
  <conditionalFormatting sqref="BO59">
    <cfRule type="cellIs" dxfId="2797" priority="1756" operator="lessThan">
      <formula>$C$4</formula>
    </cfRule>
  </conditionalFormatting>
  <conditionalFormatting sqref="BO60">
    <cfRule type="cellIs" dxfId="2796" priority="1757" operator="lessThan">
      <formula>$C$4</formula>
    </cfRule>
  </conditionalFormatting>
  <conditionalFormatting sqref="BP11">
    <cfRule type="cellIs" dxfId="2795" priority="1758" operator="lessThan">
      <formula>$C$4</formula>
    </cfRule>
  </conditionalFormatting>
  <conditionalFormatting sqref="BP12">
    <cfRule type="cellIs" dxfId="2794" priority="1759" operator="lessThan">
      <formula>$C$4</formula>
    </cfRule>
  </conditionalFormatting>
  <conditionalFormatting sqref="BP13">
    <cfRule type="cellIs" dxfId="2793" priority="1760" operator="lessThan">
      <formula>$C$4</formula>
    </cfRule>
  </conditionalFormatting>
  <conditionalFormatting sqref="BP14">
    <cfRule type="cellIs" dxfId="2792" priority="1761" operator="lessThan">
      <formula>$C$4</formula>
    </cfRule>
  </conditionalFormatting>
  <conditionalFormatting sqref="BP15">
    <cfRule type="cellIs" dxfId="2791" priority="1762" operator="lessThan">
      <formula>$C$4</formula>
    </cfRule>
  </conditionalFormatting>
  <conditionalFormatting sqref="BP16">
    <cfRule type="cellIs" dxfId="2790" priority="1763" operator="lessThan">
      <formula>$C$4</formula>
    </cfRule>
  </conditionalFormatting>
  <conditionalFormatting sqref="BP17">
    <cfRule type="cellIs" dxfId="2789" priority="1764" operator="lessThan">
      <formula>$C$4</formula>
    </cfRule>
  </conditionalFormatting>
  <conditionalFormatting sqref="BP18">
    <cfRule type="cellIs" dxfId="2788" priority="1765" operator="lessThan">
      <formula>$C$4</formula>
    </cfRule>
  </conditionalFormatting>
  <conditionalFormatting sqref="BP19">
    <cfRule type="cellIs" dxfId="2787" priority="1766" operator="lessThan">
      <formula>$C$4</formula>
    </cfRule>
  </conditionalFormatting>
  <conditionalFormatting sqref="BP20">
    <cfRule type="cellIs" dxfId="2786" priority="1767" operator="lessThan">
      <formula>$C$4</formula>
    </cfRule>
  </conditionalFormatting>
  <conditionalFormatting sqref="BP21">
    <cfRule type="cellIs" dxfId="2785" priority="1768" operator="lessThan">
      <formula>$C$4</formula>
    </cfRule>
  </conditionalFormatting>
  <conditionalFormatting sqref="BP22">
    <cfRule type="cellIs" dxfId="2784" priority="1769" operator="lessThan">
      <formula>$C$4</formula>
    </cfRule>
  </conditionalFormatting>
  <conditionalFormatting sqref="BP23">
    <cfRule type="cellIs" dxfId="2783" priority="1770" operator="lessThan">
      <formula>$C$4</formula>
    </cfRule>
  </conditionalFormatting>
  <conditionalFormatting sqref="BP24">
    <cfRule type="cellIs" dxfId="2782" priority="1771" operator="lessThan">
      <formula>$C$4</formula>
    </cfRule>
  </conditionalFormatting>
  <conditionalFormatting sqref="BP25">
    <cfRule type="cellIs" dxfId="2781" priority="1772" operator="lessThan">
      <formula>$C$4</formula>
    </cfRule>
  </conditionalFormatting>
  <conditionalFormatting sqref="BP26">
    <cfRule type="cellIs" dxfId="2780" priority="1773" operator="lessThan">
      <formula>$C$4</formula>
    </cfRule>
  </conditionalFormatting>
  <conditionalFormatting sqref="BP27">
    <cfRule type="cellIs" dxfId="2779" priority="1774" operator="lessThan">
      <formula>$C$4</formula>
    </cfRule>
  </conditionalFormatting>
  <conditionalFormatting sqref="BP28">
    <cfRule type="cellIs" dxfId="2778" priority="1775" operator="lessThan">
      <formula>$C$4</formula>
    </cfRule>
  </conditionalFormatting>
  <conditionalFormatting sqref="BP29">
    <cfRule type="cellIs" dxfId="2777" priority="1776" operator="lessThan">
      <formula>$C$4</formula>
    </cfRule>
  </conditionalFormatting>
  <conditionalFormatting sqref="BP30">
    <cfRule type="cellIs" dxfId="2776" priority="1777" operator="lessThan">
      <formula>$C$4</formula>
    </cfRule>
  </conditionalFormatting>
  <conditionalFormatting sqref="BP31">
    <cfRule type="cellIs" dxfId="2775" priority="1778" operator="lessThan">
      <formula>$C$4</formula>
    </cfRule>
  </conditionalFormatting>
  <conditionalFormatting sqref="BP32">
    <cfRule type="cellIs" dxfId="2774" priority="1779" operator="lessThan">
      <formula>$C$4</formula>
    </cfRule>
  </conditionalFormatting>
  <conditionalFormatting sqref="BP33">
    <cfRule type="cellIs" dxfId="2773" priority="1780" operator="lessThan">
      <formula>$C$4</formula>
    </cfRule>
  </conditionalFormatting>
  <conditionalFormatting sqref="BP34">
    <cfRule type="cellIs" dxfId="2772" priority="1781" operator="lessThan">
      <formula>$C$4</formula>
    </cfRule>
  </conditionalFormatting>
  <conditionalFormatting sqref="BP35">
    <cfRule type="cellIs" dxfId="2771" priority="1782" operator="lessThan">
      <formula>$C$4</formula>
    </cfRule>
  </conditionalFormatting>
  <conditionalFormatting sqref="BP36">
    <cfRule type="cellIs" dxfId="2770" priority="1783" operator="lessThan">
      <formula>$C$4</formula>
    </cfRule>
  </conditionalFormatting>
  <conditionalFormatting sqref="BP37">
    <cfRule type="cellIs" dxfId="2769" priority="1784" operator="lessThan">
      <formula>$C$4</formula>
    </cfRule>
  </conditionalFormatting>
  <conditionalFormatting sqref="BP38">
    <cfRule type="cellIs" dxfId="2768" priority="1785" operator="lessThan">
      <formula>$C$4</formula>
    </cfRule>
  </conditionalFormatting>
  <conditionalFormatting sqref="BP39">
    <cfRule type="cellIs" dxfId="2767" priority="1786" operator="lessThan">
      <formula>$C$4</formula>
    </cfRule>
  </conditionalFormatting>
  <conditionalFormatting sqref="BP40">
    <cfRule type="cellIs" dxfId="2766" priority="1787" operator="lessThan">
      <formula>$C$4</formula>
    </cfRule>
  </conditionalFormatting>
  <conditionalFormatting sqref="BP41">
    <cfRule type="cellIs" dxfId="2765" priority="1788" operator="lessThan">
      <formula>$C$4</formula>
    </cfRule>
  </conditionalFormatting>
  <conditionalFormatting sqref="BP42">
    <cfRule type="cellIs" dxfId="2764" priority="1789" operator="lessThan">
      <formula>$C$4</formula>
    </cfRule>
  </conditionalFormatting>
  <conditionalFormatting sqref="BP43">
    <cfRule type="cellIs" dxfId="2763" priority="1790" operator="lessThan">
      <formula>$C$4</formula>
    </cfRule>
  </conditionalFormatting>
  <conditionalFormatting sqref="BP44">
    <cfRule type="cellIs" dxfId="2762" priority="1791" operator="lessThan">
      <formula>$C$4</formula>
    </cfRule>
  </conditionalFormatting>
  <conditionalFormatting sqref="BP45">
    <cfRule type="cellIs" dxfId="2761" priority="1792" operator="lessThan">
      <formula>$C$4</formula>
    </cfRule>
  </conditionalFormatting>
  <conditionalFormatting sqref="BP46">
    <cfRule type="cellIs" dxfId="2760" priority="1793" operator="lessThan">
      <formula>$C$4</formula>
    </cfRule>
  </conditionalFormatting>
  <conditionalFormatting sqref="BP47">
    <cfRule type="cellIs" dxfId="2759" priority="1794" operator="lessThan">
      <formula>$C$4</formula>
    </cfRule>
  </conditionalFormatting>
  <conditionalFormatting sqref="BP48">
    <cfRule type="cellIs" dxfId="2758" priority="1795" operator="lessThan">
      <formula>$C$4</formula>
    </cfRule>
  </conditionalFormatting>
  <conditionalFormatting sqref="BP49">
    <cfRule type="cellIs" dxfId="2757" priority="1796" operator="lessThan">
      <formula>$C$4</formula>
    </cfRule>
  </conditionalFormatting>
  <conditionalFormatting sqref="BP50">
    <cfRule type="cellIs" dxfId="2756" priority="1797" operator="lessThan">
      <formula>$C$4</formula>
    </cfRule>
  </conditionalFormatting>
  <conditionalFormatting sqref="BP51">
    <cfRule type="cellIs" dxfId="2755" priority="1798" operator="lessThan">
      <formula>$C$4</formula>
    </cfRule>
  </conditionalFormatting>
  <conditionalFormatting sqref="BP52">
    <cfRule type="cellIs" dxfId="2754" priority="1799" operator="lessThan">
      <formula>$C$4</formula>
    </cfRule>
  </conditionalFormatting>
  <conditionalFormatting sqref="BP53">
    <cfRule type="cellIs" dxfId="2753" priority="1800" operator="lessThan">
      <formula>$C$4</formula>
    </cfRule>
  </conditionalFormatting>
  <conditionalFormatting sqref="BP54">
    <cfRule type="cellIs" dxfId="2752" priority="1801" operator="lessThan">
      <formula>$C$4</formula>
    </cfRule>
  </conditionalFormatting>
  <conditionalFormatting sqref="BP55">
    <cfRule type="cellIs" dxfId="2751" priority="1802" operator="lessThan">
      <formula>$C$4</formula>
    </cfRule>
  </conditionalFormatting>
  <conditionalFormatting sqref="BP56">
    <cfRule type="cellIs" dxfId="2750" priority="1803" operator="lessThan">
      <formula>$C$4</formula>
    </cfRule>
  </conditionalFormatting>
  <conditionalFormatting sqref="BP57">
    <cfRule type="cellIs" dxfId="2749" priority="1804" operator="lessThan">
      <formula>$C$4</formula>
    </cfRule>
  </conditionalFormatting>
  <conditionalFormatting sqref="BP58">
    <cfRule type="cellIs" dxfId="2748" priority="1805" operator="lessThan">
      <formula>$C$4</formula>
    </cfRule>
  </conditionalFormatting>
  <conditionalFormatting sqref="BP59">
    <cfRule type="cellIs" dxfId="2747" priority="1806" operator="lessThan">
      <formula>$C$4</formula>
    </cfRule>
  </conditionalFormatting>
  <conditionalFormatting sqref="BP60">
    <cfRule type="cellIs" dxfId="2746" priority="1807" operator="lessThan">
      <formula>$C$4</formula>
    </cfRule>
  </conditionalFormatting>
  <conditionalFormatting sqref="BQ11">
    <cfRule type="cellIs" dxfId="2745" priority="1808" operator="lessThan">
      <formula>$C$4</formula>
    </cfRule>
  </conditionalFormatting>
  <conditionalFormatting sqref="BQ12">
    <cfRule type="cellIs" dxfId="2744" priority="1809" operator="lessThan">
      <formula>$C$4</formula>
    </cfRule>
  </conditionalFormatting>
  <conditionalFormatting sqref="BQ13">
    <cfRule type="cellIs" dxfId="2743" priority="1810" operator="lessThan">
      <formula>$C$4</formula>
    </cfRule>
  </conditionalFormatting>
  <conditionalFormatting sqref="BQ14">
    <cfRule type="cellIs" dxfId="2742" priority="1811" operator="lessThan">
      <formula>$C$4</formula>
    </cfRule>
  </conditionalFormatting>
  <conditionalFormatting sqref="BQ15">
    <cfRule type="cellIs" dxfId="2741" priority="1812" operator="lessThan">
      <formula>$C$4</formula>
    </cfRule>
  </conditionalFormatting>
  <conditionalFormatting sqref="BQ16">
    <cfRule type="cellIs" dxfId="2740" priority="1813" operator="lessThan">
      <formula>$C$4</formula>
    </cfRule>
  </conditionalFormatting>
  <conditionalFormatting sqref="BQ17">
    <cfRule type="cellIs" dxfId="2739" priority="1814" operator="lessThan">
      <formula>$C$4</formula>
    </cfRule>
  </conditionalFormatting>
  <conditionalFormatting sqref="BQ18">
    <cfRule type="cellIs" dxfId="2738" priority="1815" operator="lessThan">
      <formula>$C$4</formula>
    </cfRule>
  </conditionalFormatting>
  <conditionalFormatting sqref="BQ19">
    <cfRule type="cellIs" dxfId="2737" priority="1816" operator="lessThan">
      <formula>$C$4</formula>
    </cfRule>
  </conditionalFormatting>
  <conditionalFormatting sqref="BQ20">
    <cfRule type="cellIs" dxfId="2736" priority="1817" operator="lessThan">
      <formula>$C$4</formula>
    </cfRule>
  </conditionalFormatting>
  <conditionalFormatting sqref="BQ21">
    <cfRule type="cellIs" dxfId="2735" priority="1818" operator="lessThan">
      <formula>$C$4</formula>
    </cfRule>
  </conditionalFormatting>
  <conditionalFormatting sqref="BQ22">
    <cfRule type="cellIs" dxfId="2734" priority="1819" operator="lessThan">
      <formula>$C$4</formula>
    </cfRule>
  </conditionalFormatting>
  <conditionalFormatting sqref="BQ23">
    <cfRule type="cellIs" dxfId="2733" priority="1820" operator="lessThan">
      <formula>$C$4</formula>
    </cfRule>
  </conditionalFormatting>
  <conditionalFormatting sqref="BQ24">
    <cfRule type="cellIs" dxfId="2732" priority="1821" operator="lessThan">
      <formula>$C$4</formula>
    </cfRule>
  </conditionalFormatting>
  <conditionalFormatting sqref="BQ25">
    <cfRule type="cellIs" dxfId="2731" priority="1822" operator="lessThan">
      <formula>$C$4</formula>
    </cfRule>
  </conditionalFormatting>
  <conditionalFormatting sqref="BQ26">
    <cfRule type="cellIs" dxfId="2730" priority="1823" operator="lessThan">
      <formula>$C$4</formula>
    </cfRule>
  </conditionalFormatting>
  <conditionalFormatting sqref="BQ27">
    <cfRule type="cellIs" dxfId="2729" priority="1824" operator="lessThan">
      <formula>$C$4</formula>
    </cfRule>
  </conditionalFormatting>
  <conditionalFormatting sqref="BQ28">
    <cfRule type="cellIs" dxfId="2728" priority="1825" operator="lessThan">
      <formula>$C$4</formula>
    </cfRule>
  </conditionalFormatting>
  <conditionalFormatting sqref="BQ29">
    <cfRule type="cellIs" dxfId="2727" priority="1826" operator="lessThan">
      <formula>$C$4</formula>
    </cfRule>
  </conditionalFormatting>
  <conditionalFormatting sqref="BQ30">
    <cfRule type="cellIs" dxfId="2726" priority="1827" operator="lessThan">
      <formula>$C$4</formula>
    </cfRule>
  </conditionalFormatting>
  <conditionalFormatting sqref="BQ31">
    <cfRule type="cellIs" dxfId="2725" priority="1828" operator="lessThan">
      <formula>$C$4</formula>
    </cfRule>
  </conditionalFormatting>
  <conditionalFormatting sqref="BQ32">
    <cfRule type="cellIs" dxfId="2724" priority="1829" operator="lessThan">
      <formula>$C$4</formula>
    </cfRule>
  </conditionalFormatting>
  <conditionalFormatting sqref="BQ33">
    <cfRule type="cellIs" dxfId="2723" priority="1830" operator="lessThan">
      <formula>$C$4</formula>
    </cfRule>
  </conditionalFormatting>
  <conditionalFormatting sqref="BQ34">
    <cfRule type="cellIs" dxfId="2722" priority="1831" operator="lessThan">
      <formula>$C$4</formula>
    </cfRule>
  </conditionalFormatting>
  <conditionalFormatting sqref="BQ35">
    <cfRule type="cellIs" dxfId="2721" priority="1832" operator="lessThan">
      <formula>$C$4</formula>
    </cfRule>
  </conditionalFormatting>
  <conditionalFormatting sqref="BQ36">
    <cfRule type="cellIs" dxfId="2720" priority="1833" operator="lessThan">
      <formula>$C$4</formula>
    </cfRule>
  </conditionalFormatting>
  <conditionalFormatting sqref="BQ37">
    <cfRule type="cellIs" dxfId="2719" priority="1834" operator="lessThan">
      <formula>$C$4</formula>
    </cfRule>
  </conditionalFormatting>
  <conditionalFormatting sqref="BQ38">
    <cfRule type="cellIs" dxfId="2718" priority="1835" operator="lessThan">
      <formula>$C$4</formula>
    </cfRule>
  </conditionalFormatting>
  <conditionalFormatting sqref="BQ39">
    <cfRule type="cellIs" dxfId="2717" priority="1836" operator="lessThan">
      <formula>$C$4</formula>
    </cfRule>
  </conditionalFormatting>
  <conditionalFormatting sqref="BQ40">
    <cfRule type="cellIs" dxfId="2716" priority="1837" operator="lessThan">
      <formula>$C$4</formula>
    </cfRule>
  </conditionalFormatting>
  <conditionalFormatting sqref="BQ41">
    <cfRule type="cellIs" dxfId="2715" priority="1838" operator="lessThan">
      <formula>$C$4</formula>
    </cfRule>
  </conditionalFormatting>
  <conditionalFormatting sqref="BQ42">
    <cfRule type="cellIs" dxfId="2714" priority="1839" operator="lessThan">
      <formula>$C$4</formula>
    </cfRule>
  </conditionalFormatting>
  <conditionalFormatting sqref="BQ43">
    <cfRule type="cellIs" dxfId="2713" priority="1840" operator="lessThan">
      <formula>$C$4</formula>
    </cfRule>
  </conditionalFormatting>
  <conditionalFormatting sqref="BQ44">
    <cfRule type="cellIs" dxfId="2712" priority="1841" operator="lessThan">
      <formula>$C$4</formula>
    </cfRule>
  </conditionalFormatting>
  <conditionalFormatting sqref="BQ45">
    <cfRule type="cellIs" dxfId="2711" priority="1842" operator="lessThan">
      <formula>$C$4</formula>
    </cfRule>
  </conditionalFormatting>
  <conditionalFormatting sqref="BQ46">
    <cfRule type="cellIs" dxfId="2710" priority="1843" operator="lessThan">
      <formula>$C$4</formula>
    </cfRule>
  </conditionalFormatting>
  <conditionalFormatting sqref="BQ47">
    <cfRule type="cellIs" dxfId="2709" priority="1844" operator="lessThan">
      <formula>$C$4</formula>
    </cfRule>
  </conditionalFormatting>
  <conditionalFormatting sqref="BQ48">
    <cfRule type="cellIs" dxfId="2708" priority="1845" operator="lessThan">
      <formula>$C$4</formula>
    </cfRule>
  </conditionalFormatting>
  <conditionalFormatting sqref="BQ49">
    <cfRule type="cellIs" dxfId="2707" priority="1846" operator="lessThan">
      <formula>$C$4</formula>
    </cfRule>
  </conditionalFormatting>
  <conditionalFormatting sqref="BQ50">
    <cfRule type="cellIs" dxfId="2706" priority="1847" operator="lessThan">
      <formula>$C$4</formula>
    </cfRule>
  </conditionalFormatting>
  <conditionalFormatting sqref="BQ51">
    <cfRule type="cellIs" dxfId="2705" priority="1848" operator="lessThan">
      <formula>$C$4</formula>
    </cfRule>
  </conditionalFormatting>
  <conditionalFormatting sqref="BQ52">
    <cfRule type="cellIs" dxfId="2704" priority="1849" operator="lessThan">
      <formula>$C$4</formula>
    </cfRule>
  </conditionalFormatting>
  <conditionalFormatting sqref="BQ53">
    <cfRule type="cellIs" dxfId="2703" priority="1850" operator="lessThan">
      <formula>$C$4</formula>
    </cfRule>
  </conditionalFormatting>
  <conditionalFormatting sqref="BQ54">
    <cfRule type="cellIs" dxfId="2702" priority="1851" operator="lessThan">
      <formula>$C$4</formula>
    </cfRule>
  </conditionalFormatting>
  <conditionalFormatting sqref="BQ55">
    <cfRule type="cellIs" dxfId="2701" priority="1852" operator="lessThan">
      <formula>$C$4</formula>
    </cfRule>
  </conditionalFormatting>
  <conditionalFormatting sqref="BQ56">
    <cfRule type="cellIs" dxfId="2700" priority="1853" operator="lessThan">
      <formula>$C$4</formula>
    </cfRule>
  </conditionalFormatting>
  <conditionalFormatting sqref="BQ57">
    <cfRule type="cellIs" dxfId="2699" priority="1854" operator="lessThan">
      <formula>$C$4</formula>
    </cfRule>
  </conditionalFormatting>
  <conditionalFormatting sqref="BQ58">
    <cfRule type="cellIs" dxfId="2698" priority="1855" operator="lessThan">
      <formula>$C$4</formula>
    </cfRule>
  </conditionalFormatting>
  <conditionalFormatting sqref="BQ59">
    <cfRule type="cellIs" dxfId="2697" priority="1856" operator="lessThan">
      <formula>$C$4</formula>
    </cfRule>
  </conditionalFormatting>
  <conditionalFormatting sqref="BQ60">
    <cfRule type="cellIs" dxfId="2696" priority="1857" operator="lessThan">
      <formula>$C$4</formula>
    </cfRule>
  </conditionalFormatting>
  <conditionalFormatting sqref="BR11">
    <cfRule type="cellIs" dxfId="2695" priority="1858" operator="lessThan">
      <formula>$C$4</formula>
    </cfRule>
  </conditionalFormatting>
  <conditionalFormatting sqref="BR12">
    <cfRule type="cellIs" dxfId="2694" priority="1859" operator="lessThan">
      <formula>$C$4</formula>
    </cfRule>
  </conditionalFormatting>
  <conditionalFormatting sqref="BR13">
    <cfRule type="cellIs" dxfId="2693" priority="1860" operator="lessThan">
      <formula>$C$4</formula>
    </cfRule>
  </conditionalFormatting>
  <conditionalFormatting sqref="BR14">
    <cfRule type="cellIs" dxfId="2692" priority="1861" operator="lessThan">
      <formula>$C$4</formula>
    </cfRule>
  </conditionalFormatting>
  <conditionalFormatting sqref="BR15">
    <cfRule type="cellIs" dxfId="2691" priority="1862" operator="lessThan">
      <formula>$C$4</formula>
    </cfRule>
  </conditionalFormatting>
  <conditionalFormatting sqref="BR16">
    <cfRule type="cellIs" dxfId="2690" priority="1863" operator="lessThan">
      <formula>$C$4</formula>
    </cfRule>
  </conditionalFormatting>
  <conditionalFormatting sqref="BR17">
    <cfRule type="cellIs" dxfId="2689" priority="1864" operator="lessThan">
      <formula>$C$4</formula>
    </cfRule>
  </conditionalFormatting>
  <conditionalFormatting sqref="BR18">
    <cfRule type="cellIs" dxfId="2688" priority="1865" operator="lessThan">
      <formula>$C$4</formula>
    </cfRule>
  </conditionalFormatting>
  <conditionalFormatting sqref="BR19">
    <cfRule type="cellIs" dxfId="2687" priority="1866" operator="lessThan">
      <formula>$C$4</formula>
    </cfRule>
  </conditionalFormatting>
  <conditionalFormatting sqref="BR20">
    <cfRule type="cellIs" dxfId="2686" priority="1867" operator="lessThan">
      <formula>$C$4</formula>
    </cfRule>
  </conditionalFormatting>
  <conditionalFormatting sqref="BR21">
    <cfRule type="cellIs" dxfId="2685" priority="1868" operator="lessThan">
      <formula>$C$4</formula>
    </cfRule>
  </conditionalFormatting>
  <conditionalFormatting sqref="BR22">
    <cfRule type="cellIs" dxfId="2684" priority="1869" operator="lessThan">
      <formula>$C$4</formula>
    </cfRule>
  </conditionalFormatting>
  <conditionalFormatting sqref="BR23">
    <cfRule type="cellIs" dxfId="2683" priority="1870" operator="lessThan">
      <formula>$C$4</formula>
    </cfRule>
  </conditionalFormatting>
  <conditionalFormatting sqref="BR24">
    <cfRule type="cellIs" dxfId="2682" priority="1871" operator="lessThan">
      <formula>$C$4</formula>
    </cfRule>
  </conditionalFormatting>
  <conditionalFormatting sqref="BR25">
    <cfRule type="cellIs" dxfId="2681" priority="1872" operator="lessThan">
      <formula>$C$4</formula>
    </cfRule>
  </conditionalFormatting>
  <conditionalFormatting sqref="BR26">
    <cfRule type="cellIs" dxfId="2680" priority="1873" operator="lessThan">
      <formula>$C$4</formula>
    </cfRule>
  </conditionalFormatting>
  <conditionalFormatting sqref="BR27">
    <cfRule type="cellIs" dxfId="2679" priority="1874" operator="lessThan">
      <formula>$C$4</formula>
    </cfRule>
  </conditionalFormatting>
  <conditionalFormatting sqref="BR28">
    <cfRule type="cellIs" dxfId="2678" priority="1875" operator="lessThan">
      <formula>$C$4</formula>
    </cfRule>
  </conditionalFormatting>
  <conditionalFormatting sqref="BR29">
    <cfRule type="cellIs" dxfId="2677" priority="1876" operator="lessThan">
      <formula>$C$4</formula>
    </cfRule>
  </conditionalFormatting>
  <conditionalFormatting sqref="BR30">
    <cfRule type="cellIs" dxfId="2676" priority="1877" operator="lessThan">
      <formula>$C$4</formula>
    </cfRule>
  </conditionalFormatting>
  <conditionalFormatting sqref="BR31">
    <cfRule type="cellIs" dxfId="2675" priority="1878" operator="lessThan">
      <formula>$C$4</formula>
    </cfRule>
  </conditionalFormatting>
  <conditionalFormatting sqref="BR32">
    <cfRule type="cellIs" dxfId="2674" priority="1879" operator="lessThan">
      <formula>$C$4</formula>
    </cfRule>
  </conditionalFormatting>
  <conditionalFormatting sqref="BR33">
    <cfRule type="cellIs" dxfId="2673" priority="1880" operator="lessThan">
      <formula>$C$4</formula>
    </cfRule>
  </conditionalFormatting>
  <conditionalFormatting sqref="BR34">
    <cfRule type="cellIs" dxfId="2672" priority="1881" operator="lessThan">
      <formula>$C$4</formula>
    </cfRule>
  </conditionalFormatting>
  <conditionalFormatting sqref="BR35">
    <cfRule type="cellIs" dxfId="2671" priority="1882" operator="lessThan">
      <formula>$C$4</formula>
    </cfRule>
  </conditionalFormatting>
  <conditionalFormatting sqref="BR36">
    <cfRule type="cellIs" dxfId="2670" priority="1883" operator="lessThan">
      <formula>$C$4</formula>
    </cfRule>
  </conditionalFormatting>
  <conditionalFormatting sqref="BR37">
    <cfRule type="cellIs" dxfId="2669" priority="1884" operator="lessThan">
      <formula>$C$4</formula>
    </cfRule>
  </conditionalFormatting>
  <conditionalFormatting sqref="BR38">
    <cfRule type="cellIs" dxfId="2668" priority="1885" operator="lessThan">
      <formula>$C$4</formula>
    </cfRule>
  </conditionalFormatting>
  <conditionalFormatting sqref="BR39">
    <cfRule type="cellIs" dxfId="2667" priority="1886" operator="lessThan">
      <formula>$C$4</formula>
    </cfRule>
  </conditionalFormatting>
  <conditionalFormatting sqref="BR40">
    <cfRule type="cellIs" dxfId="2666" priority="1887" operator="lessThan">
      <formula>$C$4</formula>
    </cfRule>
  </conditionalFormatting>
  <conditionalFormatting sqref="BR41">
    <cfRule type="cellIs" dxfId="2665" priority="1888" operator="lessThan">
      <formula>$C$4</formula>
    </cfRule>
  </conditionalFormatting>
  <conditionalFormatting sqref="BR42">
    <cfRule type="cellIs" dxfId="2664" priority="1889" operator="lessThan">
      <formula>$C$4</formula>
    </cfRule>
  </conditionalFormatting>
  <conditionalFormatting sqref="BR43">
    <cfRule type="cellIs" dxfId="2663" priority="1890" operator="lessThan">
      <formula>$C$4</formula>
    </cfRule>
  </conditionalFormatting>
  <conditionalFormatting sqref="BR44">
    <cfRule type="cellIs" dxfId="2662" priority="1891" operator="lessThan">
      <formula>$C$4</formula>
    </cfRule>
  </conditionalFormatting>
  <conditionalFormatting sqref="BR45">
    <cfRule type="cellIs" dxfId="2661" priority="1892" operator="lessThan">
      <formula>$C$4</formula>
    </cfRule>
  </conditionalFormatting>
  <conditionalFormatting sqref="BR46">
    <cfRule type="cellIs" dxfId="2660" priority="1893" operator="lessThan">
      <formula>$C$4</formula>
    </cfRule>
  </conditionalFormatting>
  <conditionalFormatting sqref="BR47">
    <cfRule type="cellIs" dxfId="2659" priority="1894" operator="lessThan">
      <formula>$C$4</formula>
    </cfRule>
  </conditionalFormatting>
  <conditionalFormatting sqref="BR48">
    <cfRule type="cellIs" dxfId="2658" priority="1895" operator="lessThan">
      <formula>$C$4</formula>
    </cfRule>
  </conditionalFormatting>
  <conditionalFormatting sqref="BR49">
    <cfRule type="cellIs" dxfId="2657" priority="1896" operator="lessThan">
      <formula>$C$4</formula>
    </cfRule>
  </conditionalFormatting>
  <conditionalFormatting sqref="BR50">
    <cfRule type="cellIs" dxfId="2656" priority="1897" operator="lessThan">
      <formula>$C$4</formula>
    </cfRule>
  </conditionalFormatting>
  <conditionalFormatting sqref="BR51">
    <cfRule type="cellIs" dxfId="2655" priority="1898" operator="lessThan">
      <formula>$C$4</formula>
    </cfRule>
  </conditionalFormatting>
  <conditionalFormatting sqref="BR52">
    <cfRule type="cellIs" dxfId="2654" priority="1899" operator="lessThan">
      <formula>$C$4</formula>
    </cfRule>
  </conditionalFormatting>
  <conditionalFormatting sqref="BR53">
    <cfRule type="cellIs" dxfId="2653" priority="1900" operator="lessThan">
      <formula>$C$4</formula>
    </cfRule>
  </conditionalFormatting>
  <conditionalFormatting sqref="BR54">
    <cfRule type="cellIs" dxfId="2652" priority="1901" operator="lessThan">
      <formula>$C$4</formula>
    </cfRule>
  </conditionalFormatting>
  <conditionalFormatting sqref="BR55">
    <cfRule type="cellIs" dxfId="2651" priority="1902" operator="lessThan">
      <formula>$C$4</formula>
    </cfRule>
  </conditionalFormatting>
  <conditionalFormatting sqref="BR56">
    <cfRule type="cellIs" dxfId="2650" priority="1903" operator="lessThan">
      <formula>$C$4</formula>
    </cfRule>
  </conditionalFormatting>
  <conditionalFormatting sqref="BR57">
    <cfRule type="cellIs" dxfId="2649" priority="1904" operator="lessThan">
      <formula>$C$4</formula>
    </cfRule>
  </conditionalFormatting>
  <conditionalFormatting sqref="BR58">
    <cfRule type="cellIs" dxfId="2648" priority="1905" operator="lessThan">
      <formula>$C$4</formula>
    </cfRule>
  </conditionalFormatting>
  <conditionalFormatting sqref="BR59">
    <cfRule type="cellIs" dxfId="2647" priority="1906" operator="lessThan">
      <formula>$C$4</formula>
    </cfRule>
  </conditionalFormatting>
  <conditionalFormatting sqref="BR60">
    <cfRule type="cellIs" dxfId="2646" priority="1907" operator="lessThan">
      <formula>$C$4</formula>
    </cfRule>
  </conditionalFormatting>
  <conditionalFormatting sqref="BS11">
    <cfRule type="cellIs" dxfId="2645" priority="1908" operator="lessThan">
      <formula>$C$4</formula>
    </cfRule>
  </conditionalFormatting>
  <conditionalFormatting sqref="BS12">
    <cfRule type="cellIs" dxfId="2644" priority="1909" operator="lessThan">
      <formula>$C$4</formula>
    </cfRule>
  </conditionalFormatting>
  <conditionalFormatting sqref="BS13">
    <cfRule type="cellIs" dxfId="2643" priority="1910" operator="lessThan">
      <formula>$C$4</formula>
    </cfRule>
  </conditionalFormatting>
  <conditionalFormatting sqref="BS14">
    <cfRule type="cellIs" dxfId="2642" priority="1911" operator="lessThan">
      <formula>$C$4</formula>
    </cfRule>
  </conditionalFormatting>
  <conditionalFormatting sqref="BS15">
    <cfRule type="cellIs" dxfId="2641" priority="1912" operator="lessThan">
      <formula>$C$4</formula>
    </cfRule>
  </conditionalFormatting>
  <conditionalFormatting sqref="BS16">
    <cfRule type="cellIs" dxfId="2640" priority="1913" operator="lessThan">
      <formula>$C$4</formula>
    </cfRule>
  </conditionalFormatting>
  <conditionalFormatting sqref="BS17">
    <cfRule type="cellIs" dxfId="2639" priority="1914" operator="lessThan">
      <formula>$C$4</formula>
    </cfRule>
  </conditionalFormatting>
  <conditionalFormatting sqref="BS18">
    <cfRule type="cellIs" dxfId="2638" priority="1915" operator="lessThan">
      <formula>$C$4</formula>
    </cfRule>
  </conditionalFormatting>
  <conditionalFormatting sqref="BS19">
    <cfRule type="cellIs" dxfId="2637" priority="1916" operator="lessThan">
      <formula>$C$4</formula>
    </cfRule>
  </conditionalFormatting>
  <conditionalFormatting sqref="BS20">
    <cfRule type="cellIs" dxfId="2636" priority="1917" operator="lessThan">
      <formula>$C$4</formula>
    </cfRule>
  </conditionalFormatting>
  <conditionalFormatting sqref="BS21">
    <cfRule type="cellIs" dxfId="2635" priority="1918" operator="lessThan">
      <formula>$C$4</formula>
    </cfRule>
  </conditionalFormatting>
  <conditionalFormatting sqref="BS22">
    <cfRule type="cellIs" dxfId="2634" priority="1919" operator="lessThan">
      <formula>$C$4</formula>
    </cfRule>
  </conditionalFormatting>
  <conditionalFormatting sqref="BS23">
    <cfRule type="cellIs" dxfId="2633" priority="1920" operator="lessThan">
      <formula>$C$4</formula>
    </cfRule>
  </conditionalFormatting>
  <conditionalFormatting sqref="BS24">
    <cfRule type="cellIs" dxfId="2632" priority="1921" operator="lessThan">
      <formula>$C$4</formula>
    </cfRule>
  </conditionalFormatting>
  <conditionalFormatting sqref="BS25">
    <cfRule type="cellIs" dxfId="2631" priority="1922" operator="lessThan">
      <formula>$C$4</formula>
    </cfRule>
  </conditionalFormatting>
  <conditionalFormatting sqref="BS26">
    <cfRule type="cellIs" dxfId="2630" priority="1923" operator="lessThan">
      <formula>$C$4</formula>
    </cfRule>
  </conditionalFormatting>
  <conditionalFormatting sqref="BS27">
    <cfRule type="cellIs" dxfId="2629" priority="1924" operator="lessThan">
      <formula>$C$4</formula>
    </cfRule>
  </conditionalFormatting>
  <conditionalFormatting sqref="BS28">
    <cfRule type="cellIs" dxfId="2628" priority="1925" operator="lessThan">
      <formula>$C$4</formula>
    </cfRule>
  </conditionalFormatting>
  <conditionalFormatting sqref="BS29">
    <cfRule type="cellIs" dxfId="2627" priority="1926" operator="lessThan">
      <formula>$C$4</formula>
    </cfRule>
  </conditionalFormatting>
  <conditionalFormatting sqref="BS30">
    <cfRule type="cellIs" dxfId="2626" priority="1927" operator="lessThan">
      <formula>$C$4</formula>
    </cfRule>
  </conditionalFormatting>
  <conditionalFormatting sqref="BS31">
    <cfRule type="cellIs" dxfId="2625" priority="1928" operator="lessThan">
      <formula>$C$4</formula>
    </cfRule>
  </conditionalFormatting>
  <conditionalFormatting sqref="BS32">
    <cfRule type="cellIs" dxfId="2624" priority="1929" operator="lessThan">
      <formula>$C$4</formula>
    </cfRule>
  </conditionalFormatting>
  <conditionalFormatting sqref="BS33">
    <cfRule type="cellIs" dxfId="2623" priority="1930" operator="lessThan">
      <formula>$C$4</formula>
    </cfRule>
  </conditionalFormatting>
  <conditionalFormatting sqref="BS34">
    <cfRule type="cellIs" dxfId="2622" priority="1931" operator="lessThan">
      <formula>$C$4</formula>
    </cfRule>
  </conditionalFormatting>
  <conditionalFormatting sqref="BS35">
    <cfRule type="cellIs" dxfId="2621" priority="1932" operator="lessThan">
      <formula>$C$4</formula>
    </cfRule>
  </conditionalFormatting>
  <conditionalFormatting sqref="BS36">
    <cfRule type="cellIs" dxfId="2620" priority="1933" operator="lessThan">
      <formula>$C$4</formula>
    </cfRule>
  </conditionalFormatting>
  <conditionalFormatting sqref="BS37">
    <cfRule type="cellIs" dxfId="2619" priority="1934" operator="lessThan">
      <formula>$C$4</formula>
    </cfRule>
  </conditionalFormatting>
  <conditionalFormatting sqref="BS38">
    <cfRule type="cellIs" dxfId="2618" priority="1935" operator="lessThan">
      <formula>$C$4</formula>
    </cfRule>
  </conditionalFormatting>
  <conditionalFormatting sqref="BS39">
    <cfRule type="cellIs" dxfId="2617" priority="1936" operator="lessThan">
      <formula>$C$4</formula>
    </cfRule>
  </conditionalFormatting>
  <conditionalFormatting sqref="BS40">
    <cfRule type="cellIs" dxfId="2616" priority="1937" operator="lessThan">
      <formula>$C$4</formula>
    </cfRule>
  </conditionalFormatting>
  <conditionalFormatting sqref="BS41">
    <cfRule type="cellIs" dxfId="2615" priority="1938" operator="lessThan">
      <formula>$C$4</formula>
    </cfRule>
  </conditionalFormatting>
  <conditionalFormatting sqref="BS42">
    <cfRule type="cellIs" dxfId="2614" priority="1939" operator="lessThan">
      <formula>$C$4</formula>
    </cfRule>
  </conditionalFormatting>
  <conditionalFormatting sqref="BS43">
    <cfRule type="cellIs" dxfId="2613" priority="1940" operator="lessThan">
      <formula>$C$4</formula>
    </cfRule>
  </conditionalFormatting>
  <conditionalFormatting sqref="BS44">
    <cfRule type="cellIs" dxfId="2612" priority="1941" operator="lessThan">
      <formula>$C$4</formula>
    </cfRule>
  </conditionalFormatting>
  <conditionalFormatting sqref="BS45">
    <cfRule type="cellIs" dxfId="2611" priority="1942" operator="lessThan">
      <formula>$C$4</formula>
    </cfRule>
  </conditionalFormatting>
  <conditionalFormatting sqref="BS46">
    <cfRule type="cellIs" dxfId="2610" priority="1943" operator="lessThan">
      <formula>$C$4</formula>
    </cfRule>
  </conditionalFormatting>
  <conditionalFormatting sqref="BS47">
    <cfRule type="cellIs" dxfId="2609" priority="1944" operator="lessThan">
      <formula>$C$4</formula>
    </cfRule>
  </conditionalFormatting>
  <conditionalFormatting sqref="BS48">
    <cfRule type="cellIs" dxfId="2608" priority="1945" operator="lessThan">
      <formula>$C$4</formula>
    </cfRule>
  </conditionalFormatting>
  <conditionalFormatting sqref="BS49">
    <cfRule type="cellIs" dxfId="2607" priority="1946" operator="lessThan">
      <formula>$C$4</formula>
    </cfRule>
  </conditionalFormatting>
  <conditionalFormatting sqref="BS50">
    <cfRule type="cellIs" dxfId="2606" priority="1947" operator="lessThan">
      <formula>$C$4</formula>
    </cfRule>
  </conditionalFormatting>
  <conditionalFormatting sqref="BS51">
    <cfRule type="cellIs" dxfId="2605" priority="1948" operator="lessThan">
      <formula>$C$4</formula>
    </cfRule>
  </conditionalFormatting>
  <conditionalFormatting sqref="BS52">
    <cfRule type="cellIs" dxfId="2604" priority="1949" operator="lessThan">
      <formula>$C$4</formula>
    </cfRule>
  </conditionalFormatting>
  <conditionalFormatting sqref="BS53">
    <cfRule type="cellIs" dxfId="2603" priority="1950" operator="lessThan">
      <formula>$C$4</formula>
    </cfRule>
  </conditionalFormatting>
  <conditionalFormatting sqref="BS54">
    <cfRule type="cellIs" dxfId="2602" priority="1951" operator="lessThan">
      <formula>$C$4</formula>
    </cfRule>
  </conditionalFormatting>
  <conditionalFormatting sqref="BS55">
    <cfRule type="cellIs" dxfId="2601" priority="1952" operator="lessThan">
      <formula>$C$4</formula>
    </cfRule>
  </conditionalFormatting>
  <conditionalFormatting sqref="BS56">
    <cfRule type="cellIs" dxfId="2600" priority="1953" operator="lessThan">
      <formula>$C$4</formula>
    </cfRule>
  </conditionalFormatting>
  <conditionalFormatting sqref="BS57">
    <cfRule type="cellIs" dxfId="2599" priority="1954" operator="lessThan">
      <formula>$C$4</formula>
    </cfRule>
  </conditionalFormatting>
  <conditionalFormatting sqref="BS58">
    <cfRule type="cellIs" dxfId="2598" priority="1955" operator="lessThan">
      <formula>$C$4</formula>
    </cfRule>
  </conditionalFormatting>
  <conditionalFormatting sqref="BS59">
    <cfRule type="cellIs" dxfId="2597" priority="1956" operator="lessThan">
      <formula>$C$4</formula>
    </cfRule>
  </conditionalFormatting>
  <conditionalFormatting sqref="BS60">
    <cfRule type="cellIs" dxfId="2596" priority="1957" operator="lessThan">
      <formula>$C$4</formula>
    </cfRule>
  </conditionalFormatting>
  <conditionalFormatting sqref="BT11">
    <cfRule type="cellIs" dxfId="2595" priority="1958" operator="lessThan">
      <formula>$C$4</formula>
    </cfRule>
  </conditionalFormatting>
  <conditionalFormatting sqref="BT12">
    <cfRule type="cellIs" dxfId="2594" priority="1959" operator="lessThan">
      <formula>$C$4</formula>
    </cfRule>
  </conditionalFormatting>
  <conditionalFormatting sqref="BT13">
    <cfRule type="cellIs" dxfId="2593" priority="1960" operator="lessThan">
      <formula>$C$4</formula>
    </cfRule>
  </conditionalFormatting>
  <conditionalFormatting sqref="BT14">
    <cfRule type="cellIs" dxfId="2592" priority="1961" operator="lessThan">
      <formula>$C$4</formula>
    </cfRule>
  </conditionalFormatting>
  <conditionalFormatting sqref="BT15">
    <cfRule type="cellIs" dxfId="2591" priority="1962" operator="lessThan">
      <formula>$C$4</formula>
    </cfRule>
  </conditionalFormatting>
  <conditionalFormatting sqref="BT16">
    <cfRule type="cellIs" dxfId="2590" priority="1963" operator="lessThan">
      <formula>$C$4</formula>
    </cfRule>
  </conditionalFormatting>
  <conditionalFormatting sqref="BT17">
    <cfRule type="cellIs" dxfId="2589" priority="1964" operator="lessThan">
      <formula>$C$4</formula>
    </cfRule>
  </conditionalFormatting>
  <conditionalFormatting sqref="BT18">
    <cfRule type="cellIs" dxfId="2588" priority="1965" operator="lessThan">
      <formula>$C$4</formula>
    </cfRule>
  </conditionalFormatting>
  <conditionalFormatting sqref="BT19">
    <cfRule type="cellIs" dxfId="2587" priority="1966" operator="lessThan">
      <formula>$C$4</formula>
    </cfRule>
  </conditionalFormatting>
  <conditionalFormatting sqref="BT20">
    <cfRule type="cellIs" dxfId="2586" priority="1967" operator="lessThan">
      <formula>$C$4</formula>
    </cfRule>
  </conditionalFormatting>
  <conditionalFormatting sqref="BT21">
    <cfRule type="cellIs" dxfId="2585" priority="1968" operator="lessThan">
      <formula>$C$4</formula>
    </cfRule>
  </conditionalFormatting>
  <conditionalFormatting sqref="BT22">
    <cfRule type="cellIs" dxfId="2584" priority="1969" operator="lessThan">
      <formula>$C$4</formula>
    </cfRule>
  </conditionalFormatting>
  <conditionalFormatting sqref="BT23">
    <cfRule type="cellIs" dxfId="2583" priority="1970" operator="lessThan">
      <formula>$C$4</formula>
    </cfRule>
  </conditionalFormatting>
  <conditionalFormatting sqref="BT24">
    <cfRule type="cellIs" dxfId="2582" priority="1971" operator="lessThan">
      <formula>$C$4</formula>
    </cfRule>
  </conditionalFormatting>
  <conditionalFormatting sqref="BT25">
    <cfRule type="cellIs" dxfId="2581" priority="1972" operator="lessThan">
      <formula>$C$4</formula>
    </cfRule>
  </conditionalFormatting>
  <conditionalFormatting sqref="BT26">
    <cfRule type="cellIs" dxfId="2580" priority="1973" operator="lessThan">
      <formula>$C$4</formula>
    </cfRule>
  </conditionalFormatting>
  <conditionalFormatting sqref="BT27">
    <cfRule type="cellIs" dxfId="2579" priority="1974" operator="lessThan">
      <formula>$C$4</formula>
    </cfRule>
  </conditionalFormatting>
  <conditionalFormatting sqref="BT28">
    <cfRule type="cellIs" dxfId="2578" priority="1975" operator="lessThan">
      <formula>$C$4</formula>
    </cfRule>
  </conditionalFormatting>
  <conditionalFormatting sqref="BT29">
    <cfRule type="cellIs" dxfId="2577" priority="1976" operator="lessThan">
      <formula>$C$4</formula>
    </cfRule>
  </conditionalFormatting>
  <conditionalFormatting sqref="BT30">
    <cfRule type="cellIs" dxfId="2576" priority="1977" operator="lessThan">
      <formula>$C$4</formula>
    </cfRule>
  </conditionalFormatting>
  <conditionalFormatting sqref="BT31">
    <cfRule type="cellIs" dxfId="2575" priority="1978" operator="lessThan">
      <formula>$C$4</formula>
    </cfRule>
  </conditionalFormatting>
  <conditionalFormatting sqref="BT32">
    <cfRule type="cellIs" dxfId="2574" priority="1979" operator="lessThan">
      <formula>$C$4</formula>
    </cfRule>
  </conditionalFormatting>
  <conditionalFormatting sqref="BT33">
    <cfRule type="cellIs" dxfId="2573" priority="1980" operator="lessThan">
      <formula>$C$4</formula>
    </cfRule>
  </conditionalFormatting>
  <conditionalFormatting sqref="BT34">
    <cfRule type="cellIs" dxfId="2572" priority="1981" operator="lessThan">
      <formula>$C$4</formula>
    </cfRule>
  </conditionalFormatting>
  <conditionalFormatting sqref="BT35">
    <cfRule type="cellIs" dxfId="2571" priority="1982" operator="lessThan">
      <formula>$C$4</formula>
    </cfRule>
  </conditionalFormatting>
  <conditionalFormatting sqref="BT36">
    <cfRule type="cellIs" dxfId="2570" priority="1983" operator="lessThan">
      <formula>$C$4</formula>
    </cfRule>
  </conditionalFormatting>
  <conditionalFormatting sqref="BT37">
    <cfRule type="cellIs" dxfId="2569" priority="1984" operator="lessThan">
      <formula>$C$4</formula>
    </cfRule>
  </conditionalFormatting>
  <conditionalFormatting sqref="BT38">
    <cfRule type="cellIs" dxfId="2568" priority="1985" operator="lessThan">
      <formula>$C$4</formula>
    </cfRule>
  </conditionalFormatting>
  <conditionalFormatting sqref="BT39">
    <cfRule type="cellIs" dxfId="2567" priority="1986" operator="lessThan">
      <formula>$C$4</formula>
    </cfRule>
  </conditionalFormatting>
  <conditionalFormatting sqref="BT40">
    <cfRule type="cellIs" dxfId="2566" priority="1987" operator="lessThan">
      <formula>$C$4</formula>
    </cfRule>
  </conditionalFormatting>
  <conditionalFormatting sqref="BT41">
    <cfRule type="cellIs" dxfId="2565" priority="1988" operator="lessThan">
      <formula>$C$4</formula>
    </cfRule>
  </conditionalFormatting>
  <conditionalFormatting sqref="BT42">
    <cfRule type="cellIs" dxfId="2564" priority="1989" operator="lessThan">
      <formula>$C$4</formula>
    </cfRule>
  </conditionalFormatting>
  <conditionalFormatting sqref="BT43">
    <cfRule type="cellIs" dxfId="2563" priority="1990" operator="lessThan">
      <formula>$C$4</formula>
    </cfRule>
  </conditionalFormatting>
  <conditionalFormatting sqref="BT44">
    <cfRule type="cellIs" dxfId="2562" priority="1991" operator="lessThan">
      <formula>$C$4</formula>
    </cfRule>
  </conditionalFormatting>
  <conditionalFormatting sqref="BT45">
    <cfRule type="cellIs" dxfId="2561" priority="1992" operator="lessThan">
      <formula>$C$4</formula>
    </cfRule>
  </conditionalFormatting>
  <conditionalFormatting sqref="BT46">
    <cfRule type="cellIs" dxfId="2560" priority="1993" operator="lessThan">
      <formula>$C$4</formula>
    </cfRule>
  </conditionalFormatting>
  <conditionalFormatting sqref="BT47">
    <cfRule type="cellIs" dxfId="2559" priority="1994" operator="lessThan">
      <formula>$C$4</formula>
    </cfRule>
  </conditionalFormatting>
  <conditionalFormatting sqref="BT48">
    <cfRule type="cellIs" dxfId="2558" priority="1995" operator="lessThan">
      <formula>$C$4</formula>
    </cfRule>
  </conditionalFormatting>
  <conditionalFormatting sqref="BT49">
    <cfRule type="cellIs" dxfId="2557" priority="1996" operator="lessThan">
      <formula>$C$4</formula>
    </cfRule>
  </conditionalFormatting>
  <conditionalFormatting sqref="BT50">
    <cfRule type="cellIs" dxfId="2556" priority="1997" operator="lessThan">
      <formula>$C$4</formula>
    </cfRule>
  </conditionalFormatting>
  <conditionalFormatting sqref="BT51">
    <cfRule type="cellIs" dxfId="2555" priority="1998" operator="lessThan">
      <formula>$C$4</formula>
    </cfRule>
  </conditionalFormatting>
  <conditionalFormatting sqref="BT52">
    <cfRule type="cellIs" dxfId="2554" priority="1999" operator="lessThan">
      <formula>$C$4</formula>
    </cfRule>
  </conditionalFormatting>
  <conditionalFormatting sqref="BT53">
    <cfRule type="cellIs" dxfId="2553" priority="2000" operator="lessThan">
      <formula>$C$4</formula>
    </cfRule>
  </conditionalFormatting>
  <conditionalFormatting sqref="BT54">
    <cfRule type="cellIs" dxfId="2552" priority="2001" operator="lessThan">
      <formula>$C$4</formula>
    </cfRule>
  </conditionalFormatting>
  <conditionalFormatting sqref="BT55">
    <cfRule type="cellIs" dxfId="2551" priority="2002" operator="lessThan">
      <formula>$C$4</formula>
    </cfRule>
  </conditionalFormatting>
  <conditionalFormatting sqref="BT56">
    <cfRule type="cellIs" dxfId="2550" priority="2003" operator="lessThan">
      <formula>$C$4</formula>
    </cfRule>
  </conditionalFormatting>
  <conditionalFormatting sqref="BT57">
    <cfRule type="cellIs" dxfId="2549" priority="2004" operator="lessThan">
      <formula>$C$4</formula>
    </cfRule>
  </conditionalFormatting>
  <conditionalFormatting sqref="BT58">
    <cfRule type="cellIs" dxfId="2548" priority="2005" operator="lessThan">
      <formula>$C$4</formula>
    </cfRule>
  </conditionalFormatting>
  <conditionalFormatting sqref="BT59">
    <cfRule type="cellIs" dxfId="2547" priority="2006" operator="lessThan">
      <formula>$C$4</formula>
    </cfRule>
  </conditionalFormatting>
  <conditionalFormatting sqref="BT60">
    <cfRule type="cellIs" dxfId="2546" priority="2007" operator="lessThan">
      <formula>$C$4</formula>
    </cfRule>
  </conditionalFormatting>
  <conditionalFormatting sqref="BU11">
    <cfRule type="cellIs" dxfId="2545" priority="2008" operator="lessThan">
      <formula>$C$4</formula>
    </cfRule>
  </conditionalFormatting>
  <conditionalFormatting sqref="BU12">
    <cfRule type="cellIs" dxfId="2544" priority="2009" operator="lessThan">
      <formula>$C$4</formula>
    </cfRule>
  </conditionalFormatting>
  <conditionalFormatting sqref="BU13">
    <cfRule type="cellIs" dxfId="2543" priority="2010" operator="lessThan">
      <formula>$C$4</formula>
    </cfRule>
  </conditionalFormatting>
  <conditionalFormatting sqref="BU14">
    <cfRule type="cellIs" dxfId="2542" priority="2011" operator="lessThan">
      <formula>$C$4</formula>
    </cfRule>
  </conditionalFormatting>
  <conditionalFormatting sqref="BU15">
    <cfRule type="cellIs" dxfId="2541" priority="2012" operator="lessThan">
      <formula>$C$4</formula>
    </cfRule>
  </conditionalFormatting>
  <conditionalFormatting sqref="BU16">
    <cfRule type="cellIs" dxfId="2540" priority="2013" operator="lessThan">
      <formula>$C$4</formula>
    </cfRule>
  </conditionalFormatting>
  <conditionalFormatting sqref="BU17">
    <cfRule type="cellIs" dxfId="2539" priority="2014" operator="lessThan">
      <formula>$C$4</formula>
    </cfRule>
  </conditionalFormatting>
  <conditionalFormatting sqref="BU18">
    <cfRule type="cellIs" dxfId="2538" priority="2015" operator="lessThan">
      <formula>$C$4</formula>
    </cfRule>
  </conditionalFormatting>
  <conditionalFormatting sqref="BU19">
    <cfRule type="cellIs" dxfId="2537" priority="2016" operator="lessThan">
      <formula>$C$4</formula>
    </cfRule>
  </conditionalFormatting>
  <conditionalFormatting sqref="BU20">
    <cfRule type="cellIs" dxfId="2536" priority="2017" operator="lessThan">
      <formula>$C$4</formula>
    </cfRule>
  </conditionalFormatting>
  <conditionalFormatting sqref="BU21">
    <cfRule type="cellIs" dxfId="2535" priority="2018" operator="lessThan">
      <formula>$C$4</formula>
    </cfRule>
  </conditionalFormatting>
  <conditionalFormatting sqref="BU22">
    <cfRule type="cellIs" dxfId="2534" priority="2019" operator="lessThan">
      <formula>$C$4</formula>
    </cfRule>
  </conditionalFormatting>
  <conditionalFormatting sqref="BU23">
    <cfRule type="cellIs" dxfId="2533" priority="2020" operator="lessThan">
      <formula>$C$4</formula>
    </cfRule>
  </conditionalFormatting>
  <conditionalFormatting sqref="BU24">
    <cfRule type="cellIs" dxfId="2532" priority="2021" operator="lessThan">
      <formula>$C$4</formula>
    </cfRule>
  </conditionalFormatting>
  <conditionalFormatting sqref="BU25">
    <cfRule type="cellIs" dxfId="2531" priority="2022" operator="lessThan">
      <formula>$C$4</formula>
    </cfRule>
  </conditionalFormatting>
  <conditionalFormatting sqref="BU26">
    <cfRule type="cellIs" dxfId="2530" priority="2023" operator="lessThan">
      <formula>$C$4</formula>
    </cfRule>
  </conditionalFormatting>
  <conditionalFormatting sqref="BU27">
    <cfRule type="cellIs" dxfId="2529" priority="2024" operator="lessThan">
      <formula>$C$4</formula>
    </cfRule>
  </conditionalFormatting>
  <conditionalFormatting sqref="BU28">
    <cfRule type="cellIs" dxfId="2528" priority="2025" operator="lessThan">
      <formula>$C$4</formula>
    </cfRule>
  </conditionalFormatting>
  <conditionalFormatting sqref="BU29">
    <cfRule type="cellIs" dxfId="2527" priority="2026" operator="lessThan">
      <formula>$C$4</formula>
    </cfRule>
  </conditionalFormatting>
  <conditionalFormatting sqref="BU30">
    <cfRule type="cellIs" dxfId="2526" priority="2027" operator="lessThan">
      <formula>$C$4</formula>
    </cfRule>
  </conditionalFormatting>
  <conditionalFormatting sqref="BU31">
    <cfRule type="cellIs" dxfId="2525" priority="2028" operator="lessThan">
      <formula>$C$4</formula>
    </cfRule>
  </conditionalFormatting>
  <conditionalFormatting sqref="BU32">
    <cfRule type="cellIs" dxfId="2524" priority="2029" operator="lessThan">
      <formula>$C$4</formula>
    </cfRule>
  </conditionalFormatting>
  <conditionalFormatting sqref="BU33">
    <cfRule type="cellIs" dxfId="2523" priority="2030" operator="lessThan">
      <formula>$C$4</formula>
    </cfRule>
  </conditionalFormatting>
  <conditionalFormatting sqref="BU34">
    <cfRule type="cellIs" dxfId="2522" priority="2031" operator="lessThan">
      <formula>$C$4</formula>
    </cfRule>
  </conditionalFormatting>
  <conditionalFormatting sqref="BU35">
    <cfRule type="cellIs" dxfId="2521" priority="2032" operator="lessThan">
      <formula>$C$4</formula>
    </cfRule>
  </conditionalFormatting>
  <conditionalFormatting sqref="BU36">
    <cfRule type="cellIs" dxfId="2520" priority="2033" operator="lessThan">
      <formula>$C$4</formula>
    </cfRule>
  </conditionalFormatting>
  <conditionalFormatting sqref="BU37">
    <cfRule type="cellIs" dxfId="2519" priority="2034" operator="lessThan">
      <formula>$C$4</formula>
    </cfRule>
  </conditionalFormatting>
  <conditionalFormatting sqref="BU38">
    <cfRule type="cellIs" dxfId="2518" priority="2035" operator="lessThan">
      <formula>$C$4</formula>
    </cfRule>
  </conditionalFormatting>
  <conditionalFormatting sqref="BU39">
    <cfRule type="cellIs" dxfId="2517" priority="2036" operator="lessThan">
      <formula>$C$4</formula>
    </cfRule>
  </conditionalFormatting>
  <conditionalFormatting sqref="BU40">
    <cfRule type="cellIs" dxfId="2516" priority="2037" operator="lessThan">
      <formula>$C$4</formula>
    </cfRule>
  </conditionalFormatting>
  <conditionalFormatting sqref="BU41">
    <cfRule type="cellIs" dxfId="2515" priority="2038" operator="lessThan">
      <formula>$C$4</formula>
    </cfRule>
  </conditionalFormatting>
  <conditionalFormatting sqref="BU42">
    <cfRule type="cellIs" dxfId="2514" priority="2039" operator="lessThan">
      <formula>$C$4</formula>
    </cfRule>
  </conditionalFormatting>
  <conditionalFormatting sqref="BU43">
    <cfRule type="cellIs" dxfId="2513" priority="2040" operator="lessThan">
      <formula>$C$4</formula>
    </cfRule>
  </conditionalFormatting>
  <conditionalFormatting sqref="BU44">
    <cfRule type="cellIs" dxfId="2512" priority="2041" operator="lessThan">
      <formula>$C$4</formula>
    </cfRule>
  </conditionalFormatting>
  <conditionalFormatting sqref="BU45">
    <cfRule type="cellIs" dxfId="2511" priority="2042" operator="lessThan">
      <formula>$C$4</formula>
    </cfRule>
  </conditionalFormatting>
  <conditionalFormatting sqref="BU46">
    <cfRule type="cellIs" dxfId="2510" priority="2043" operator="lessThan">
      <formula>$C$4</formula>
    </cfRule>
  </conditionalFormatting>
  <conditionalFormatting sqref="BU47">
    <cfRule type="cellIs" dxfId="2509" priority="2044" operator="lessThan">
      <formula>$C$4</formula>
    </cfRule>
  </conditionalFormatting>
  <conditionalFormatting sqref="BU48">
    <cfRule type="cellIs" dxfId="2508" priority="2045" operator="lessThan">
      <formula>$C$4</formula>
    </cfRule>
  </conditionalFormatting>
  <conditionalFormatting sqref="BU49">
    <cfRule type="cellIs" dxfId="2507" priority="2046" operator="lessThan">
      <formula>$C$4</formula>
    </cfRule>
  </conditionalFormatting>
  <conditionalFormatting sqref="BU50">
    <cfRule type="cellIs" dxfId="2506" priority="2047" operator="lessThan">
      <formula>$C$4</formula>
    </cfRule>
  </conditionalFormatting>
  <conditionalFormatting sqref="BU51">
    <cfRule type="cellIs" dxfId="2505" priority="2048" operator="lessThan">
      <formula>$C$4</formula>
    </cfRule>
  </conditionalFormatting>
  <conditionalFormatting sqref="BU52">
    <cfRule type="cellIs" dxfId="2504" priority="2049" operator="lessThan">
      <formula>$C$4</formula>
    </cfRule>
  </conditionalFormatting>
  <conditionalFormatting sqref="BU53">
    <cfRule type="cellIs" dxfId="2503" priority="2050" operator="lessThan">
      <formula>$C$4</formula>
    </cfRule>
  </conditionalFormatting>
  <conditionalFormatting sqref="BU54">
    <cfRule type="cellIs" dxfId="2502" priority="2051" operator="lessThan">
      <formula>$C$4</formula>
    </cfRule>
  </conditionalFormatting>
  <conditionalFormatting sqref="BU55">
    <cfRule type="cellIs" dxfId="2501" priority="2052" operator="lessThan">
      <formula>$C$4</formula>
    </cfRule>
  </conditionalFormatting>
  <conditionalFormatting sqref="BU56">
    <cfRule type="cellIs" dxfId="2500" priority="2053" operator="lessThan">
      <formula>$C$4</formula>
    </cfRule>
  </conditionalFormatting>
  <conditionalFormatting sqref="BU57">
    <cfRule type="cellIs" dxfId="2499" priority="2054" operator="lessThan">
      <formula>$C$4</formula>
    </cfRule>
  </conditionalFormatting>
  <conditionalFormatting sqref="BU58">
    <cfRule type="cellIs" dxfId="2498" priority="2055" operator="lessThan">
      <formula>$C$4</formula>
    </cfRule>
  </conditionalFormatting>
  <conditionalFormatting sqref="BU59">
    <cfRule type="cellIs" dxfId="2497" priority="2056" operator="lessThan">
      <formula>$C$4</formula>
    </cfRule>
  </conditionalFormatting>
  <conditionalFormatting sqref="BU60">
    <cfRule type="cellIs" dxfId="2496" priority="2057" operator="lessThan">
      <formula>$C$4</formula>
    </cfRule>
  </conditionalFormatting>
  <conditionalFormatting sqref="BV11">
    <cfRule type="cellIs" dxfId="2495" priority="2058" operator="lessThan">
      <formula>$C$4</formula>
    </cfRule>
  </conditionalFormatting>
  <conditionalFormatting sqref="BV12">
    <cfRule type="cellIs" dxfId="2494" priority="2059" operator="lessThan">
      <formula>$C$4</formula>
    </cfRule>
  </conditionalFormatting>
  <conditionalFormatting sqref="BV13">
    <cfRule type="cellIs" dxfId="2493" priority="2060" operator="lessThan">
      <formula>$C$4</formula>
    </cfRule>
  </conditionalFormatting>
  <conditionalFormatting sqref="BV14">
    <cfRule type="cellIs" dxfId="2492" priority="2061" operator="lessThan">
      <formula>$C$4</formula>
    </cfRule>
  </conditionalFormatting>
  <conditionalFormatting sqref="BV15">
    <cfRule type="cellIs" dxfId="2491" priority="2062" operator="lessThan">
      <formula>$C$4</formula>
    </cfRule>
  </conditionalFormatting>
  <conditionalFormatting sqref="BV16">
    <cfRule type="cellIs" dxfId="2490" priority="2063" operator="lessThan">
      <formula>$C$4</formula>
    </cfRule>
  </conditionalFormatting>
  <conditionalFormatting sqref="BV17">
    <cfRule type="cellIs" dxfId="2489" priority="2064" operator="lessThan">
      <formula>$C$4</formula>
    </cfRule>
  </conditionalFormatting>
  <conditionalFormatting sqref="BV18">
    <cfRule type="cellIs" dxfId="2488" priority="2065" operator="lessThan">
      <formula>$C$4</formula>
    </cfRule>
  </conditionalFormatting>
  <conditionalFormatting sqref="BV19">
    <cfRule type="cellIs" dxfId="2487" priority="2066" operator="lessThan">
      <formula>$C$4</formula>
    </cfRule>
  </conditionalFormatting>
  <conditionalFormatting sqref="BV20">
    <cfRule type="cellIs" dxfId="2486" priority="2067" operator="lessThan">
      <formula>$C$4</formula>
    </cfRule>
  </conditionalFormatting>
  <conditionalFormatting sqref="BV21">
    <cfRule type="cellIs" dxfId="2485" priority="2068" operator="lessThan">
      <formula>$C$4</formula>
    </cfRule>
  </conditionalFormatting>
  <conditionalFormatting sqref="BV22">
    <cfRule type="cellIs" dxfId="2484" priority="2069" operator="lessThan">
      <formula>$C$4</formula>
    </cfRule>
  </conditionalFormatting>
  <conditionalFormatting sqref="BV23">
    <cfRule type="cellIs" dxfId="2483" priority="2070" operator="lessThan">
      <formula>$C$4</formula>
    </cfRule>
  </conditionalFormatting>
  <conditionalFormatting sqref="BV24">
    <cfRule type="cellIs" dxfId="2482" priority="2071" operator="lessThan">
      <formula>$C$4</formula>
    </cfRule>
  </conditionalFormatting>
  <conditionalFormatting sqref="BV25">
    <cfRule type="cellIs" dxfId="2481" priority="2072" operator="lessThan">
      <formula>$C$4</formula>
    </cfRule>
  </conditionalFormatting>
  <conditionalFormatting sqref="BV26">
    <cfRule type="cellIs" dxfId="2480" priority="2073" operator="lessThan">
      <formula>$C$4</formula>
    </cfRule>
  </conditionalFormatting>
  <conditionalFormatting sqref="BV27">
    <cfRule type="cellIs" dxfId="2479" priority="2074" operator="lessThan">
      <formula>$C$4</formula>
    </cfRule>
  </conditionalFormatting>
  <conditionalFormatting sqref="BV28">
    <cfRule type="cellIs" dxfId="2478" priority="2075" operator="lessThan">
      <formula>$C$4</formula>
    </cfRule>
  </conditionalFormatting>
  <conditionalFormatting sqref="BV29">
    <cfRule type="cellIs" dxfId="2477" priority="2076" operator="lessThan">
      <formula>$C$4</formula>
    </cfRule>
  </conditionalFormatting>
  <conditionalFormatting sqref="BV30">
    <cfRule type="cellIs" dxfId="2476" priority="2077" operator="lessThan">
      <formula>$C$4</formula>
    </cfRule>
  </conditionalFormatting>
  <conditionalFormatting sqref="BV31">
    <cfRule type="cellIs" dxfId="2475" priority="2078" operator="lessThan">
      <formula>$C$4</formula>
    </cfRule>
  </conditionalFormatting>
  <conditionalFormatting sqref="BV32">
    <cfRule type="cellIs" dxfId="2474" priority="2079" operator="lessThan">
      <formula>$C$4</formula>
    </cfRule>
  </conditionalFormatting>
  <conditionalFormatting sqref="BV33">
    <cfRule type="cellIs" dxfId="2473" priority="2080" operator="lessThan">
      <formula>$C$4</formula>
    </cfRule>
  </conditionalFormatting>
  <conditionalFormatting sqref="BV34">
    <cfRule type="cellIs" dxfId="2472" priority="2081" operator="lessThan">
      <formula>$C$4</formula>
    </cfRule>
  </conditionalFormatting>
  <conditionalFormatting sqref="BV35">
    <cfRule type="cellIs" dxfId="2471" priority="2082" operator="lessThan">
      <formula>$C$4</formula>
    </cfRule>
  </conditionalFormatting>
  <conditionalFormatting sqref="BV36">
    <cfRule type="cellIs" dxfId="2470" priority="2083" operator="lessThan">
      <formula>$C$4</formula>
    </cfRule>
  </conditionalFormatting>
  <conditionalFormatting sqref="BV37">
    <cfRule type="cellIs" dxfId="2469" priority="2084" operator="lessThan">
      <formula>$C$4</formula>
    </cfRule>
  </conditionalFormatting>
  <conditionalFormatting sqref="BV38">
    <cfRule type="cellIs" dxfId="2468" priority="2085" operator="lessThan">
      <formula>$C$4</formula>
    </cfRule>
  </conditionalFormatting>
  <conditionalFormatting sqref="BV39">
    <cfRule type="cellIs" dxfId="2467" priority="2086" operator="lessThan">
      <formula>$C$4</formula>
    </cfRule>
  </conditionalFormatting>
  <conditionalFormatting sqref="BV40">
    <cfRule type="cellIs" dxfId="2466" priority="2087" operator="lessThan">
      <formula>$C$4</formula>
    </cfRule>
  </conditionalFormatting>
  <conditionalFormatting sqref="BV41">
    <cfRule type="cellIs" dxfId="2465" priority="2088" operator="lessThan">
      <formula>$C$4</formula>
    </cfRule>
  </conditionalFormatting>
  <conditionalFormatting sqref="BV42">
    <cfRule type="cellIs" dxfId="2464" priority="2089" operator="lessThan">
      <formula>$C$4</formula>
    </cfRule>
  </conditionalFormatting>
  <conditionalFormatting sqref="BV43">
    <cfRule type="cellIs" dxfId="2463" priority="2090" operator="lessThan">
      <formula>$C$4</formula>
    </cfRule>
  </conditionalFormatting>
  <conditionalFormatting sqref="BV44">
    <cfRule type="cellIs" dxfId="2462" priority="2091" operator="lessThan">
      <formula>$C$4</formula>
    </cfRule>
  </conditionalFormatting>
  <conditionalFormatting sqref="BV45">
    <cfRule type="cellIs" dxfId="2461" priority="2092" operator="lessThan">
      <formula>$C$4</formula>
    </cfRule>
  </conditionalFormatting>
  <conditionalFormatting sqref="BV46">
    <cfRule type="cellIs" dxfId="2460" priority="2093" operator="lessThan">
      <formula>$C$4</formula>
    </cfRule>
  </conditionalFormatting>
  <conditionalFormatting sqref="BV47">
    <cfRule type="cellIs" dxfId="2459" priority="2094" operator="lessThan">
      <formula>$C$4</formula>
    </cfRule>
  </conditionalFormatting>
  <conditionalFormatting sqref="BV48">
    <cfRule type="cellIs" dxfId="2458" priority="2095" operator="lessThan">
      <formula>$C$4</formula>
    </cfRule>
  </conditionalFormatting>
  <conditionalFormatting sqref="BV49">
    <cfRule type="cellIs" dxfId="2457" priority="2096" operator="lessThan">
      <formula>$C$4</formula>
    </cfRule>
  </conditionalFormatting>
  <conditionalFormatting sqref="BV50">
    <cfRule type="cellIs" dxfId="2456" priority="2097" operator="lessThan">
      <formula>$C$4</formula>
    </cfRule>
  </conditionalFormatting>
  <conditionalFormatting sqref="BV51">
    <cfRule type="cellIs" dxfId="2455" priority="2098" operator="lessThan">
      <formula>$C$4</formula>
    </cfRule>
  </conditionalFormatting>
  <conditionalFormatting sqref="BV52">
    <cfRule type="cellIs" dxfId="2454" priority="2099" operator="lessThan">
      <formula>$C$4</formula>
    </cfRule>
  </conditionalFormatting>
  <conditionalFormatting sqref="BV53">
    <cfRule type="cellIs" dxfId="2453" priority="2100" operator="lessThan">
      <formula>$C$4</formula>
    </cfRule>
  </conditionalFormatting>
  <conditionalFormatting sqref="BV54">
    <cfRule type="cellIs" dxfId="2452" priority="2101" operator="lessThan">
      <formula>$C$4</formula>
    </cfRule>
  </conditionalFormatting>
  <conditionalFormatting sqref="BV55">
    <cfRule type="cellIs" dxfId="2451" priority="2102" operator="lessThan">
      <formula>$C$4</formula>
    </cfRule>
  </conditionalFormatting>
  <conditionalFormatting sqref="BV56">
    <cfRule type="cellIs" dxfId="2450" priority="2103" operator="lessThan">
      <formula>$C$4</formula>
    </cfRule>
  </conditionalFormatting>
  <conditionalFormatting sqref="BV57">
    <cfRule type="cellIs" dxfId="2449" priority="2104" operator="lessThan">
      <formula>$C$4</formula>
    </cfRule>
  </conditionalFormatting>
  <conditionalFormatting sqref="BV58">
    <cfRule type="cellIs" dxfId="2448" priority="2105" operator="lessThan">
      <formula>$C$4</formula>
    </cfRule>
  </conditionalFormatting>
  <conditionalFormatting sqref="BV59">
    <cfRule type="cellIs" dxfId="2447" priority="2106" operator="lessThan">
      <formula>$C$4</formula>
    </cfRule>
  </conditionalFormatting>
  <conditionalFormatting sqref="BV60">
    <cfRule type="cellIs" dxfId="2446" priority="2107" operator="lessThan">
      <formula>$C$4</formula>
    </cfRule>
  </conditionalFormatting>
  <conditionalFormatting sqref="BW11">
    <cfRule type="cellIs" dxfId="2445" priority="2108" operator="lessThan">
      <formula>$C$4</formula>
    </cfRule>
  </conditionalFormatting>
  <conditionalFormatting sqref="BW12">
    <cfRule type="cellIs" dxfId="2444" priority="2109" operator="lessThan">
      <formula>$C$4</formula>
    </cfRule>
  </conditionalFormatting>
  <conditionalFormatting sqref="BW13">
    <cfRule type="cellIs" dxfId="2443" priority="2110" operator="lessThan">
      <formula>$C$4</formula>
    </cfRule>
  </conditionalFormatting>
  <conditionalFormatting sqref="BW14">
    <cfRule type="cellIs" dxfId="2442" priority="2111" operator="lessThan">
      <formula>$C$4</formula>
    </cfRule>
  </conditionalFormatting>
  <conditionalFormatting sqref="BW15">
    <cfRule type="cellIs" dxfId="2441" priority="2112" operator="lessThan">
      <formula>$C$4</formula>
    </cfRule>
  </conditionalFormatting>
  <conditionalFormatting sqref="BW16">
    <cfRule type="cellIs" dxfId="2440" priority="2113" operator="lessThan">
      <formula>$C$4</formula>
    </cfRule>
  </conditionalFormatting>
  <conditionalFormatting sqref="BW17">
    <cfRule type="cellIs" dxfId="2439" priority="2114" operator="lessThan">
      <formula>$C$4</formula>
    </cfRule>
  </conditionalFormatting>
  <conditionalFormatting sqref="BW18">
    <cfRule type="cellIs" dxfId="2438" priority="2115" operator="lessThan">
      <formula>$C$4</formula>
    </cfRule>
  </conditionalFormatting>
  <conditionalFormatting sqref="BW19">
    <cfRule type="cellIs" dxfId="2437" priority="2116" operator="lessThan">
      <formula>$C$4</formula>
    </cfRule>
  </conditionalFormatting>
  <conditionalFormatting sqref="BW20">
    <cfRule type="cellIs" dxfId="2436" priority="2117" operator="lessThan">
      <formula>$C$4</formula>
    </cfRule>
  </conditionalFormatting>
  <conditionalFormatting sqref="BW21">
    <cfRule type="cellIs" dxfId="2435" priority="2118" operator="lessThan">
      <formula>$C$4</formula>
    </cfRule>
  </conditionalFormatting>
  <conditionalFormatting sqref="BW22">
    <cfRule type="cellIs" dxfId="2434" priority="2119" operator="lessThan">
      <formula>$C$4</formula>
    </cfRule>
  </conditionalFormatting>
  <conditionalFormatting sqref="BW23">
    <cfRule type="cellIs" dxfId="2433" priority="2120" operator="lessThan">
      <formula>$C$4</formula>
    </cfRule>
  </conditionalFormatting>
  <conditionalFormatting sqref="BW24">
    <cfRule type="cellIs" dxfId="2432" priority="2121" operator="lessThan">
      <formula>$C$4</formula>
    </cfRule>
  </conditionalFormatting>
  <conditionalFormatting sqref="BW25">
    <cfRule type="cellIs" dxfId="2431" priority="2122" operator="lessThan">
      <formula>$C$4</formula>
    </cfRule>
  </conditionalFormatting>
  <conditionalFormatting sqref="BW26">
    <cfRule type="cellIs" dxfId="2430" priority="2123" operator="lessThan">
      <formula>$C$4</formula>
    </cfRule>
  </conditionalFormatting>
  <conditionalFormatting sqref="BW27">
    <cfRule type="cellIs" dxfId="2429" priority="2124" operator="lessThan">
      <formula>$C$4</formula>
    </cfRule>
  </conditionalFormatting>
  <conditionalFormatting sqref="BW28">
    <cfRule type="cellIs" dxfId="2428" priority="2125" operator="lessThan">
      <formula>$C$4</formula>
    </cfRule>
  </conditionalFormatting>
  <conditionalFormatting sqref="BW29">
    <cfRule type="cellIs" dxfId="2427" priority="2126" operator="lessThan">
      <formula>$C$4</formula>
    </cfRule>
  </conditionalFormatting>
  <conditionalFormatting sqref="BW30">
    <cfRule type="cellIs" dxfId="2426" priority="2127" operator="lessThan">
      <formula>$C$4</formula>
    </cfRule>
  </conditionalFormatting>
  <conditionalFormatting sqref="BW31">
    <cfRule type="cellIs" dxfId="2425" priority="2128" operator="lessThan">
      <formula>$C$4</formula>
    </cfRule>
  </conditionalFormatting>
  <conditionalFormatting sqref="BW32">
    <cfRule type="cellIs" dxfId="2424" priority="2129" operator="lessThan">
      <formula>$C$4</formula>
    </cfRule>
  </conditionalFormatting>
  <conditionalFormatting sqref="BW33">
    <cfRule type="cellIs" dxfId="2423" priority="2130" operator="lessThan">
      <formula>$C$4</formula>
    </cfRule>
  </conditionalFormatting>
  <conditionalFormatting sqref="BW34">
    <cfRule type="cellIs" dxfId="2422" priority="2131" operator="lessThan">
      <formula>$C$4</formula>
    </cfRule>
  </conditionalFormatting>
  <conditionalFormatting sqref="BW35">
    <cfRule type="cellIs" dxfId="2421" priority="2132" operator="lessThan">
      <formula>$C$4</formula>
    </cfRule>
  </conditionalFormatting>
  <conditionalFormatting sqref="BW36">
    <cfRule type="cellIs" dxfId="2420" priority="2133" operator="lessThan">
      <formula>$C$4</formula>
    </cfRule>
  </conditionalFormatting>
  <conditionalFormatting sqref="BW37">
    <cfRule type="cellIs" dxfId="2419" priority="2134" operator="lessThan">
      <formula>$C$4</formula>
    </cfRule>
  </conditionalFormatting>
  <conditionalFormatting sqref="BW38">
    <cfRule type="cellIs" dxfId="2418" priority="2135" operator="lessThan">
      <formula>$C$4</formula>
    </cfRule>
  </conditionalFormatting>
  <conditionalFormatting sqref="BW39">
    <cfRule type="cellIs" dxfId="2417" priority="2136" operator="lessThan">
      <formula>$C$4</formula>
    </cfRule>
  </conditionalFormatting>
  <conditionalFormatting sqref="BW40">
    <cfRule type="cellIs" dxfId="2416" priority="2137" operator="lessThan">
      <formula>$C$4</formula>
    </cfRule>
  </conditionalFormatting>
  <conditionalFormatting sqref="BW41">
    <cfRule type="cellIs" dxfId="2415" priority="2138" operator="lessThan">
      <formula>$C$4</formula>
    </cfRule>
  </conditionalFormatting>
  <conditionalFormatting sqref="BW42">
    <cfRule type="cellIs" dxfId="2414" priority="2139" operator="lessThan">
      <formula>$C$4</formula>
    </cfRule>
  </conditionalFormatting>
  <conditionalFormatting sqref="BW43">
    <cfRule type="cellIs" dxfId="2413" priority="2140" operator="lessThan">
      <formula>$C$4</formula>
    </cfRule>
  </conditionalFormatting>
  <conditionalFormatting sqref="BW44">
    <cfRule type="cellIs" dxfId="2412" priority="2141" operator="lessThan">
      <formula>$C$4</formula>
    </cfRule>
  </conditionalFormatting>
  <conditionalFormatting sqref="BW45">
    <cfRule type="cellIs" dxfId="2411" priority="2142" operator="lessThan">
      <formula>$C$4</formula>
    </cfRule>
  </conditionalFormatting>
  <conditionalFormatting sqref="BW46">
    <cfRule type="cellIs" dxfId="2410" priority="2143" operator="lessThan">
      <formula>$C$4</formula>
    </cfRule>
  </conditionalFormatting>
  <conditionalFormatting sqref="BW47">
    <cfRule type="cellIs" dxfId="2409" priority="2144" operator="lessThan">
      <formula>$C$4</formula>
    </cfRule>
  </conditionalFormatting>
  <conditionalFormatting sqref="BW48">
    <cfRule type="cellIs" dxfId="2408" priority="2145" operator="lessThan">
      <formula>$C$4</formula>
    </cfRule>
  </conditionalFormatting>
  <conditionalFormatting sqref="BW49">
    <cfRule type="cellIs" dxfId="2407" priority="2146" operator="lessThan">
      <formula>$C$4</formula>
    </cfRule>
  </conditionalFormatting>
  <conditionalFormatting sqref="BW50">
    <cfRule type="cellIs" dxfId="2406" priority="2147" operator="lessThan">
      <formula>$C$4</formula>
    </cfRule>
  </conditionalFormatting>
  <conditionalFormatting sqref="BW51">
    <cfRule type="cellIs" dxfId="2405" priority="2148" operator="lessThan">
      <formula>$C$4</formula>
    </cfRule>
  </conditionalFormatting>
  <conditionalFormatting sqref="BW52">
    <cfRule type="cellIs" dxfId="2404" priority="2149" operator="lessThan">
      <formula>$C$4</formula>
    </cfRule>
  </conditionalFormatting>
  <conditionalFormatting sqref="BW53">
    <cfRule type="cellIs" dxfId="2403" priority="2150" operator="lessThan">
      <formula>$C$4</formula>
    </cfRule>
  </conditionalFormatting>
  <conditionalFormatting sqref="BW54">
    <cfRule type="cellIs" dxfId="2402" priority="2151" operator="lessThan">
      <formula>$C$4</formula>
    </cfRule>
  </conditionalFormatting>
  <conditionalFormatting sqref="BW55">
    <cfRule type="cellIs" dxfId="2401" priority="2152" operator="lessThan">
      <formula>$C$4</formula>
    </cfRule>
  </conditionalFormatting>
  <conditionalFormatting sqref="BW56">
    <cfRule type="cellIs" dxfId="2400" priority="2153" operator="lessThan">
      <formula>$C$4</formula>
    </cfRule>
  </conditionalFormatting>
  <conditionalFormatting sqref="BW57">
    <cfRule type="cellIs" dxfId="2399" priority="2154" operator="lessThan">
      <formula>$C$4</formula>
    </cfRule>
  </conditionalFormatting>
  <conditionalFormatting sqref="BW58">
    <cfRule type="cellIs" dxfId="2398" priority="2155" operator="lessThan">
      <formula>$C$4</formula>
    </cfRule>
  </conditionalFormatting>
  <conditionalFormatting sqref="BW59">
    <cfRule type="cellIs" dxfId="2397" priority="2156" operator="lessThan">
      <formula>$C$4</formula>
    </cfRule>
  </conditionalFormatting>
  <conditionalFormatting sqref="BW60">
    <cfRule type="cellIs" dxfId="2396" priority="2157" operator="lessThan">
      <formula>$C$4</formula>
    </cfRule>
  </conditionalFormatting>
  <conditionalFormatting sqref="BX11">
    <cfRule type="cellIs" dxfId="2395" priority="2158" operator="lessThan">
      <formula>$C$4</formula>
    </cfRule>
  </conditionalFormatting>
  <conditionalFormatting sqref="BX12">
    <cfRule type="cellIs" dxfId="2394" priority="2159" operator="lessThan">
      <formula>$C$4</formula>
    </cfRule>
  </conditionalFormatting>
  <conditionalFormatting sqref="BX13">
    <cfRule type="cellIs" dxfId="2393" priority="2160" operator="lessThan">
      <formula>$C$4</formula>
    </cfRule>
  </conditionalFormatting>
  <conditionalFormatting sqref="BX14">
    <cfRule type="cellIs" dxfId="2392" priority="2161" operator="lessThan">
      <formula>$C$4</formula>
    </cfRule>
  </conditionalFormatting>
  <conditionalFormatting sqref="BX15">
    <cfRule type="cellIs" dxfId="2391" priority="2162" operator="lessThan">
      <formula>$C$4</formula>
    </cfRule>
  </conditionalFormatting>
  <conditionalFormatting sqref="BX16">
    <cfRule type="cellIs" dxfId="2390" priority="2163" operator="lessThan">
      <formula>$C$4</formula>
    </cfRule>
  </conditionalFormatting>
  <conditionalFormatting sqref="BX17">
    <cfRule type="cellIs" dxfId="2389" priority="2164" operator="lessThan">
      <formula>$C$4</formula>
    </cfRule>
  </conditionalFormatting>
  <conditionalFormatting sqref="BX18">
    <cfRule type="cellIs" dxfId="2388" priority="2165" operator="lessThan">
      <formula>$C$4</formula>
    </cfRule>
  </conditionalFormatting>
  <conditionalFormatting sqref="BX19">
    <cfRule type="cellIs" dxfId="2387" priority="2166" operator="lessThan">
      <formula>$C$4</formula>
    </cfRule>
  </conditionalFormatting>
  <conditionalFormatting sqref="BX20">
    <cfRule type="cellIs" dxfId="2386" priority="2167" operator="lessThan">
      <formula>$C$4</formula>
    </cfRule>
  </conditionalFormatting>
  <conditionalFormatting sqref="BX21">
    <cfRule type="cellIs" dxfId="2385" priority="2168" operator="lessThan">
      <formula>$C$4</formula>
    </cfRule>
  </conditionalFormatting>
  <conditionalFormatting sqref="BX22">
    <cfRule type="cellIs" dxfId="2384" priority="2169" operator="lessThan">
      <formula>$C$4</formula>
    </cfRule>
  </conditionalFormatting>
  <conditionalFormatting sqref="BX23">
    <cfRule type="cellIs" dxfId="2383" priority="2170" operator="lessThan">
      <formula>$C$4</formula>
    </cfRule>
  </conditionalFormatting>
  <conditionalFormatting sqref="BX24">
    <cfRule type="cellIs" dxfId="2382" priority="2171" operator="lessThan">
      <formula>$C$4</formula>
    </cfRule>
  </conditionalFormatting>
  <conditionalFormatting sqref="BX25">
    <cfRule type="cellIs" dxfId="2381" priority="2172" operator="lessThan">
      <formula>$C$4</formula>
    </cfRule>
  </conditionalFormatting>
  <conditionalFormatting sqref="BX26">
    <cfRule type="cellIs" dxfId="2380" priority="2173" operator="lessThan">
      <formula>$C$4</formula>
    </cfRule>
  </conditionalFormatting>
  <conditionalFormatting sqref="BX27">
    <cfRule type="cellIs" dxfId="2379" priority="2174" operator="lessThan">
      <formula>$C$4</formula>
    </cfRule>
  </conditionalFormatting>
  <conditionalFormatting sqref="BX28">
    <cfRule type="cellIs" dxfId="2378" priority="2175" operator="lessThan">
      <formula>$C$4</formula>
    </cfRule>
  </conditionalFormatting>
  <conditionalFormatting sqref="BX29">
    <cfRule type="cellIs" dxfId="2377" priority="2176" operator="lessThan">
      <formula>$C$4</formula>
    </cfRule>
  </conditionalFormatting>
  <conditionalFormatting sqref="BX30">
    <cfRule type="cellIs" dxfId="2376" priority="2177" operator="lessThan">
      <formula>$C$4</formula>
    </cfRule>
  </conditionalFormatting>
  <conditionalFormatting sqref="BX31">
    <cfRule type="cellIs" dxfId="2375" priority="2178" operator="lessThan">
      <formula>$C$4</formula>
    </cfRule>
  </conditionalFormatting>
  <conditionalFormatting sqref="BX32">
    <cfRule type="cellIs" dxfId="2374" priority="2179" operator="lessThan">
      <formula>$C$4</formula>
    </cfRule>
  </conditionalFormatting>
  <conditionalFormatting sqref="BX33">
    <cfRule type="cellIs" dxfId="2373" priority="2180" operator="lessThan">
      <formula>$C$4</formula>
    </cfRule>
  </conditionalFormatting>
  <conditionalFormatting sqref="BX34">
    <cfRule type="cellIs" dxfId="2372" priority="2181" operator="lessThan">
      <formula>$C$4</formula>
    </cfRule>
  </conditionalFormatting>
  <conditionalFormatting sqref="BX35">
    <cfRule type="cellIs" dxfId="2371" priority="2182" operator="lessThan">
      <formula>$C$4</formula>
    </cfRule>
  </conditionalFormatting>
  <conditionalFormatting sqref="BX36">
    <cfRule type="cellIs" dxfId="2370" priority="2183" operator="lessThan">
      <formula>$C$4</formula>
    </cfRule>
  </conditionalFormatting>
  <conditionalFormatting sqref="BX37">
    <cfRule type="cellIs" dxfId="2369" priority="2184" operator="lessThan">
      <formula>$C$4</formula>
    </cfRule>
  </conditionalFormatting>
  <conditionalFormatting sqref="BX38">
    <cfRule type="cellIs" dxfId="2368" priority="2185" operator="lessThan">
      <formula>$C$4</formula>
    </cfRule>
  </conditionalFormatting>
  <conditionalFormatting sqref="BX39">
    <cfRule type="cellIs" dxfId="2367" priority="2186" operator="lessThan">
      <formula>$C$4</formula>
    </cfRule>
  </conditionalFormatting>
  <conditionalFormatting sqref="BX40">
    <cfRule type="cellIs" dxfId="2366" priority="2187" operator="lessThan">
      <formula>$C$4</formula>
    </cfRule>
  </conditionalFormatting>
  <conditionalFormatting sqref="BX41">
    <cfRule type="cellIs" dxfId="2365" priority="2188" operator="lessThan">
      <formula>$C$4</formula>
    </cfRule>
  </conditionalFormatting>
  <conditionalFormatting sqref="BX42">
    <cfRule type="cellIs" dxfId="2364" priority="2189" operator="lessThan">
      <formula>$C$4</formula>
    </cfRule>
  </conditionalFormatting>
  <conditionalFormatting sqref="BX43">
    <cfRule type="cellIs" dxfId="2363" priority="2190" operator="lessThan">
      <formula>$C$4</formula>
    </cfRule>
  </conditionalFormatting>
  <conditionalFormatting sqref="BX44">
    <cfRule type="cellIs" dxfId="2362" priority="2191" operator="lessThan">
      <formula>$C$4</formula>
    </cfRule>
  </conditionalFormatting>
  <conditionalFormatting sqref="BX45">
    <cfRule type="cellIs" dxfId="2361" priority="2192" operator="lessThan">
      <formula>$C$4</formula>
    </cfRule>
  </conditionalFormatting>
  <conditionalFormatting sqref="BX46">
    <cfRule type="cellIs" dxfId="2360" priority="2193" operator="lessThan">
      <formula>$C$4</formula>
    </cfRule>
  </conditionalFormatting>
  <conditionalFormatting sqref="BX47">
    <cfRule type="cellIs" dxfId="2359" priority="2194" operator="lessThan">
      <formula>$C$4</formula>
    </cfRule>
  </conditionalFormatting>
  <conditionalFormatting sqref="BX48">
    <cfRule type="cellIs" dxfId="2358" priority="2195" operator="lessThan">
      <formula>$C$4</formula>
    </cfRule>
  </conditionalFormatting>
  <conditionalFormatting sqref="BX49">
    <cfRule type="cellIs" dxfId="2357" priority="2196" operator="lessThan">
      <formula>$C$4</formula>
    </cfRule>
  </conditionalFormatting>
  <conditionalFormatting sqref="BX50">
    <cfRule type="cellIs" dxfId="2356" priority="2197" operator="lessThan">
      <formula>$C$4</formula>
    </cfRule>
  </conditionalFormatting>
  <conditionalFormatting sqref="BX51">
    <cfRule type="cellIs" dxfId="2355" priority="2198" operator="lessThan">
      <formula>$C$4</formula>
    </cfRule>
  </conditionalFormatting>
  <conditionalFormatting sqref="BX52">
    <cfRule type="cellIs" dxfId="2354" priority="2199" operator="lessThan">
      <formula>$C$4</formula>
    </cfRule>
  </conditionalFormatting>
  <conditionalFormatting sqref="BX53">
    <cfRule type="cellIs" dxfId="2353" priority="2200" operator="lessThan">
      <formula>$C$4</formula>
    </cfRule>
  </conditionalFormatting>
  <conditionalFormatting sqref="BX54">
    <cfRule type="cellIs" dxfId="2352" priority="2201" operator="lessThan">
      <formula>$C$4</formula>
    </cfRule>
  </conditionalFormatting>
  <conditionalFormatting sqref="BX55">
    <cfRule type="cellIs" dxfId="2351" priority="2202" operator="lessThan">
      <formula>$C$4</formula>
    </cfRule>
  </conditionalFormatting>
  <conditionalFormatting sqref="BX56">
    <cfRule type="cellIs" dxfId="2350" priority="2203" operator="lessThan">
      <formula>$C$4</formula>
    </cfRule>
  </conditionalFormatting>
  <conditionalFormatting sqref="BX57">
    <cfRule type="cellIs" dxfId="2349" priority="2204" operator="lessThan">
      <formula>$C$4</formula>
    </cfRule>
  </conditionalFormatting>
  <conditionalFormatting sqref="BX58">
    <cfRule type="cellIs" dxfId="2348" priority="2205" operator="lessThan">
      <formula>$C$4</formula>
    </cfRule>
  </conditionalFormatting>
  <conditionalFormatting sqref="BX59">
    <cfRule type="cellIs" dxfId="2347" priority="2206" operator="lessThan">
      <formula>$C$4</formula>
    </cfRule>
  </conditionalFormatting>
  <conditionalFormatting sqref="BX60">
    <cfRule type="cellIs" dxfId="2346" priority="2207" operator="lessThan">
      <formula>$C$4</formula>
    </cfRule>
  </conditionalFormatting>
  <conditionalFormatting sqref="BY11">
    <cfRule type="cellIs" dxfId="2345" priority="2208" operator="lessThan">
      <formula>$C$4</formula>
    </cfRule>
  </conditionalFormatting>
  <conditionalFormatting sqref="BY12">
    <cfRule type="cellIs" dxfId="2344" priority="2209" operator="lessThan">
      <formula>$C$4</formula>
    </cfRule>
  </conditionalFormatting>
  <conditionalFormatting sqref="BY13">
    <cfRule type="cellIs" dxfId="2343" priority="2210" operator="lessThan">
      <formula>$C$4</formula>
    </cfRule>
  </conditionalFormatting>
  <conditionalFormatting sqref="BY14">
    <cfRule type="cellIs" dxfId="2342" priority="2211" operator="lessThan">
      <formula>$C$4</formula>
    </cfRule>
  </conditionalFormatting>
  <conditionalFormatting sqref="BY15">
    <cfRule type="cellIs" dxfId="2341" priority="2212" operator="lessThan">
      <formula>$C$4</formula>
    </cfRule>
  </conditionalFormatting>
  <conditionalFormatting sqref="BY16">
    <cfRule type="cellIs" dxfId="2340" priority="2213" operator="lessThan">
      <formula>$C$4</formula>
    </cfRule>
  </conditionalFormatting>
  <conditionalFormatting sqref="BY17">
    <cfRule type="cellIs" dxfId="2339" priority="2214" operator="lessThan">
      <formula>$C$4</formula>
    </cfRule>
  </conditionalFormatting>
  <conditionalFormatting sqref="BY18">
    <cfRule type="cellIs" dxfId="2338" priority="2215" operator="lessThan">
      <formula>$C$4</formula>
    </cfRule>
  </conditionalFormatting>
  <conditionalFormatting sqref="BY19">
    <cfRule type="cellIs" dxfId="2337" priority="2216" operator="lessThan">
      <formula>$C$4</formula>
    </cfRule>
  </conditionalFormatting>
  <conditionalFormatting sqref="BY20">
    <cfRule type="cellIs" dxfId="2336" priority="2217" operator="lessThan">
      <formula>$C$4</formula>
    </cfRule>
  </conditionalFormatting>
  <conditionalFormatting sqref="BY21">
    <cfRule type="cellIs" dxfId="2335" priority="2218" operator="lessThan">
      <formula>$C$4</formula>
    </cfRule>
  </conditionalFormatting>
  <conditionalFormatting sqref="BY22">
    <cfRule type="cellIs" dxfId="2334" priority="2219" operator="lessThan">
      <formula>$C$4</formula>
    </cfRule>
  </conditionalFormatting>
  <conditionalFormatting sqref="BY23">
    <cfRule type="cellIs" dxfId="2333" priority="2220" operator="lessThan">
      <formula>$C$4</formula>
    </cfRule>
  </conditionalFormatting>
  <conditionalFormatting sqref="BY24">
    <cfRule type="cellIs" dxfId="2332" priority="2221" operator="lessThan">
      <formula>$C$4</formula>
    </cfRule>
  </conditionalFormatting>
  <conditionalFormatting sqref="BY25">
    <cfRule type="cellIs" dxfId="2331" priority="2222" operator="lessThan">
      <formula>$C$4</formula>
    </cfRule>
  </conditionalFormatting>
  <conditionalFormatting sqref="BY26">
    <cfRule type="cellIs" dxfId="2330" priority="2223" operator="lessThan">
      <formula>$C$4</formula>
    </cfRule>
  </conditionalFormatting>
  <conditionalFormatting sqref="BY27">
    <cfRule type="cellIs" dxfId="2329" priority="2224" operator="lessThan">
      <formula>$C$4</formula>
    </cfRule>
  </conditionalFormatting>
  <conditionalFormatting sqref="BY28">
    <cfRule type="cellIs" dxfId="2328" priority="2225" operator="lessThan">
      <formula>$C$4</formula>
    </cfRule>
  </conditionalFormatting>
  <conditionalFormatting sqref="BY29">
    <cfRule type="cellIs" dxfId="2327" priority="2226" operator="lessThan">
      <formula>$C$4</formula>
    </cfRule>
  </conditionalFormatting>
  <conditionalFormatting sqref="BY30">
    <cfRule type="cellIs" dxfId="2326" priority="2227" operator="lessThan">
      <formula>$C$4</formula>
    </cfRule>
  </conditionalFormatting>
  <conditionalFormatting sqref="BY31">
    <cfRule type="cellIs" dxfId="2325" priority="2228" operator="lessThan">
      <formula>$C$4</formula>
    </cfRule>
  </conditionalFormatting>
  <conditionalFormatting sqref="BY32">
    <cfRule type="cellIs" dxfId="2324" priority="2229" operator="lessThan">
      <formula>$C$4</formula>
    </cfRule>
  </conditionalFormatting>
  <conditionalFormatting sqref="BY33">
    <cfRule type="cellIs" dxfId="2323" priority="2230" operator="lessThan">
      <formula>$C$4</formula>
    </cfRule>
  </conditionalFormatting>
  <conditionalFormatting sqref="BY34">
    <cfRule type="cellIs" dxfId="2322" priority="2231" operator="lessThan">
      <formula>$C$4</formula>
    </cfRule>
  </conditionalFormatting>
  <conditionalFormatting sqref="BY35">
    <cfRule type="cellIs" dxfId="2321" priority="2232" operator="lessThan">
      <formula>$C$4</formula>
    </cfRule>
  </conditionalFormatting>
  <conditionalFormatting sqref="BY36">
    <cfRule type="cellIs" dxfId="2320" priority="2233" operator="lessThan">
      <formula>$C$4</formula>
    </cfRule>
  </conditionalFormatting>
  <conditionalFormatting sqref="BY37">
    <cfRule type="cellIs" dxfId="2319" priority="2234" operator="lessThan">
      <formula>$C$4</formula>
    </cfRule>
  </conditionalFormatting>
  <conditionalFormatting sqref="BY38">
    <cfRule type="cellIs" dxfId="2318" priority="2235" operator="lessThan">
      <formula>$C$4</formula>
    </cfRule>
  </conditionalFormatting>
  <conditionalFormatting sqref="BY39">
    <cfRule type="cellIs" dxfId="2317" priority="2236" operator="lessThan">
      <formula>$C$4</formula>
    </cfRule>
  </conditionalFormatting>
  <conditionalFormatting sqref="BY40">
    <cfRule type="cellIs" dxfId="2316" priority="2237" operator="lessThan">
      <formula>$C$4</formula>
    </cfRule>
  </conditionalFormatting>
  <conditionalFormatting sqref="BY41">
    <cfRule type="cellIs" dxfId="2315" priority="2238" operator="lessThan">
      <formula>$C$4</formula>
    </cfRule>
  </conditionalFormatting>
  <conditionalFormatting sqref="BY42">
    <cfRule type="cellIs" dxfId="2314" priority="2239" operator="lessThan">
      <formula>$C$4</formula>
    </cfRule>
  </conditionalFormatting>
  <conditionalFormatting sqref="BY43">
    <cfRule type="cellIs" dxfId="2313" priority="2240" operator="lessThan">
      <formula>$C$4</formula>
    </cfRule>
  </conditionalFormatting>
  <conditionalFormatting sqref="BY44">
    <cfRule type="cellIs" dxfId="2312" priority="2241" operator="lessThan">
      <formula>$C$4</formula>
    </cfRule>
  </conditionalFormatting>
  <conditionalFormatting sqref="BY45">
    <cfRule type="cellIs" dxfId="2311" priority="2242" operator="lessThan">
      <formula>$C$4</formula>
    </cfRule>
  </conditionalFormatting>
  <conditionalFormatting sqref="BY46">
    <cfRule type="cellIs" dxfId="2310" priority="2243" operator="lessThan">
      <formula>$C$4</formula>
    </cfRule>
  </conditionalFormatting>
  <conditionalFormatting sqref="BY47">
    <cfRule type="cellIs" dxfId="2309" priority="2244" operator="lessThan">
      <formula>$C$4</formula>
    </cfRule>
  </conditionalFormatting>
  <conditionalFormatting sqref="BY48">
    <cfRule type="cellIs" dxfId="2308" priority="2245" operator="lessThan">
      <formula>$C$4</formula>
    </cfRule>
  </conditionalFormatting>
  <conditionalFormatting sqref="BY49">
    <cfRule type="cellIs" dxfId="2307" priority="2246" operator="lessThan">
      <formula>$C$4</formula>
    </cfRule>
  </conditionalFormatting>
  <conditionalFormatting sqref="BY50">
    <cfRule type="cellIs" dxfId="2306" priority="2247" operator="lessThan">
      <formula>$C$4</formula>
    </cfRule>
  </conditionalFormatting>
  <conditionalFormatting sqref="BY51">
    <cfRule type="cellIs" dxfId="2305" priority="2248" operator="lessThan">
      <formula>$C$4</formula>
    </cfRule>
  </conditionalFormatting>
  <conditionalFormatting sqref="BY52">
    <cfRule type="cellIs" dxfId="2304" priority="2249" operator="lessThan">
      <formula>$C$4</formula>
    </cfRule>
  </conditionalFormatting>
  <conditionalFormatting sqref="BY53">
    <cfRule type="cellIs" dxfId="2303" priority="2250" operator="lessThan">
      <formula>$C$4</formula>
    </cfRule>
  </conditionalFormatting>
  <conditionalFormatting sqref="BY54">
    <cfRule type="cellIs" dxfId="2302" priority="2251" operator="lessThan">
      <formula>$C$4</formula>
    </cfRule>
  </conditionalFormatting>
  <conditionalFormatting sqref="BY55">
    <cfRule type="cellIs" dxfId="2301" priority="2252" operator="lessThan">
      <formula>$C$4</formula>
    </cfRule>
  </conditionalFormatting>
  <conditionalFormatting sqref="BY56">
    <cfRule type="cellIs" dxfId="2300" priority="2253" operator="lessThan">
      <formula>$C$4</formula>
    </cfRule>
  </conditionalFormatting>
  <conditionalFormatting sqref="BY57">
    <cfRule type="cellIs" dxfId="2299" priority="2254" operator="lessThan">
      <formula>$C$4</formula>
    </cfRule>
  </conditionalFormatting>
  <conditionalFormatting sqref="BY58">
    <cfRule type="cellIs" dxfId="2298" priority="2255" operator="lessThan">
      <formula>$C$4</formula>
    </cfRule>
  </conditionalFormatting>
  <conditionalFormatting sqref="BY59">
    <cfRule type="cellIs" dxfId="2297" priority="2256" operator="lessThan">
      <formula>$C$4</formula>
    </cfRule>
  </conditionalFormatting>
  <conditionalFormatting sqref="BY60">
    <cfRule type="cellIs" dxfId="2296" priority="2257" operator="lessThan">
      <formula>$C$4</formula>
    </cfRule>
  </conditionalFormatting>
  <conditionalFormatting sqref="BZ11">
    <cfRule type="cellIs" dxfId="2295" priority="2258" operator="lessThan">
      <formula>$C$4</formula>
    </cfRule>
  </conditionalFormatting>
  <conditionalFormatting sqref="BZ12">
    <cfRule type="cellIs" dxfId="2294" priority="2259" operator="lessThan">
      <formula>$C$4</formula>
    </cfRule>
  </conditionalFormatting>
  <conditionalFormatting sqref="BZ13">
    <cfRule type="cellIs" dxfId="2293" priority="2260" operator="lessThan">
      <formula>$C$4</formula>
    </cfRule>
  </conditionalFormatting>
  <conditionalFormatting sqref="BZ14">
    <cfRule type="cellIs" dxfId="2292" priority="2261" operator="lessThan">
      <formula>$C$4</formula>
    </cfRule>
  </conditionalFormatting>
  <conditionalFormatting sqref="BZ15">
    <cfRule type="cellIs" dxfId="2291" priority="2262" operator="lessThan">
      <formula>$C$4</formula>
    </cfRule>
  </conditionalFormatting>
  <conditionalFormatting sqref="BZ16">
    <cfRule type="cellIs" dxfId="2290" priority="2263" operator="lessThan">
      <formula>$C$4</formula>
    </cfRule>
  </conditionalFormatting>
  <conditionalFormatting sqref="BZ17">
    <cfRule type="cellIs" dxfId="2289" priority="2264" operator="lessThan">
      <formula>$C$4</formula>
    </cfRule>
  </conditionalFormatting>
  <conditionalFormatting sqref="BZ18">
    <cfRule type="cellIs" dxfId="2288" priority="2265" operator="lessThan">
      <formula>$C$4</formula>
    </cfRule>
  </conditionalFormatting>
  <conditionalFormatting sqref="BZ19">
    <cfRule type="cellIs" dxfId="2287" priority="2266" operator="lessThan">
      <formula>$C$4</formula>
    </cfRule>
  </conditionalFormatting>
  <conditionalFormatting sqref="BZ20">
    <cfRule type="cellIs" dxfId="2286" priority="2267" operator="lessThan">
      <formula>$C$4</formula>
    </cfRule>
  </conditionalFormatting>
  <conditionalFormatting sqref="BZ21">
    <cfRule type="cellIs" dxfId="2285" priority="2268" operator="lessThan">
      <formula>$C$4</formula>
    </cfRule>
  </conditionalFormatting>
  <conditionalFormatting sqref="BZ22">
    <cfRule type="cellIs" dxfId="2284" priority="2269" operator="lessThan">
      <formula>$C$4</formula>
    </cfRule>
  </conditionalFormatting>
  <conditionalFormatting sqref="BZ23">
    <cfRule type="cellIs" dxfId="2283" priority="2270" operator="lessThan">
      <formula>$C$4</formula>
    </cfRule>
  </conditionalFormatting>
  <conditionalFormatting sqref="BZ24">
    <cfRule type="cellIs" dxfId="2282" priority="2271" operator="lessThan">
      <formula>$C$4</formula>
    </cfRule>
  </conditionalFormatting>
  <conditionalFormatting sqref="BZ25">
    <cfRule type="cellIs" dxfId="2281" priority="2272" operator="lessThan">
      <formula>$C$4</formula>
    </cfRule>
  </conditionalFormatting>
  <conditionalFormatting sqref="BZ26">
    <cfRule type="cellIs" dxfId="2280" priority="2273" operator="lessThan">
      <formula>$C$4</formula>
    </cfRule>
  </conditionalFormatting>
  <conditionalFormatting sqref="BZ27">
    <cfRule type="cellIs" dxfId="2279" priority="2274" operator="lessThan">
      <formula>$C$4</formula>
    </cfRule>
  </conditionalFormatting>
  <conditionalFormatting sqref="BZ28">
    <cfRule type="cellIs" dxfId="2278" priority="2275" operator="lessThan">
      <formula>$C$4</formula>
    </cfRule>
  </conditionalFormatting>
  <conditionalFormatting sqref="BZ29">
    <cfRule type="cellIs" dxfId="2277" priority="2276" operator="lessThan">
      <formula>$C$4</formula>
    </cfRule>
  </conditionalFormatting>
  <conditionalFormatting sqref="BZ30">
    <cfRule type="cellIs" dxfId="2276" priority="2277" operator="lessThan">
      <formula>$C$4</formula>
    </cfRule>
  </conditionalFormatting>
  <conditionalFormatting sqref="BZ31">
    <cfRule type="cellIs" dxfId="2275" priority="2278" operator="lessThan">
      <formula>$C$4</formula>
    </cfRule>
  </conditionalFormatting>
  <conditionalFormatting sqref="BZ32">
    <cfRule type="cellIs" dxfId="2274" priority="2279" operator="lessThan">
      <formula>$C$4</formula>
    </cfRule>
  </conditionalFormatting>
  <conditionalFormatting sqref="BZ33">
    <cfRule type="cellIs" dxfId="2273" priority="2280" operator="lessThan">
      <formula>$C$4</formula>
    </cfRule>
  </conditionalFormatting>
  <conditionalFormatting sqref="BZ34">
    <cfRule type="cellIs" dxfId="2272" priority="2281" operator="lessThan">
      <formula>$C$4</formula>
    </cfRule>
  </conditionalFormatting>
  <conditionalFormatting sqref="BZ35">
    <cfRule type="cellIs" dxfId="2271" priority="2282" operator="lessThan">
      <formula>$C$4</formula>
    </cfRule>
  </conditionalFormatting>
  <conditionalFormatting sqref="BZ36">
    <cfRule type="cellIs" dxfId="2270" priority="2283" operator="lessThan">
      <formula>$C$4</formula>
    </cfRule>
  </conditionalFormatting>
  <conditionalFormatting sqref="BZ37">
    <cfRule type="cellIs" dxfId="2269" priority="2284" operator="lessThan">
      <formula>$C$4</formula>
    </cfRule>
  </conditionalFormatting>
  <conditionalFormatting sqref="BZ38">
    <cfRule type="cellIs" dxfId="2268" priority="2285" operator="lessThan">
      <formula>$C$4</formula>
    </cfRule>
  </conditionalFormatting>
  <conditionalFormatting sqref="BZ39">
    <cfRule type="cellIs" dxfId="2267" priority="2286" operator="lessThan">
      <formula>$C$4</formula>
    </cfRule>
  </conditionalFormatting>
  <conditionalFormatting sqref="BZ40">
    <cfRule type="cellIs" dxfId="2266" priority="2287" operator="lessThan">
      <formula>$C$4</formula>
    </cfRule>
  </conditionalFormatting>
  <conditionalFormatting sqref="BZ41">
    <cfRule type="cellIs" dxfId="2265" priority="2288" operator="lessThan">
      <formula>$C$4</formula>
    </cfRule>
  </conditionalFormatting>
  <conditionalFormatting sqref="BZ42">
    <cfRule type="cellIs" dxfId="2264" priority="2289" operator="lessThan">
      <formula>$C$4</formula>
    </cfRule>
  </conditionalFormatting>
  <conditionalFormatting sqref="BZ43">
    <cfRule type="cellIs" dxfId="2263" priority="2290" operator="lessThan">
      <formula>$C$4</formula>
    </cfRule>
  </conditionalFormatting>
  <conditionalFormatting sqref="BZ44">
    <cfRule type="cellIs" dxfId="2262" priority="2291" operator="lessThan">
      <formula>$C$4</formula>
    </cfRule>
  </conditionalFormatting>
  <conditionalFormatting sqref="BZ45">
    <cfRule type="cellIs" dxfId="2261" priority="2292" operator="lessThan">
      <formula>$C$4</formula>
    </cfRule>
  </conditionalFormatting>
  <conditionalFormatting sqref="BZ46">
    <cfRule type="cellIs" dxfId="2260" priority="2293" operator="lessThan">
      <formula>$C$4</formula>
    </cfRule>
  </conditionalFormatting>
  <conditionalFormatting sqref="BZ47">
    <cfRule type="cellIs" dxfId="2259" priority="2294" operator="lessThan">
      <formula>$C$4</formula>
    </cfRule>
  </conditionalFormatting>
  <conditionalFormatting sqref="BZ48">
    <cfRule type="cellIs" dxfId="2258" priority="2295" operator="lessThan">
      <formula>$C$4</formula>
    </cfRule>
  </conditionalFormatting>
  <conditionalFormatting sqref="BZ49">
    <cfRule type="cellIs" dxfId="2257" priority="2296" operator="lessThan">
      <formula>$C$4</formula>
    </cfRule>
  </conditionalFormatting>
  <conditionalFormatting sqref="BZ50">
    <cfRule type="cellIs" dxfId="2256" priority="2297" operator="lessThan">
      <formula>$C$4</formula>
    </cfRule>
  </conditionalFormatting>
  <conditionalFormatting sqref="BZ51">
    <cfRule type="cellIs" dxfId="2255" priority="2298" operator="lessThan">
      <formula>$C$4</formula>
    </cfRule>
  </conditionalFormatting>
  <conditionalFormatting sqref="BZ52">
    <cfRule type="cellIs" dxfId="2254" priority="2299" operator="lessThan">
      <formula>$C$4</formula>
    </cfRule>
  </conditionalFormatting>
  <conditionalFormatting sqref="BZ53">
    <cfRule type="cellIs" dxfId="2253" priority="2300" operator="lessThan">
      <formula>$C$4</formula>
    </cfRule>
  </conditionalFormatting>
  <conditionalFormatting sqref="BZ54">
    <cfRule type="cellIs" dxfId="2252" priority="2301" operator="lessThan">
      <formula>$C$4</formula>
    </cfRule>
  </conditionalFormatting>
  <conditionalFormatting sqref="BZ55">
    <cfRule type="cellIs" dxfId="2251" priority="2302" operator="lessThan">
      <formula>$C$4</formula>
    </cfRule>
  </conditionalFormatting>
  <conditionalFormatting sqref="BZ56">
    <cfRule type="cellIs" dxfId="2250" priority="2303" operator="lessThan">
      <formula>$C$4</formula>
    </cfRule>
  </conditionalFormatting>
  <conditionalFormatting sqref="BZ57">
    <cfRule type="cellIs" dxfId="2249" priority="2304" operator="lessThan">
      <formula>$C$4</formula>
    </cfRule>
  </conditionalFormatting>
  <conditionalFormatting sqref="BZ58">
    <cfRule type="cellIs" dxfId="2248" priority="2305" operator="lessThan">
      <formula>$C$4</formula>
    </cfRule>
  </conditionalFormatting>
  <conditionalFormatting sqref="BZ59">
    <cfRule type="cellIs" dxfId="2247" priority="2306" operator="lessThan">
      <formula>$C$4</formula>
    </cfRule>
  </conditionalFormatting>
  <conditionalFormatting sqref="BZ60">
    <cfRule type="cellIs" dxfId="2246" priority="2307" operator="lessThan">
      <formula>$C$4</formula>
    </cfRule>
  </conditionalFormatting>
  <conditionalFormatting sqref="CA11">
    <cfRule type="cellIs" dxfId="2245" priority="2308" operator="lessThan">
      <formula>$C$4</formula>
    </cfRule>
  </conditionalFormatting>
  <conditionalFormatting sqref="CA12">
    <cfRule type="cellIs" dxfId="2244" priority="2309" operator="lessThan">
      <formula>$C$4</formula>
    </cfRule>
  </conditionalFormatting>
  <conditionalFormatting sqref="CA13">
    <cfRule type="cellIs" dxfId="2243" priority="2310" operator="lessThan">
      <formula>$C$4</formula>
    </cfRule>
  </conditionalFormatting>
  <conditionalFormatting sqref="CA14">
    <cfRule type="cellIs" dxfId="2242" priority="2311" operator="lessThan">
      <formula>$C$4</formula>
    </cfRule>
  </conditionalFormatting>
  <conditionalFormatting sqref="CA15">
    <cfRule type="cellIs" dxfId="2241" priority="2312" operator="lessThan">
      <formula>$C$4</formula>
    </cfRule>
  </conditionalFormatting>
  <conditionalFormatting sqref="CA16">
    <cfRule type="cellIs" dxfId="2240" priority="2313" operator="lessThan">
      <formula>$C$4</formula>
    </cfRule>
  </conditionalFormatting>
  <conditionalFormatting sqref="CA17">
    <cfRule type="cellIs" dxfId="2239" priority="2314" operator="lessThan">
      <formula>$C$4</formula>
    </cfRule>
  </conditionalFormatting>
  <conditionalFormatting sqref="CA18">
    <cfRule type="cellIs" dxfId="2238" priority="2315" operator="lessThan">
      <formula>$C$4</formula>
    </cfRule>
  </conditionalFormatting>
  <conditionalFormatting sqref="CA19">
    <cfRule type="cellIs" dxfId="2237" priority="2316" operator="lessThan">
      <formula>$C$4</formula>
    </cfRule>
  </conditionalFormatting>
  <conditionalFormatting sqref="CA20">
    <cfRule type="cellIs" dxfId="2236" priority="2317" operator="lessThan">
      <formula>$C$4</formula>
    </cfRule>
  </conditionalFormatting>
  <conditionalFormatting sqref="CA21">
    <cfRule type="cellIs" dxfId="2235" priority="2318" operator="lessThan">
      <formula>$C$4</formula>
    </cfRule>
  </conditionalFormatting>
  <conditionalFormatting sqref="CA22">
    <cfRule type="cellIs" dxfId="2234" priority="2319" operator="lessThan">
      <formula>$C$4</formula>
    </cfRule>
  </conditionalFormatting>
  <conditionalFormatting sqref="CA23">
    <cfRule type="cellIs" dxfId="2233" priority="2320" operator="lessThan">
      <formula>$C$4</formula>
    </cfRule>
  </conditionalFormatting>
  <conditionalFormatting sqref="CA24">
    <cfRule type="cellIs" dxfId="2232" priority="2321" operator="lessThan">
      <formula>$C$4</formula>
    </cfRule>
  </conditionalFormatting>
  <conditionalFormatting sqref="CA25">
    <cfRule type="cellIs" dxfId="2231" priority="2322" operator="lessThan">
      <formula>$C$4</formula>
    </cfRule>
  </conditionalFormatting>
  <conditionalFormatting sqref="CA26">
    <cfRule type="cellIs" dxfId="2230" priority="2323" operator="lessThan">
      <formula>$C$4</formula>
    </cfRule>
  </conditionalFormatting>
  <conditionalFormatting sqref="CA27">
    <cfRule type="cellIs" dxfId="2229" priority="2324" operator="lessThan">
      <formula>$C$4</formula>
    </cfRule>
  </conditionalFormatting>
  <conditionalFormatting sqref="CA28">
    <cfRule type="cellIs" dxfId="2228" priority="2325" operator="lessThan">
      <formula>$C$4</formula>
    </cfRule>
  </conditionalFormatting>
  <conditionalFormatting sqref="CA29">
    <cfRule type="cellIs" dxfId="2227" priority="2326" operator="lessThan">
      <formula>$C$4</formula>
    </cfRule>
  </conditionalFormatting>
  <conditionalFormatting sqref="CA30">
    <cfRule type="cellIs" dxfId="2226" priority="2327" operator="lessThan">
      <formula>$C$4</formula>
    </cfRule>
  </conditionalFormatting>
  <conditionalFormatting sqref="CA31">
    <cfRule type="cellIs" dxfId="2225" priority="2328" operator="lessThan">
      <formula>$C$4</formula>
    </cfRule>
  </conditionalFormatting>
  <conditionalFormatting sqref="CA32">
    <cfRule type="cellIs" dxfId="2224" priority="2329" operator="lessThan">
      <formula>$C$4</formula>
    </cfRule>
  </conditionalFormatting>
  <conditionalFormatting sqref="CA33">
    <cfRule type="cellIs" dxfId="2223" priority="2330" operator="lessThan">
      <formula>$C$4</formula>
    </cfRule>
  </conditionalFormatting>
  <conditionalFormatting sqref="CA34">
    <cfRule type="cellIs" dxfId="2222" priority="2331" operator="lessThan">
      <formula>$C$4</formula>
    </cfRule>
  </conditionalFormatting>
  <conditionalFormatting sqref="CA35">
    <cfRule type="cellIs" dxfId="2221" priority="2332" operator="lessThan">
      <formula>$C$4</formula>
    </cfRule>
  </conditionalFormatting>
  <conditionalFormatting sqref="CA36">
    <cfRule type="cellIs" dxfId="2220" priority="2333" operator="lessThan">
      <formula>$C$4</formula>
    </cfRule>
  </conditionalFormatting>
  <conditionalFormatting sqref="CA37">
    <cfRule type="cellIs" dxfId="2219" priority="2334" operator="lessThan">
      <formula>$C$4</formula>
    </cfRule>
  </conditionalFormatting>
  <conditionalFormatting sqref="CA38">
    <cfRule type="cellIs" dxfId="2218" priority="2335" operator="lessThan">
      <formula>$C$4</formula>
    </cfRule>
  </conditionalFormatting>
  <conditionalFormatting sqref="CA39">
    <cfRule type="cellIs" dxfId="2217" priority="2336" operator="lessThan">
      <formula>$C$4</formula>
    </cfRule>
  </conditionalFormatting>
  <conditionalFormatting sqref="CA40">
    <cfRule type="cellIs" dxfId="2216" priority="2337" operator="lessThan">
      <formula>$C$4</formula>
    </cfRule>
  </conditionalFormatting>
  <conditionalFormatting sqref="CA41">
    <cfRule type="cellIs" dxfId="2215" priority="2338" operator="lessThan">
      <formula>$C$4</formula>
    </cfRule>
  </conditionalFormatting>
  <conditionalFormatting sqref="CA42">
    <cfRule type="cellIs" dxfId="2214" priority="2339" operator="lessThan">
      <formula>$C$4</formula>
    </cfRule>
  </conditionalFormatting>
  <conditionalFormatting sqref="CA43">
    <cfRule type="cellIs" dxfId="2213" priority="2340" operator="lessThan">
      <formula>$C$4</formula>
    </cfRule>
  </conditionalFormatting>
  <conditionalFormatting sqref="CA44">
    <cfRule type="cellIs" dxfId="2212" priority="2341" operator="lessThan">
      <formula>$C$4</formula>
    </cfRule>
  </conditionalFormatting>
  <conditionalFormatting sqref="CA45">
    <cfRule type="cellIs" dxfId="2211" priority="2342" operator="lessThan">
      <formula>$C$4</formula>
    </cfRule>
  </conditionalFormatting>
  <conditionalFormatting sqref="CA46">
    <cfRule type="cellIs" dxfId="2210" priority="2343" operator="lessThan">
      <formula>$C$4</formula>
    </cfRule>
  </conditionalFormatting>
  <conditionalFormatting sqref="CA47">
    <cfRule type="cellIs" dxfId="2209" priority="2344" operator="lessThan">
      <formula>$C$4</formula>
    </cfRule>
  </conditionalFormatting>
  <conditionalFormatting sqref="CA48">
    <cfRule type="cellIs" dxfId="2208" priority="2345" operator="lessThan">
      <formula>$C$4</formula>
    </cfRule>
  </conditionalFormatting>
  <conditionalFormatting sqref="CA49">
    <cfRule type="cellIs" dxfId="2207" priority="2346" operator="lessThan">
      <formula>$C$4</formula>
    </cfRule>
  </conditionalFormatting>
  <conditionalFormatting sqref="CA50">
    <cfRule type="cellIs" dxfId="2206" priority="2347" operator="lessThan">
      <formula>$C$4</formula>
    </cfRule>
  </conditionalFormatting>
  <conditionalFormatting sqref="CA51">
    <cfRule type="cellIs" dxfId="2205" priority="2348" operator="lessThan">
      <formula>$C$4</formula>
    </cfRule>
  </conditionalFormatting>
  <conditionalFormatting sqref="CA52">
    <cfRule type="cellIs" dxfId="2204" priority="2349" operator="lessThan">
      <formula>$C$4</formula>
    </cfRule>
  </conditionalFormatting>
  <conditionalFormatting sqref="CA53">
    <cfRule type="cellIs" dxfId="2203" priority="2350" operator="lessThan">
      <formula>$C$4</formula>
    </cfRule>
  </conditionalFormatting>
  <conditionalFormatting sqref="CA54">
    <cfRule type="cellIs" dxfId="2202" priority="2351" operator="lessThan">
      <formula>$C$4</formula>
    </cfRule>
  </conditionalFormatting>
  <conditionalFormatting sqref="CA55">
    <cfRule type="cellIs" dxfId="2201" priority="2352" operator="lessThan">
      <formula>$C$4</formula>
    </cfRule>
  </conditionalFormatting>
  <conditionalFormatting sqref="CA56">
    <cfRule type="cellIs" dxfId="2200" priority="2353" operator="lessThan">
      <formula>$C$4</formula>
    </cfRule>
  </conditionalFormatting>
  <conditionalFormatting sqref="CA57">
    <cfRule type="cellIs" dxfId="2199" priority="2354" operator="lessThan">
      <formula>$C$4</formula>
    </cfRule>
  </conditionalFormatting>
  <conditionalFormatting sqref="CA58">
    <cfRule type="cellIs" dxfId="2198" priority="2355" operator="lessThan">
      <formula>$C$4</formula>
    </cfRule>
  </conditionalFormatting>
  <conditionalFormatting sqref="CA59">
    <cfRule type="cellIs" dxfId="2197" priority="2356" operator="lessThan">
      <formula>$C$4</formula>
    </cfRule>
  </conditionalFormatting>
  <conditionalFormatting sqref="CA60">
    <cfRule type="cellIs" dxfId="2196" priority="2357" operator="lessThan">
      <formula>$C$4</formula>
    </cfRule>
  </conditionalFormatting>
  <conditionalFormatting sqref="CB11">
    <cfRule type="cellIs" dxfId="2195" priority="2358" operator="lessThan">
      <formula>$C$4</formula>
    </cfRule>
  </conditionalFormatting>
  <conditionalFormatting sqref="CB12">
    <cfRule type="cellIs" dxfId="2194" priority="2359" operator="lessThan">
      <formula>$C$4</formula>
    </cfRule>
  </conditionalFormatting>
  <conditionalFormatting sqref="CB13">
    <cfRule type="cellIs" dxfId="2193" priority="2360" operator="lessThan">
      <formula>$C$4</formula>
    </cfRule>
  </conditionalFormatting>
  <conditionalFormatting sqref="CB14">
    <cfRule type="cellIs" dxfId="2192" priority="2361" operator="lessThan">
      <formula>$C$4</formula>
    </cfRule>
  </conditionalFormatting>
  <conditionalFormatting sqref="CB15">
    <cfRule type="cellIs" dxfId="2191" priority="2362" operator="lessThan">
      <formula>$C$4</formula>
    </cfRule>
  </conditionalFormatting>
  <conditionalFormatting sqref="CB16">
    <cfRule type="cellIs" dxfId="2190" priority="2363" operator="lessThan">
      <formula>$C$4</formula>
    </cfRule>
  </conditionalFormatting>
  <conditionalFormatting sqref="CB17">
    <cfRule type="cellIs" dxfId="2189" priority="2364" operator="lessThan">
      <formula>$C$4</formula>
    </cfRule>
  </conditionalFormatting>
  <conditionalFormatting sqref="CB18">
    <cfRule type="cellIs" dxfId="2188" priority="2365" operator="lessThan">
      <formula>$C$4</formula>
    </cfRule>
  </conditionalFormatting>
  <conditionalFormatting sqref="CB19">
    <cfRule type="cellIs" dxfId="2187" priority="2366" operator="lessThan">
      <formula>$C$4</formula>
    </cfRule>
  </conditionalFormatting>
  <conditionalFormatting sqref="CB20">
    <cfRule type="cellIs" dxfId="2186" priority="2367" operator="lessThan">
      <formula>$C$4</formula>
    </cfRule>
  </conditionalFormatting>
  <conditionalFormatting sqref="CB21">
    <cfRule type="cellIs" dxfId="2185" priority="2368" operator="lessThan">
      <formula>$C$4</formula>
    </cfRule>
  </conditionalFormatting>
  <conditionalFormatting sqref="CB22">
    <cfRule type="cellIs" dxfId="2184" priority="2369" operator="lessThan">
      <formula>$C$4</formula>
    </cfRule>
  </conditionalFormatting>
  <conditionalFormatting sqref="CB23">
    <cfRule type="cellIs" dxfId="2183" priority="2370" operator="lessThan">
      <formula>$C$4</formula>
    </cfRule>
  </conditionalFormatting>
  <conditionalFormatting sqref="CB24">
    <cfRule type="cellIs" dxfId="2182" priority="2371" operator="lessThan">
      <formula>$C$4</formula>
    </cfRule>
  </conditionalFormatting>
  <conditionalFormatting sqref="CB25">
    <cfRule type="cellIs" dxfId="2181" priority="2372" operator="lessThan">
      <formula>$C$4</formula>
    </cfRule>
  </conditionalFormatting>
  <conditionalFormatting sqref="CB26">
    <cfRule type="cellIs" dxfId="2180" priority="2373" operator="lessThan">
      <formula>$C$4</formula>
    </cfRule>
  </conditionalFormatting>
  <conditionalFormatting sqref="CB27">
    <cfRule type="cellIs" dxfId="2179" priority="2374" operator="lessThan">
      <formula>$C$4</formula>
    </cfRule>
  </conditionalFormatting>
  <conditionalFormatting sqref="CB28">
    <cfRule type="cellIs" dxfId="2178" priority="2375" operator="lessThan">
      <formula>$C$4</formula>
    </cfRule>
  </conditionalFormatting>
  <conditionalFormatting sqref="CB29">
    <cfRule type="cellIs" dxfId="2177" priority="2376" operator="lessThan">
      <formula>$C$4</formula>
    </cfRule>
  </conditionalFormatting>
  <conditionalFormatting sqref="CB30">
    <cfRule type="cellIs" dxfId="2176" priority="2377" operator="lessThan">
      <formula>$C$4</formula>
    </cfRule>
  </conditionalFormatting>
  <conditionalFormatting sqref="CB31">
    <cfRule type="cellIs" dxfId="2175" priority="2378" operator="lessThan">
      <formula>$C$4</formula>
    </cfRule>
  </conditionalFormatting>
  <conditionalFormatting sqref="CB32">
    <cfRule type="cellIs" dxfId="2174" priority="2379" operator="lessThan">
      <formula>$C$4</formula>
    </cfRule>
  </conditionalFormatting>
  <conditionalFormatting sqref="CB33">
    <cfRule type="cellIs" dxfId="2173" priority="2380" operator="lessThan">
      <formula>$C$4</formula>
    </cfRule>
  </conditionalFormatting>
  <conditionalFormatting sqref="CB34">
    <cfRule type="cellIs" dxfId="2172" priority="2381" operator="lessThan">
      <formula>$C$4</formula>
    </cfRule>
  </conditionalFormatting>
  <conditionalFormatting sqref="CB35">
    <cfRule type="cellIs" dxfId="2171" priority="2382" operator="lessThan">
      <formula>$C$4</formula>
    </cfRule>
  </conditionalFormatting>
  <conditionalFormatting sqref="CB36">
    <cfRule type="cellIs" dxfId="2170" priority="2383" operator="lessThan">
      <formula>$C$4</formula>
    </cfRule>
  </conditionalFormatting>
  <conditionalFormatting sqref="CB37">
    <cfRule type="cellIs" dxfId="2169" priority="2384" operator="lessThan">
      <formula>$C$4</formula>
    </cfRule>
  </conditionalFormatting>
  <conditionalFormatting sqref="CB38">
    <cfRule type="cellIs" dxfId="2168" priority="2385" operator="lessThan">
      <formula>$C$4</formula>
    </cfRule>
  </conditionalFormatting>
  <conditionalFormatting sqref="CB39">
    <cfRule type="cellIs" dxfId="2167" priority="2386" operator="lessThan">
      <formula>$C$4</formula>
    </cfRule>
  </conditionalFormatting>
  <conditionalFormatting sqref="CB40">
    <cfRule type="cellIs" dxfId="2166" priority="2387" operator="lessThan">
      <formula>$C$4</formula>
    </cfRule>
  </conditionalFormatting>
  <conditionalFormatting sqref="CB41">
    <cfRule type="cellIs" dxfId="2165" priority="2388" operator="lessThan">
      <formula>$C$4</formula>
    </cfRule>
  </conditionalFormatting>
  <conditionalFormatting sqref="CB42">
    <cfRule type="cellIs" dxfId="2164" priority="2389" operator="lessThan">
      <formula>$C$4</formula>
    </cfRule>
  </conditionalFormatting>
  <conditionalFormatting sqref="CB43">
    <cfRule type="cellIs" dxfId="2163" priority="2390" operator="lessThan">
      <formula>$C$4</formula>
    </cfRule>
  </conditionalFormatting>
  <conditionalFormatting sqref="CB44">
    <cfRule type="cellIs" dxfId="2162" priority="2391" operator="lessThan">
      <formula>$C$4</formula>
    </cfRule>
  </conditionalFormatting>
  <conditionalFormatting sqref="CB45">
    <cfRule type="cellIs" dxfId="2161" priority="2392" operator="lessThan">
      <formula>$C$4</formula>
    </cfRule>
  </conditionalFormatting>
  <conditionalFormatting sqref="CB46">
    <cfRule type="cellIs" dxfId="2160" priority="2393" operator="lessThan">
      <formula>$C$4</formula>
    </cfRule>
  </conditionalFormatting>
  <conditionalFormatting sqref="CB47">
    <cfRule type="cellIs" dxfId="2159" priority="2394" operator="lessThan">
      <formula>$C$4</formula>
    </cfRule>
  </conditionalFormatting>
  <conditionalFormatting sqref="CB48">
    <cfRule type="cellIs" dxfId="2158" priority="2395" operator="lessThan">
      <formula>$C$4</formula>
    </cfRule>
  </conditionalFormatting>
  <conditionalFormatting sqref="CB49">
    <cfRule type="cellIs" dxfId="2157" priority="2396" operator="lessThan">
      <formula>$C$4</formula>
    </cfRule>
  </conditionalFormatting>
  <conditionalFormatting sqref="CB50">
    <cfRule type="cellIs" dxfId="2156" priority="2397" operator="lessThan">
      <formula>$C$4</formula>
    </cfRule>
  </conditionalFormatting>
  <conditionalFormatting sqref="CB51">
    <cfRule type="cellIs" dxfId="2155" priority="2398" operator="lessThan">
      <formula>$C$4</formula>
    </cfRule>
  </conditionalFormatting>
  <conditionalFormatting sqref="CB52">
    <cfRule type="cellIs" dxfId="2154" priority="2399" operator="lessThan">
      <formula>$C$4</formula>
    </cfRule>
  </conditionalFormatting>
  <conditionalFormatting sqref="CB53">
    <cfRule type="cellIs" dxfId="2153" priority="2400" operator="lessThan">
      <formula>$C$4</formula>
    </cfRule>
  </conditionalFormatting>
  <conditionalFormatting sqref="CB54">
    <cfRule type="cellIs" dxfId="2152" priority="2401" operator="lessThan">
      <formula>$C$4</formula>
    </cfRule>
  </conditionalFormatting>
  <conditionalFormatting sqref="CB55">
    <cfRule type="cellIs" dxfId="2151" priority="2402" operator="lessThan">
      <formula>$C$4</formula>
    </cfRule>
  </conditionalFormatting>
  <conditionalFormatting sqref="CB56">
    <cfRule type="cellIs" dxfId="2150" priority="2403" operator="lessThan">
      <formula>$C$4</formula>
    </cfRule>
  </conditionalFormatting>
  <conditionalFormatting sqref="CB57">
    <cfRule type="cellIs" dxfId="2149" priority="2404" operator="lessThan">
      <formula>$C$4</formula>
    </cfRule>
  </conditionalFormatting>
  <conditionalFormatting sqref="CB58">
    <cfRule type="cellIs" dxfId="2148" priority="2405" operator="lessThan">
      <formula>$C$4</formula>
    </cfRule>
  </conditionalFormatting>
  <conditionalFormatting sqref="CB59">
    <cfRule type="cellIs" dxfId="2147" priority="2406" operator="lessThan">
      <formula>$C$4</formula>
    </cfRule>
  </conditionalFormatting>
  <conditionalFormatting sqref="CB60">
    <cfRule type="cellIs" dxfId="2146" priority="2407" operator="lessThan">
      <formula>$C$4</formula>
    </cfRule>
  </conditionalFormatting>
  <conditionalFormatting sqref="CC11">
    <cfRule type="cellIs" dxfId="2145" priority="2408" operator="lessThan">
      <formula>$C$4</formula>
    </cfRule>
  </conditionalFormatting>
  <conditionalFormatting sqref="CC12">
    <cfRule type="cellIs" dxfId="2144" priority="2409" operator="lessThan">
      <formula>$C$4</formula>
    </cfRule>
  </conditionalFormatting>
  <conditionalFormatting sqref="CC13">
    <cfRule type="cellIs" dxfId="2143" priority="2410" operator="lessThan">
      <formula>$C$4</formula>
    </cfRule>
  </conditionalFormatting>
  <conditionalFormatting sqref="CC14">
    <cfRule type="cellIs" dxfId="2142" priority="2411" operator="lessThan">
      <formula>$C$4</formula>
    </cfRule>
  </conditionalFormatting>
  <conditionalFormatting sqref="CC15">
    <cfRule type="cellIs" dxfId="2141" priority="2412" operator="lessThan">
      <formula>$C$4</formula>
    </cfRule>
  </conditionalFormatting>
  <conditionalFormatting sqref="CC16">
    <cfRule type="cellIs" dxfId="2140" priority="2413" operator="lessThan">
      <formula>$C$4</formula>
    </cfRule>
  </conditionalFormatting>
  <conditionalFormatting sqref="CC17">
    <cfRule type="cellIs" dxfId="2139" priority="2414" operator="lessThan">
      <formula>$C$4</formula>
    </cfRule>
  </conditionalFormatting>
  <conditionalFormatting sqref="CC18">
    <cfRule type="cellIs" dxfId="2138" priority="2415" operator="lessThan">
      <formula>$C$4</formula>
    </cfRule>
  </conditionalFormatting>
  <conditionalFormatting sqref="CC19">
    <cfRule type="cellIs" dxfId="2137" priority="2416" operator="lessThan">
      <formula>$C$4</formula>
    </cfRule>
  </conditionalFormatting>
  <conditionalFormatting sqref="CC20">
    <cfRule type="cellIs" dxfId="2136" priority="2417" operator="lessThan">
      <formula>$C$4</formula>
    </cfRule>
  </conditionalFormatting>
  <conditionalFormatting sqref="CC21">
    <cfRule type="cellIs" dxfId="2135" priority="2418" operator="lessThan">
      <formula>$C$4</formula>
    </cfRule>
  </conditionalFormatting>
  <conditionalFormatting sqref="CC22">
    <cfRule type="cellIs" dxfId="2134" priority="2419" operator="lessThan">
      <formula>$C$4</formula>
    </cfRule>
  </conditionalFormatting>
  <conditionalFormatting sqref="CC23">
    <cfRule type="cellIs" dxfId="2133" priority="2420" operator="lessThan">
      <formula>$C$4</formula>
    </cfRule>
  </conditionalFormatting>
  <conditionalFormatting sqref="CC24">
    <cfRule type="cellIs" dxfId="2132" priority="2421" operator="lessThan">
      <formula>$C$4</formula>
    </cfRule>
  </conditionalFormatting>
  <conditionalFormatting sqref="CC25">
    <cfRule type="cellIs" dxfId="2131" priority="2422" operator="lessThan">
      <formula>$C$4</formula>
    </cfRule>
  </conditionalFormatting>
  <conditionalFormatting sqref="CC26">
    <cfRule type="cellIs" dxfId="2130" priority="2423" operator="lessThan">
      <formula>$C$4</formula>
    </cfRule>
  </conditionalFormatting>
  <conditionalFormatting sqref="CC27">
    <cfRule type="cellIs" dxfId="2129" priority="2424" operator="lessThan">
      <formula>$C$4</formula>
    </cfRule>
  </conditionalFormatting>
  <conditionalFormatting sqref="CC28">
    <cfRule type="cellIs" dxfId="2128" priority="2425" operator="lessThan">
      <formula>$C$4</formula>
    </cfRule>
  </conditionalFormatting>
  <conditionalFormatting sqref="CC29">
    <cfRule type="cellIs" dxfId="2127" priority="2426" operator="lessThan">
      <formula>$C$4</formula>
    </cfRule>
  </conditionalFormatting>
  <conditionalFormatting sqref="CC30">
    <cfRule type="cellIs" dxfId="2126" priority="2427" operator="lessThan">
      <formula>$C$4</formula>
    </cfRule>
  </conditionalFormatting>
  <conditionalFormatting sqref="CC31">
    <cfRule type="cellIs" dxfId="2125" priority="2428" operator="lessThan">
      <formula>$C$4</formula>
    </cfRule>
  </conditionalFormatting>
  <conditionalFormatting sqref="CC32">
    <cfRule type="cellIs" dxfId="2124" priority="2429" operator="lessThan">
      <formula>$C$4</formula>
    </cfRule>
  </conditionalFormatting>
  <conditionalFormatting sqref="CC33">
    <cfRule type="cellIs" dxfId="2123" priority="2430" operator="lessThan">
      <formula>$C$4</formula>
    </cfRule>
  </conditionalFormatting>
  <conditionalFormatting sqref="CC34">
    <cfRule type="cellIs" dxfId="2122" priority="2431" operator="lessThan">
      <formula>$C$4</formula>
    </cfRule>
  </conditionalFormatting>
  <conditionalFormatting sqref="CC35">
    <cfRule type="cellIs" dxfId="2121" priority="2432" operator="lessThan">
      <formula>$C$4</formula>
    </cfRule>
  </conditionalFormatting>
  <conditionalFormatting sqref="CC36">
    <cfRule type="cellIs" dxfId="2120" priority="2433" operator="lessThan">
      <formula>$C$4</formula>
    </cfRule>
  </conditionalFormatting>
  <conditionalFormatting sqref="CC37">
    <cfRule type="cellIs" dxfId="2119" priority="2434" operator="lessThan">
      <formula>$C$4</formula>
    </cfRule>
  </conditionalFormatting>
  <conditionalFormatting sqref="CC38">
    <cfRule type="cellIs" dxfId="2118" priority="2435" operator="lessThan">
      <formula>$C$4</formula>
    </cfRule>
  </conditionalFormatting>
  <conditionalFormatting sqref="CC39">
    <cfRule type="cellIs" dxfId="2117" priority="2436" operator="lessThan">
      <formula>$C$4</formula>
    </cfRule>
  </conditionalFormatting>
  <conditionalFormatting sqref="CC40">
    <cfRule type="cellIs" dxfId="2116" priority="2437" operator="lessThan">
      <formula>$C$4</formula>
    </cfRule>
  </conditionalFormatting>
  <conditionalFormatting sqref="CC41">
    <cfRule type="cellIs" dxfId="2115" priority="2438" operator="lessThan">
      <formula>$C$4</formula>
    </cfRule>
  </conditionalFormatting>
  <conditionalFormatting sqref="CC42">
    <cfRule type="cellIs" dxfId="2114" priority="2439" operator="lessThan">
      <formula>$C$4</formula>
    </cfRule>
  </conditionalFormatting>
  <conditionalFormatting sqref="CC43">
    <cfRule type="cellIs" dxfId="2113" priority="2440" operator="lessThan">
      <formula>$C$4</formula>
    </cfRule>
  </conditionalFormatting>
  <conditionalFormatting sqref="CC44">
    <cfRule type="cellIs" dxfId="2112" priority="2441" operator="lessThan">
      <formula>$C$4</formula>
    </cfRule>
  </conditionalFormatting>
  <conditionalFormatting sqref="CC45">
    <cfRule type="cellIs" dxfId="2111" priority="2442" operator="lessThan">
      <formula>$C$4</formula>
    </cfRule>
  </conditionalFormatting>
  <conditionalFormatting sqref="CC46">
    <cfRule type="cellIs" dxfId="2110" priority="2443" operator="lessThan">
      <formula>$C$4</formula>
    </cfRule>
  </conditionalFormatting>
  <conditionalFormatting sqref="CC47">
    <cfRule type="cellIs" dxfId="2109" priority="2444" operator="lessThan">
      <formula>$C$4</formula>
    </cfRule>
  </conditionalFormatting>
  <conditionalFormatting sqref="CC48">
    <cfRule type="cellIs" dxfId="2108" priority="2445" operator="lessThan">
      <formula>$C$4</formula>
    </cfRule>
  </conditionalFormatting>
  <conditionalFormatting sqref="CC49">
    <cfRule type="cellIs" dxfId="2107" priority="2446" operator="lessThan">
      <formula>$C$4</formula>
    </cfRule>
  </conditionalFormatting>
  <conditionalFormatting sqref="CC50">
    <cfRule type="cellIs" dxfId="2106" priority="2447" operator="lessThan">
      <formula>$C$4</formula>
    </cfRule>
  </conditionalFormatting>
  <conditionalFormatting sqref="CC51">
    <cfRule type="cellIs" dxfId="2105" priority="2448" operator="lessThan">
      <formula>$C$4</formula>
    </cfRule>
  </conditionalFormatting>
  <conditionalFormatting sqref="CC52">
    <cfRule type="cellIs" dxfId="2104" priority="2449" operator="lessThan">
      <formula>$C$4</formula>
    </cfRule>
  </conditionalFormatting>
  <conditionalFormatting sqref="CC53">
    <cfRule type="cellIs" dxfId="2103" priority="2450" operator="lessThan">
      <formula>$C$4</formula>
    </cfRule>
  </conditionalFormatting>
  <conditionalFormatting sqref="CC54">
    <cfRule type="cellIs" dxfId="2102" priority="2451" operator="lessThan">
      <formula>$C$4</formula>
    </cfRule>
  </conditionalFormatting>
  <conditionalFormatting sqref="CC55">
    <cfRule type="cellIs" dxfId="2101" priority="2452" operator="lessThan">
      <formula>$C$4</formula>
    </cfRule>
  </conditionalFormatting>
  <conditionalFormatting sqref="CC56">
    <cfRule type="cellIs" dxfId="2100" priority="2453" operator="lessThan">
      <formula>$C$4</formula>
    </cfRule>
  </conditionalFormatting>
  <conditionalFormatting sqref="CC57">
    <cfRule type="cellIs" dxfId="2099" priority="2454" operator="lessThan">
      <formula>$C$4</formula>
    </cfRule>
  </conditionalFormatting>
  <conditionalFormatting sqref="CC58">
    <cfRule type="cellIs" dxfId="2098" priority="2455" operator="lessThan">
      <formula>$C$4</formula>
    </cfRule>
  </conditionalFormatting>
  <conditionalFormatting sqref="CC59">
    <cfRule type="cellIs" dxfId="2097" priority="2456" operator="lessThan">
      <formula>$C$4</formula>
    </cfRule>
  </conditionalFormatting>
  <conditionalFormatting sqref="CC60">
    <cfRule type="cellIs" dxfId="2096" priority="2457" operator="lessThan">
      <formula>$C$4</formula>
    </cfRule>
  </conditionalFormatting>
  <conditionalFormatting sqref="CD11">
    <cfRule type="cellIs" dxfId="2095" priority="2458" operator="lessThan">
      <formula>$C$4</formula>
    </cfRule>
  </conditionalFormatting>
  <conditionalFormatting sqref="CD12">
    <cfRule type="cellIs" dxfId="2094" priority="2459" operator="lessThan">
      <formula>$C$4</formula>
    </cfRule>
  </conditionalFormatting>
  <conditionalFormatting sqref="CD13">
    <cfRule type="cellIs" dxfId="2093" priority="2460" operator="lessThan">
      <formula>$C$4</formula>
    </cfRule>
  </conditionalFormatting>
  <conditionalFormatting sqref="CD14">
    <cfRule type="cellIs" dxfId="2092" priority="2461" operator="lessThan">
      <formula>$C$4</formula>
    </cfRule>
  </conditionalFormatting>
  <conditionalFormatting sqref="CD15">
    <cfRule type="cellIs" dxfId="2091" priority="2462" operator="lessThan">
      <formula>$C$4</formula>
    </cfRule>
  </conditionalFormatting>
  <conditionalFormatting sqref="CD16">
    <cfRule type="cellIs" dxfId="2090" priority="2463" operator="lessThan">
      <formula>$C$4</formula>
    </cfRule>
  </conditionalFormatting>
  <conditionalFormatting sqref="CD17">
    <cfRule type="cellIs" dxfId="2089" priority="2464" operator="lessThan">
      <formula>$C$4</formula>
    </cfRule>
  </conditionalFormatting>
  <conditionalFormatting sqref="CD18">
    <cfRule type="cellIs" dxfId="2088" priority="2465" operator="lessThan">
      <formula>$C$4</formula>
    </cfRule>
  </conditionalFormatting>
  <conditionalFormatting sqref="CD19">
    <cfRule type="cellIs" dxfId="2087" priority="2466" operator="lessThan">
      <formula>$C$4</formula>
    </cfRule>
  </conditionalFormatting>
  <conditionalFormatting sqref="CD20">
    <cfRule type="cellIs" dxfId="2086" priority="2467" operator="lessThan">
      <formula>$C$4</formula>
    </cfRule>
  </conditionalFormatting>
  <conditionalFormatting sqref="CD21">
    <cfRule type="cellIs" dxfId="2085" priority="2468" operator="lessThan">
      <formula>$C$4</formula>
    </cfRule>
  </conditionalFormatting>
  <conditionalFormatting sqref="CD22">
    <cfRule type="cellIs" dxfId="2084" priority="2469" operator="lessThan">
      <formula>$C$4</formula>
    </cfRule>
  </conditionalFormatting>
  <conditionalFormatting sqref="CD23">
    <cfRule type="cellIs" dxfId="2083" priority="2470" operator="lessThan">
      <formula>$C$4</formula>
    </cfRule>
  </conditionalFormatting>
  <conditionalFormatting sqref="CD24">
    <cfRule type="cellIs" dxfId="2082" priority="2471" operator="lessThan">
      <formula>$C$4</formula>
    </cfRule>
  </conditionalFormatting>
  <conditionalFormatting sqref="CD25">
    <cfRule type="cellIs" dxfId="2081" priority="2472" operator="lessThan">
      <formula>$C$4</formula>
    </cfRule>
  </conditionalFormatting>
  <conditionalFormatting sqref="CD26">
    <cfRule type="cellIs" dxfId="2080" priority="2473" operator="lessThan">
      <formula>$C$4</formula>
    </cfRule>
  </conditionalFormatting>
  <conditionalFormatting sqref="CD27">
    <cfRule type="cellIs" dxfId="2079" priority="2474" operator="lessThan">
      <formula>$C$4</formula>
    </cfRule>
  </conditionalFormatting>
  <conditionalFormatting sqref="CD28">
    <cfRule type="cellIs" dxfId="2078" priority="2475" operator="lessThan">
      <formula>$C$4</formula>
    </cfRule>
  </conditionalFormatting>
  <conditionalFormatting sqref="CD29">
    <cfRule type="cellIs" dxfId="2077" priority="2476" operator="lessThan">
      <formula>$C$4</formula>
    </cfRule>
  </conditionalFormatting>
  <conditionalFormatting sqref="CD30">
    <cfRule type="cellIs" dxfId="2076" priority="2477" operator="lessThan">
      <formula>$C$4</formula>
    </cfRule>
  </conditionalFormatting>
  <conditionalFormatting sqref="CD31">
    <cfRule type="cellIs" dxfId="2075" priority="2478" operator="lessThan">
      <formula>$C$4</formula>
    </cfRule>
  </conditionalFormatting>
  <conditionalFormatting sqref="CD32">
    <cfRule type="cellIs" dxfId="2074" priority="2479" operator="lessThan">
      <formula>$C$4</formula>
    </cfRule>
  </conditionalFormatting>
  <conditionalFormatting sqref="CD33">
    <cfRule type="cellIs" dxfId="2073" priority="2480" operator="lessThan">
      <formula>$C$4</formula>
    </cfRule>
  </conditionalFormatting>
  <conditionalFormatting sqref="CD34">
    <cfRule type="cellIs" dxfId="2072" priority="2481" operator="lessThan">
      <formula>$C$4</formula>
    </cfRule>
  </conditionalFormatting>
  <conditionalFormatting sqref="CD35">
    <cfRule type="cellIs" dxfId="2071" priority="2482" operator="lessThan">
      <formula>$C$4</formula>
    </cfRule>
  </conditionalFormatting>
  <conditionalFormatting sqref="CD36">
    <cfRule type="cellIs" dxfId="2070" priority="2483" operator="lessThan">
      <formula>$C$4</formula>
    </cfRule>
  </conditionalFormatting>
  <conditionalFormatting sqref="CD37">
    <cfRule type="cellIs" dxfId="2069" priority="2484" operator="lessThan">
      <formula>$C$4</formula>
    </cfRule>
  </conditionalFormatting>
  <conditionalFormatting sqref="CD38">
    <cfRule type="cellIs" dxfId="2068" priority="2485" operator="lessThan">
      <formula>$C$4</formula>
    </cfRule>
  </conditionalFormatting>
  <conditionalFormatting sqref="CD39">
    <cfRule type="cellIs" dxfId="2067" priority="2486" operator="lessThan">
      <formula>$C$4</formula>
    </cfRule>
  </conditionalFormatting>
  <conditionalFormatting sqref="CD40">
    <cfRule type="cellIs" dxfId="2066" priority="2487" operator="lessThan">
      <formula>$C$4</formula>
    </cfRule>
  </conditionalFormatting>
  <conditionalFormatting sqref="CD41">
    <cfRule type="cellIs" dxfId="2065" priority="2488" operator="lessThan">
      <formula>$C$4</formula>
    </cfRule>
  </conditionalFormatting>
  <conditionalFormatting sqref="CD42">
    <cfRule type="cellIs" dxfId="2064" priority="2489" operator="lessThan">
      <formula>$C$4</formula>
    </cfRule>
  </conditionalFormatting>
  <conditionalFormatting sqref="CD43">
    <cfRule type="cellIs" dxfId="2063" priority="2490" operator="lessThan">
      <formula>$C$4</formula>
    </cfRule>
  </conditionalFormatting>
  <conditionalFormatting sqref="CD44">
    <cfRule type="cellIs" dxfId="2062" priority="2491" operator="lessThan">
      <formula>$C$4</formula>
    </cfRule>
  </conditionalFormatting>
  <conditionalFormatting sqref="CD45">
    <cfRule type="cellIs" dxfId="2061" priority="2492" operator="lessThan">
      <formula>$C$4</formula>
    </cfRule>
  </conditionalFormatting>
  <conditionalFormatting sqref="CD46">
    <cfRule type="cellIs" dxfId="2060" priority="2493" operator="lessThan">
      <formula>$C$4</formula>
    </cfRule>
  </conditionalFormatting>
  <conditionalFormatting sqref="CD47">
    <cfRule type="cellIs" dxfId="2059" priority="2494" operator="lessThan">
      <formula>$C$4</formula>
    </cfRule>
  </conditionalFormatting>
  <conditionalFormatting sqref="CD48">
    <cfRule type="cellIs" dxfId="2058" priority="2495" operator="lessThan">
      <formula>$C$4</formula>
    </cfRule>
  </conditionalFormatting>
  <conditionalFormatting sqref="CD49">
    <cfRule type="cellIs" dxfId="2057" priority="2496" operator="lessThan">
      <formula>$C$4</formula>
    </cfRule>
  </conditionalFormatting>
  <conditionalFormatting sqref="CD50">
    <cfRule type="cellIs" dxfId="2056" priority="2497" operator="lessThan">
      <formula>$C$4</formula>
    </cfRule>
  </conditionalFormatting>
  <conditionalFormatting sqref="CD51">
    <cfRule type="cellIs" dxfId="2055" priority="2498" operator="lessThan">
      <formula>$C$4</formula>
    </cfRule>
  </conditionalFormatting>
  <conditionalFormatting sqref="CD52">
    <cfRule type="cellIs" dxfId="2054" priority="2499" operator="lessThan">
      <formula>$C$4</formula>
    </cfRule>
  </conditionalFormatting>
  <conditionalFormatting sqref="CD53">
    <cfRule type="cellIs" dxfId="2053" priority="2500" operator="lessThan">
      <formula>$C$4</formula>
    </cfRule>
  </conditionalFormatting>
  <conditionalFormatting sqref="CD54">
    <cfRule type="cellIs" dxfId="2052" priority="2501" operator="lessThan">
      <formula>$C$4</formula>
    </cfRule>
  </conditionalFormatting>
  <conditionalFormatting sqref="CD55">
    <cfRule type="cellIs" dxfId="2051" priority="2502" operator="lessThan">
      <formula>$C$4</formula>
    </cfRule>
  </conditionalFormatting>
  <conditionalFormatting sqref="CD56">
    <cfRule type="cellIs" dxfId="2050" priority="2503" operator="lessThan">
      <formula>$C$4</formula>
    </cfRule>
  </conditionalFormatting>
  <conditionalFormatting sqref="CD57">
    <cfRule type="cellIs" dxfId="2049" priority="2504" operator="lessThan">
      <formula>$C$4</formula>
    </cfRule>
  </conditionalFormatting>
  <conditionalFormatting sqref="CD58">
    <cfRule type="cellIs" dxfId="2048" priority="2505" operator="lessThan">
      <formula>$C$4</formula>
    </cfRule>
  </conditionalFormatting>
  <conditionalFormatting sqref="CD59">
    <cfRule type="cellIs" dxfId="2047" priority="2506" operator="lessThan">
      <formula>$C$4</formula>
    </cfRule>
  </conditionalFormatting>
  <conditionalFormatting sqref="CD60">
    <cfRule type="cellIs" dxfId="2046" priority="2507" operator="lessThan">
      <formula>$C$4</formula>
    </cfRule>
  </conditionalFormatting>
  <conditionalFormatting sqref="CE11">
    <cfRule type="cellIs" dxfId="2045" priority="2508" operator="lessThan">
      <formula>$C$4</formula>
    </cfRule>
  </conditionalFormatting>
  <conditionalFormatting sqref="CE12">
    <cfRule type="cellIs" dxfId="2044" priority="2509" operator="lessThan">
      <formula>$C$4</formula>
    </cfRule>
  </conditionalFormatting>
  <conditionalFormatting sqref="CE13">
    <cfRule type="cellIs" dxfId="2043" priority="2510" operator="lessThan">
      <formula>$C$4</formula>
    </cfRule>
  </conditionalFormatting>
  <conditionalFormatting sqref="CE14">
    <cfRule type="cellIs" dxfId="2042" priority="2511" operator="lessThan">
      <formula>$C$4</formula>
    </cfRule>
  </conditionalFormatting>
  <conditionalFormatting sqref="CE15">
    <cfRule type="cellIs" dxfId="2041" priority="2512" operator="lessThan">
      <formula>$C$4</formula>
    </cfRule>
  </conditionalFormatting>
  <conditionalFormatting sqref="CE16">
    <cfRule type="cellIs" dxfId="2040" priority="2513" operator="lessThan">
      <formula>$C$4</formula>
    </cfRule>
  </conditionalFormatting>
  <conditionalFormatting sqref="CE17">
    <cfRule type="cellIs" dxfId="2039" priority="2514" operator="lessThan">
      <formula>$C$4</formula>
    </cfRule>
  </conditionalFormatting>
  <conditionalFormatting sqref="CE18">
    <cfRule type="cellIs" dxfId="2038" priority="2515" operator="lessThan">
      <formula>$C$4</formula>
    </cfRule>
  </conditionalFormatting>
  <conditionalFormatting sqref="CE19">
    <cfRule type="cellIs" dxfId="2037" priority="2516" operator="lessThan">
      <formula>$C$4</formula>
    </cfRule>
  </conditionalFormatting>
  <conditionalFormatting sqref="CE20">
    <cfRule type="cellIs" dxfId="2036" priority="2517" operator="lessThan">
      <formula>$C$4</formula>
    </cfRule>
  </conditionalFormatting>
  <conditionalFormatting sqref="CE21">
    <cfRule type="cellIs" dxfId="2035" priority="2518" operator="lessThan">
      <formula>$C$4</formula>
    </cfRule>
  </conditionalFormatting>
  <conditionalFormatting sqref="CE22">
    <cfRule type="cellIs" dxfId="2034" priority="2519" operator="lessThan">
      <formula>$C$4</formula>
    </cfRule>
  </conditionalFormatting>
  <conditionalFormatting sqref="CE23">
    <cfRule type="cellIs" dxfId="2033" priority="2520" operator="lessThan">
      <formula>$C$4</formula>
    </cfRule>
  </conditionalFormatting>
  <conditionalFormatting sqref="CE24">
    <cfRule type="cellIs" dxfId="2032" priority="2521" operator="lessThan">
      <formula>$C$4</formula>
    </cfRule>
  </conditionalFormatting>
  <conditionalFormatting sqref="CE25">
    <cfRule type="cellIs" dxfId="2031" priority="2522" operator="lessThan">
      <formula>$C$4</formula>
    </cfRule>
  </conditionalFormatting>
  <conditionalFormatting sqref="CE26">
    <cfRule type="cellIs" dxfId="2030" priority="2523" operator="lessThan">
      <formula>$C$4</formula>
    </cfRule>
  </conditionalFormatting>
  <conditionalFormatting sqref="CE27">
    <cfRule type="cellIs" dxfId="2029" priority="2524" operator="lessThan">
      <formula>$C$4</formula>
    </cfRule>
  </conditionalFormatting>
  <conditionalFormatting sqref="CE28">
    <cfRule type="cellIs" dxfId="2028" priority="2525" operator="lessThan">
      <formula>$C$4</formula>
    </cfRule>
  </conditionalFormatting>
  <conditionalFormatting sqref="CE29">
    <cfRule type="cellIs" dxfId="2027" priority="2526" operator="lessThan">
      <formula>$C$4</formula>
    </cfRule>
  </conditionalFormatting>
  <conditionalFormatting sqref="CE30">
    <cfRule type="cellIs" dxfId="2026" priority="2527" operator="lessThan">
      <formula>$C$4</formula>
    </cfRule>
  </conditionalFormatting>
  <conditionalFormatting sqref="CE31">
    <cfRule type="cellIs" dxfId="2025" priority="2528" operator="lessThan">
      <formula>$C$4</formula>
    </cfRule>
  </conditionalFormatting>
  <conditionalFormatting sqref="CE32">
    <cfRule type="cellIs" dxfId="2024" priority="2529" operator="lessThan">
      <formula>$C$4</formula>
    </cfRule>
  </conditionalFormatting>
  <conditionalFormatting sqref="CE33">
    <cfRule type="cellIs" dxfId="2023" priority="2530" operator="lessThan">
      <formula>$C$4</formula>
    </cfRule>
  </conditionalFormatting>
  <conditionalFormatting sqref="CE34">
    <cfRule type="cellIs" dxfId="2022" priority="2531" operator="lessThan">
      <formula>$C$4</formula>
    </cfRule>
  </conditionalFormatting>
  <conditionalFormatting sqref="CE35">
    <cfRule type="cellIs" dxfId="2021" priority="2532" operator="lessThan">
      <formula>$C$4</formula>
    </cfRule>
  </conditionalFormatting>
  <conditionalFormatting sqref="CE36">
    <cfRule type="cellIs" dxfId="2020" priority="2533" operator="lessThan">
      <formula>$C$4</formula>
    </cfRule>
  </conditionalFormatting>
  <conditionalFormatting sqref="CE37">
    <cfRule type="cellIs" dxfId="2019" priority="2534" operator="lessThan">
      <formula>$C$4</formula>
    </cfRule>
  </conditionalFormatting>
  <conditionalFormatting sqref="CE38">
    <cfRule type="cellIs" dxfId="2018" priority="2535" operator="lessThan">
      <formula>$C$4</formula>
    </cfRule>
  </conditionalFormatting>
  <conditionalFormatting sqref="CE39">
    <cfRule type="cellIs" dxfId="2017" priority="2536" operator="lessThan">
      <formula>$C$4</formula>
    </cfRule>
  </conditionalFormatting>
  <conditionalFormatting sqref="CE40">
    <cfRule type="cellIs" dxfId="2016" priority="2537" operator="lessThan">
      <formula>$C$4</formula>
    </cfRule>
  </conditionalFormatting>
  <conditionalFormatting sqref="CE41">
    <cfRule type="cellIs" dxfId="2015" priority="2538" operator="lessThan">
      <formula>$C$4</formula>
    </cfRule>
  </conditionalFormatting>
  <conditionalFormatting sqref="CE42">
    <cfRule type="cellIs" dxfId="2014" priority="2539" operator="lessThan">
      <formula>$C$4</formula>
    </cfRule>
  </conditionalFormatting>
  <conditionalFormatting sqref="CE43">
    <cfRule type="cellIs" dxfId="2013" priority="2540" operator="lessThan">
      <formula>$C$4</formula>
    </cfRule>
  </conditionalFormatting>
  <conditionalFormatting sqref="CE44">
    <cfRule type="cellIs" dxfId="2012" priority="2541" operator="lessThan">
      <formula>$C$4</formula>
    </cfRule>
  </conditionalFormatting>
  <conditionalFormatting sqref="CE45">
    <cfRule type="cellIs" dxfId="2011" priority="2542" operator="lessThan">
      <formula>$C$4</formula>
    </cfRule>
  </conditionalFormatting>
  <conditionalFormatting sqref="CE46">
    <cfRule type="cellIs" dxfId="2010" priority="2543" operator="lessThan">
      <formula>$C$4</formula>
    </cfRule>
  </conditionalFormatting>
  <conditionalFormatting sqref="CE47">
    <cfRule type="cellIs" dxfId="2009" priority="2544" operator="lessThan">
      <formula>$C$4</formula>
    </cfRule>
  </conditionalFormatting>
  <conditionalFormatting sqref="CE48">
    <cfRule type="cellIs" dxfId="2008" priority="2545" operator="lessThan">
      <formula>$C$4</formula>
    </cfRule>
  </conditionalFormatting>
  <conditionalFormatting sqref="CE49">
    <cfRule type="cellIs" dxfId="2007" priority="2546" operator="lessThan">
      <formula>$C$4</formula>
    </cfRule>
  </conditionalFormatting>
  <conditionalFormatting sqref="CE50">
    <cfRule type="cellIs" dxfId="2006" priority="2547" operator="lessThan">
      <formula>$C$4</formula>
    </cfRule>
  </conditionalFormatting>
  <conditionalFormatting sqref="CE51">
    <cfRule type="cellIs" dxfId="2005" priority="2548" operator="lessThan">
      <formula>$C$4</formula>
    </cfRule>
  </conditionalFormatting>
  <conditionalFormatting sqref="CE52">
    <cfRule type="cellIs" dxfId="2004" priority="2549" operator="lessThan">
      <formula>$C$4</formula>
    </cfRule>
  </conditionalFormatting>
  <conditionalFormatting sqref="CE53">
    <cfRule type="cellIs" dxfId="2003" priority="2550" operator="lessThan">
      <formula>$C$4</formula>
    </cfRule>
  </conditionalFormatting>
  <conditionalFormatting sqref="CE54">
    <cfRule type="cellIs" dxfId="2002" priority="2551" operator="lessThan">
      <formula>$C$4</formula>
    </cfRule>
  </conditionalFormatting>
  <conditionalFormatting sqref="CE55">
    <cfRule type="cellIs" dxfId="2001" priority="2552" operator="lessThan">
      <formula>$C$4</formula>
    </cfRule>
  </conditionalFormatting>
  <conditionalFormatting sqref="CE56">
    <cfRule type="cellIs" dxfId="2000" priority="2553" operator="lessThan">
      <formula>$C$4</formula>
    </cfRule>
  </conditionalFormatting>
  <conditionalFormatting sqref="CE57">
    <cfRule type="cellIs" dxfId="1999" priority="2554" operator="lessThan">
      <formula>$C$4</formula>
    </cfRule>
  </conditionalFormatting>
  <conditionalFormatting sqref="CE58">
    <cfRule type="cellIs" dxfId="1998" priority="2555" operator="lessThan">
      <formula>$C$4</formula>
    </cfRule>
  </conditionalFormatting>
  <conditionalFormatting sqref="CE59">
    <cfRule type="cellIs" dxfId="1997" priority="2556" operator="lessThan">
      <formula>$C$4</formula>
    </cfRule>
  </conditionalFormatting>
  <conditionalFormatting sqref="CE60">
    <cfRule type="cellIs" dxfId="1996" priority="2557" operator="lessThan">
      <formula>$C$4</formula>
    </cfRule>
  </conditionalFormatting>
  <conditionalFormatting sqref="R11">
    <cfRule type="cellIs" dxfId="1995" priority="2558" operator="lessThan">
      <formula>$C$4</formula>
    </cfRule>
  </conditionalFormatting>
  <conditionalFormatting sqref="R12">
    <cfRule type="cellIs" dxfId="1994" priority="2559" operator="lessThan">
      <formula>$C$4</formula>
    </cfRule>
  </conditionalFormatting>
  <conditionalFormatting sqref="R13">
    <cfRule type="cellIs" dxfId="1993" priority="2560" operator="lessThan">
      <formula>$C$4</formula>
    </cfRule>
  </conditionalFormatting>
  <conditionalFormatting sqref="R14">
    <cfRule type="cellIs" dxfId="1992" priority="2561" operator="lessThan">
      <formula>$C$4</formula>
    </cfRule>
  </conditionalFormatting>
  <conditionalFormatting sqref="R15">
    <cfRule type="cellIs" dxfId="1991" priority="2562" operator="lessThan">
      <formula>$C$4</formula>
    </cfRule>
  </conditionalFormatting>
  <conditionalFormatting sqref="R16">
    <cfRule type="cellIs" dxfId="1990" priority="2563" operator="lessThan">
      <formula>$C$4</formula>
    </cfRule>
  </conditionalFormatting>
  <conditionalFormatting sqref="R17">
    <cfRule type="cellIs" dxfId="1989" priority="2564" operator="lessThan">
      <formula>$C$4</formula>
    </cfRule>
  </conditionalFormatting>
  <conditionalFormatting sqref="R18">
    <cfRule type="cellIs" dxfId="1988" priority="2565" operator="lessThan">
      <formula>$C$4</formula>
    </cfRule>
  </conditionalFormatting>
  <conditionalFormatting sqref="R19">
    <cfRule type="cellIs" dxfId="1987" priority="2566" operator="lessThan">
      <formula>$C$4</formula>
    </cfRule>
  </conditionalFormatting>
  <conditionalFormatting sqref="R20">
    <cfRule type="cellIs" dxfId="1986" priority="2567" operator="lessThan">
      <formula>$C$4</formula>
    </cfRule>
  </conditionalFormatting>
  <conditionalFormatting sqref="R21">
    <cfRule type="cellIs" dxfId="1985" priority="2568" operator="lessThan">
      <formula>$C$4</formula>
    </cfRule>
  </conditionalFormatting>
  <conditionalFormatting sqref="R22">
    <cfRule type="cellIs" dxfId="1984" priority="2569" operator="lessThan">
      <formula>$C$4</formula>
    </cfRule>
  </conditionalFormatting>
  <conditionalFormatting sqref="R23">
    <cfRule type="cellIs" dxfId="1983" priority="2570" operator="lessThan">
      <formula>$C$4</formula>
    </cfRule>
  </conditionalFormatting>
  <conditionalFormatting sqref="R24">
    <cfRule type="cellIs" dxfId="1982" priority="2571" operator="lessThan">
      <formula>$C$4</formula>
    </cfRule>
  </conditionalFormatting>
  <conditionalFormatting sqref="R25">
    <cfRule type="cellIs" dxfId="1981" priority="2572" operator="lessThan">
      <formula>$C$4</formula>
    </cfRule>
  </conditionalFormatting>
  <conditionalFormatting sqref="R26">
    <cfRule type="cellIs" dxfId="1980" priority="2573" operator="lessThan">
      <formula>$C$4</formula>
    </cfRule>
  </conditionalFormatting>
  <conditionalFormatting sqref="R27">
    <cfRule type="cellIs" dxfId="1979" priority="2574" operator="lessThan">
      <formula>$C$4</formula>
    </cfRule>
  </conditionalFormatting>
  <conditionalFormatting sqref="R28">
    <cfRule type="cellIs" dxfId="1978" priority="2575" operator="lessThan">
      <formula>$C$4</formula>
    </cfRule>
  </conditionalFormatting>
  <conditionalFormatting sqref="R29">
    <cfRule type="cellIs" dxfId="1977" priority="2576" operator="lessThan">
      <formula>$C$4</formula>
    </cfRule>
  </conditionalFormatting>
  <conditionalFormatting sqref="R30">
    <cfRule type="cellIs" dxfId="1976" priority="2577" operator="lessThan">
      <formula>$C$4</formula>
    </cfRule>
  </conditionalFormatting>
  <conditionalFormatting sqref="R31">
    <cfRule type="cellIs" dxfId="1975" priority="2578" operator="lessThan">
      <formula>$C$4</formula>
    </cfRule>
  </conditionalFormatting>
  <conditionalFormatting sqref="R32">
    <cfRule type="cellIs" dxfId="1974" priority="2579" operator="lessThan">
      <formula>$C$4</formula>
    </cfRule>
  </conditionalFormatting>
  <conditionalFormatting sqref="R33">
    <cfRule type="cellIs" dxfId="1973" priority="2580" operator="lessThan">
      <formula>$C$4</formula>
    </cfRule>
  </conditionalFormatting>
  <conditionalFormatting sqref="R34">
    <cfRule type="cellIs" dxfId="1972" priority="2581" operator="lessThan">
      <formula>$C$4</formula>
    </cfRule>
  </conditionalFormatting>
  <conditionalFormatting sqref="R35">
    <cfRule type="cellIs" dxfId="1971" priority="2582" operator="lessThan">
      <formula>$C$4</formula>
    </cfRule>
  </conditionalFormatting>
  <conditionalFormatting sqref="R36">
    <cfRule type="cellIs" dxfId="1970" priority="2583" operator="lessThan">
      <formula>$C$4</formula>
    </cfRule>
  </conditionalFormatting>
  <conditionalFormatting sqref="R37">
    <cfRule type="cellIs" dxfId="1969" priority="2584" operator="lessThan">
      <formula>$C$4</formula>
    </cfRule>
  </conditionalFormatting>
  <conditionalFormatting sqref="R38">
    <cfRule type="cellIs" dxfId="1968" priority="2585" operator="lessThan">
      <formula>$C$4</formula>
    </cfRule>
  </conditionalFormatting>
  <conditionalFormatting sqref="R39">
    <cfRule type="cellIs" dxfId="1967" priority="2586" operator="lessThan">
      <formula>$C$4</formula>
    </cfRule>
  </conditionalFormatting>
  <conditionalFormatting sqref="R40">
    <cfRule type="cellIs" dxfId="1966" priority="2587" operator="lessThan">
      <formula>$C$4</formula>
    </cfRule>
  </conditionalFormatting>
  <conditionalFormatting sqref="R41">
    <cfRule type="cellIs" dxfId="1965" priority="2588" operator="lessThan">
      <formula>$C$4</formula>
    </cfRule>
  </conditionalFormatting>
  <conditionalFormatting sqref="R42">
    <cfRule type="cellIs" dxfId="1964" priority="2589" operator="lessThan">
      <formula>$C$4</formula>
    </cfRule>
  </conditionalFormatting>
  <conditionalFormatting sqref="R43">
    <cfRule type="cellIs" dxfId="1963" priority="2590" operator="lessThan">
      <formula>$C$4</formula>
    </cfRule>
  </conditionalFormatting>
  <conditionalFormatting sqref="R44">
    <cfRule type="cellIs" dxfId="1962" priority="2591" operator="lessThan">
      <formula>$C$4</formula>
    </cfRule>
  </conditionalFormatting>
  <conditionalFormatting sqref="R45">
    <cfRule type="cellIs" dxfId="1961" priority="2592" operator="lessThan">
      <formula>$C$4</formula>
    </cfRule>
  </conditionalFormatting>
  <conditionalFormatting sqref="R46">
    <cfRule type="cellIs" dxfId="1960" priority="2593" operator="lessThan">
      <formula>$C$4</formula>
    </cfRule>
  </conditionalFormatting>
  <conditionalFormatting sqref="R47">
    <cfRule type="cellIs" dxfId="1959" priority="2594" operator="lessThan">
      <formula>$C$4</formula>
    </cfRule>
  </conditionalFormatting>
  <conditionalFormatting sqref="R48">
    <cfRule type="cellIs" dxfId="1958" priority="2595" operator="lessThan">
      <formula>$C$4</formula>
    </cfRule>
  </conditionalFormatting>
  <conditionalFormatting sqref="R49">
    <cfRule type="cellIs" dxfId="1957" priority="2596" operator="lessThan">
      <formula>$C$4</formula>
    </cfRule>
  </conditionalFormatting>
  <conditionalFormatting sqref="R50">
    <cfRule type="cellIs" dxfId="1956" priority="2597" operator="lessThan">
      <formula>$C$4</formula>
    </cfRule>
  </conditionalFormatting>
  <conditionalFormatting sqref="R51">
    <cfRule type="cellIs" dxfId="1955" priority="2598" operator="lessThan">
      <formula>$C$4</formula>
    </cfRule>
  </conditionalFormatting>
  <conditionalFormatting sqref="R52">
    <cfRule type="cellIs" dxfId="1954" priority="2599" operator="lessThan">
      <formula>$C$4</formula>
    </cfRule>
  </conditionalFormatting>
  <conditionalFormatting sqref="R53">
    <cfRule type="cellIs" dxfId="1953" priority="2600" operator="lessThan">
      <formula>$C$4</formula>
    </cfRule>
  </conditionalFormatting>
  <conditionalFormatting sqref="R54">
    <cfRule type="cellIs" dxfId="1952" priority="2601" operator="lessThan">
      <formula>$C$4</formula>
    </cfRule>
  </conditionalFormatting>
  <conditionalFormatting sqref="R55">
    <cfRule type="cellIs" dxfId="1951" priority="2602" operator="lessThan">
      <formula>$C$4</formula>
    </cfRule>
  </conditionalFormatting>
  <conditionalFormatting sqref="R56">
    <cfRule type="cellIs" dxfId="1950" priority="2603" operator="lessThan">
      <formula>$C$4</formula>
    </cfRule>
  </conditionalFormatting>
  <conditionalFormatting sqref="R57">
    <cfRule type="cellIs" dxfId="1949" priority="2604" operator="lessThan">
      <formula>$C$4</formula>
    </cfRule>
  </conditionalFormatting>
  <conditionalFormatting sqref="R58">
    <cfRule type="cellIs" dxfId="1948" priority="2605" operator="lessThan">
      <formula>$C$4</formula>
    </cfRule>
  </conditionalFormatting>
  <conditionalFormatting sqref="R59">
    <cfRule type="cellIs" dxfId="1947" priority="2606" operator="lessThan">
      <formula>$C$4</formula>
    </cfRule>
  </conditionalFormatting>
  <conditionalFormatting sqref="R60">
    <cfRule type="cellIs" dxfId="1946" priority="2607" operator="lessThan">
      <formula>$C$4</formula>
    </cfRule>
  </conditionalFormatting>
  <conditionalFormatting sqref="S11">
    <cfRule type="cellIs" dxfId="1945" priority="2608" operator="lessThan">
      <formula>$C$4</formula>
    </cfRule>
  </conditionalFormatting>
  <conditionalFormatting sqref="S12">
    <cfRule type="cellIs" dxfId="1944" priority="2609" operator="lessThan">
      <formula>$C$4</formula>
    </cfRule>
  </conditionalFormatting>
  <conditionalFormatting sqref="S13">
    <cfRule type="cellIs" dxfId="1943" priority="2610" operator="lessThan">
      <formula>$C$4</formula>
    </cfRule>
  </conditionalFormatting>
  <conditionalFormatting sqref="S14">
    <cfRule type="cellIs" dxfId="1942" priority="2611" operator="lessThan">
      <formula>$C$4</formula>
    </cfRule>
  </conditionalFormatting>
  <conditionalFormatting sqref="S15">
    <cfRule type="cellIs" dxfId="1941" priority="2612" operator="lessThan">
      <formula>$C$4</formula>
    </cfRule>
  </conditionalFormatting>
  <conditionalFormatting sqref="S16">
    <cfRule type="cellIs" dxfId="1940" priority="2613" operator="lessThan">
      <formula>$C$4</formula>
    </cfRule>
  </conditionalFormatting>
  <conditionalFormatting sqref="S17">
    <cfRule type="cellIs" dxfId="1939" priority="2614" operator="lessThan">
      <formula>$C$4</formula>
    </cfRule>
  </conditionalFormatting>
  <conditionalFormatting sqref="S18">
    <cfRule type="cellIs" dxfId="1938" priority="2615" operator="lessThan">
      <formula>$C$4</formula>
    </cfRule>
  </conditionalFormatting>
  <conditionalFormatting sqref="S19">
    <cfRule type="cellIs" dxfId="1937" priority="2616" operator="lessThan">
      <formula>$C$4</formula>
    </cfRule>
  </conditionalFormatting>
  <conditionalFormatting sqref="S20">
    <cfRule type="cellIs" dxfId="1936" priority="2617" operator="lessThan">
      <formula>$C$4</formula>
    </cfRule>
  </conditionalFormatting>
  <conditionalFormatting sqref="S21">
    <cfRule type="cellIs" dxfId="1935" priority="2618" operator="lessThan">
      <formula>$C$4</formula>
    </cfRule>
  </conditionalFormatting>
  <conditionalFormatting sqref="S22">
    <cfRule type="cellIs" dxfId="1934" priority="2619" operator="lessThan">
      <formula>$C$4</formula>
    </cfRule>
  </conditionalFormatting>
  <conditionalFormatting sqref="S23">
    <cfRule type="cellIs" dxfId="1933" priority="2620" operator="lessThan">
      <formula>$C$4</formula>
    </cfRule>
  </conditionalFormatting>
  <conditionalFormatting sqref="S24">
    <cfRule type="cellIs" dxfId="1932" priority="2621" operator="lessThan">
      <formula>$C$4</formula>
    </cfRule>
  </conditionalFormatting>
  <conditionalFormatting sqref="S25">
    <cfRule type="cellIs" dxfId="1931" priority="2622" operator="lessThan">
      <formula>$C$4</formula>
    </cfRule>
  </conditionalFormatting>
  <conditionalFormatting sqref="S26">
    <cfRule type="cellIs" dxfId="1930" priority="2623" operator="lessThan">
      <formula>$C$4</formula>
    </cfRule>
  </conditionalFormatting>
  <conditionalFormatting sqref="S27">
    <cfRule type="cellIs" dxfId="1929" priority="2624" operator="lessThan">
      <formula>$C$4</formula>
    </cfRule>
  </conditionalFormatting>
  <conditionalFormatting sqref="S28">
    <cfRule type="cellIs" dxfId="1928" priority="2625" operator="lessThan">
      <formula>$C$4</formula>
    </cfRule>
  </conditionalFormatting>
  <conditionalFormatting sqref="S29">
    <cfRule type="cellIs" dxfId="1927" priority="2626" operator="lessThan">
      <formula>$C$4</formula>
    </cfRule>
  </conditionalFormatting>
  <conditionalFormatting sqref="S30">
    <cfRule type="cellIs" dxfId="1926" priority="2627" operator="lessThan">
      <formula>$C$4</formula>
    </cfRule>
  </conditionalFormatting>
  <conditionalFormatting sqref="S31">
    <cfRule type="cellIs" dxfId="1925" priority="2628" operator="lessThan">
      <formula>$C$4</formula>
    </cfRule>
  </conditionalFormatting>
  <conditionalFormatting sqref="S32">
    <cfRule type="cellIs" dxfId="1924" priority="2629" operator="lessThan">
      <formula>$C$4</formula>
    </cfRule>
  </conditionalFormatting>
  <conditionalFormatting sqref="S33">
    <cfRule type="cellIs" dxfId="1923" priority="2630" operator="lessThan">
      <formula>$C$4</formula>
    </cfRule>
  </conditionalFormatting>
  <conditionalFormatting sqref="S34">
    <cfRule type="cellIs" dxfId="1922" priority="2631" operator="lessThan">
      <formula>$C$4</formula>
    </cfRule>
  </conditionalFormatting>
  <conditionalFormatting sqref="S35">
    <cfRule type="cellIs" dxfId="1921" priority="2632" operator="lessThan">
      <formula>$C$4</formula>
    </cfRule>
  </conditionalFormatting>
  <conditionalFormatting sqref="S36">
    <cfRule type="cellIs" dxfId="1920" priority="2633" operator="lessThan">
      <formula>$C$4</formula>
    </cfRule>
  </conditionalFormatting>
  <conditionalFormatting sqref="S37">
    <cfRule type="cellIs" dxfId="1919" priority="2634" operator="lessThan">
      <formula>$C$4</formula>
    </cfRule>
  </conditionalFormatting>
  <conditionalFormatting sqref="S38">
    <cfRule type="cellIs" dxfId="1918" priority="2635" operator="lessThan">
      <formula>$C$4</formula>
    </cfRule>
  </conditionalFormatting>
  <conditionalFormatting sqref="S39">
    <cfRule type="cellIs" dxfId="1917" priority="2636" operator="lessThan">
      <formula>$C$4</formula>
    </cfRule>
  </conditionalFormatting>
  <conditionalFormatting sqref="S40">
    <cfRule type="cellIs" dxfId="1916" priority="2637" operator="lessThan">
      <formula>$C$4</formula>
    </cfRule>
  </conditionalFormatting>
  <conditionalFormatting sqref="S41">
    <cfRule type="cellIs" dxfId="1915" priority="2638" operator="lessThan">
      <formula>$C$4</formula>
    </cfRule>
  </conditionalFormatting>
  <conditionalFormatting sqref="S42">
    <cfRule type="cellIs" dxfId="1914" priority="2639" operator="lessThan">
      <formula>$C$4</formula>
    </cfRule>
  </conditionalFormatting>
  <conditionalFormatting sqref="S43">
    <cfRule type="cellIs" dxfId="1913" priority="2640" operator="lessThan">
      <formula>$C$4</formula>
    </cfRule>
  </conditionalFormatting>
  <conditionalFormatting sqref="S44">
    <cfRule type="cellIs" dxfId="1912" priority="2641" operator="lessThan">
      <formula>$C$4</formula>
    </cfRule>
  </conditionalFormatting>
  <conditionalFormatting sqref="S45">
    <cfRule type="cellIs" dxfId="1911" priority="2642" operator="lessThan">
      <formula>$C$4</formula>
    </cfRule>
  </conditionalFormatting>
  <conditionalFormatting sqref="S46">
    <cfRule type="cellIs" dxfId="1910" priority="2643" operator="lessThan">
      <formula>$C$4</formula>
    </cfRule>
  </conditionalFormatting>
  <conditionalFormatting sqref="S47">
    <cfRule type="cellIs" dxfId="1909" priority="2644" operator="lessThan">
      <formula>$C$4</formula>
    </cfRule>
  </conditionalFormatting>
  <conditionalFormatting sqref="S48">
    <cfRule type="cellIs" dxfId="1908" priority="2645" operator="lessThan">
      <formula>$C$4</formula>
    </cfRule>
  </conditionalFormatting>
  <conditionalFormatting sqref="S49">
    <cfRule type="cellIs" dxfId="1907" priority="2646" operator="lessThan">
      <formula>$C$4</formula>
    </cfRule>
  </conditionalFormatting>
  <conditionalFormatting sqref="S50">
    <cfRule type="cellIs" dxfId="1906" priority="2647" operator="lessThan">
      <formula>$C$4</formula>
    </cfRule>
  </conditionalFormatting>
  <conditionalFormatting sqref="S51">
    <cfRule type="cellIs" dxfId="1905" priority="2648" operator="lessThan">
      <formula>$C$4</formula>
    </cfRule>
  </conditionalFormatting>
  <conditionalFormatting sqref="S52">
    <cfRule type="cellIs" dxfId="1904" priority="2649" operator="lessThan">
      <formula>$C$4</formula>
    </cfRule>
  </conditionalFormatting>
  <conditionalFormatting sqref="S53">
    <cfRule type="cellIs" dxfId="1903" priority="2650" operator="lessThan">
      <formula>$C$4</formula>
    </cfRule>
  </conditionalFormatting>
  <conditionalFormatting sqref="S54">
    <cfRule type="cellIs" dxfId="1902" priority="2651" operator="lessThan">
      <formula>$C$4</formula>
    </cfRule>
  </conditionalFormatting>
  <conditionalFormatting sqref="S55">
    <cfRule type="cellIs" dxfId="1901" priority="2652" operator="lessThan">
      <formula>$C$4</formula>
    </cfRule>
  </conditionalFormatting>
  <conditionalFormatting sqref="S56">
    <cfRule type="cellIs" dxfId="1900" priority="2653" operator="lessThan">
      <formula>$C$4</formula>
    </cfRule>
  </conditionalFormatting>
  <conditionalFormatting sqref="S57">
    <cfRule type="cellIs" dxfId="1899" priority="2654" operator="lessThan">
      <formula>$C$4</formula>
    </cfRule>
  </conditionalFormatting>
  <conditionalFormatting sqref="S58">
    <cfRule type="cellIs" dxfId="1898" priority="2655" operator="lessThan">
      <formula>$C$4</formula>
    </cfRule>
  </conditionalFormatting>
  <conditionalFormatting sqref="S59">
    <cfRule type="cellIs" dxfId="1897" priority="2656" operator="lessThan">
      <formula>$C$4</formula>
    </cfRule>
  </conditionalFormatting>
  <conditionalFormatting sqref="S60">
    <cfRule type="cellIs" dxfId="1896" priority="2657" operator="lessThan">
      <formula>$C$4</formula>
    </cfRule>
  </conditionalFormatting>
  <conditionalFormatting sqref="U11">
    <cfRule type="cellIs" dxfId="1895" priority="2658" operator="lessThan">
      <formula>$C$4</formula>
    </cfRule>
  </conditionalFormatting>
  <conditionalFormatting sqref="U12">
    <cfRule type="cellIs" dxfId="1894" priority="2659" operator="lessThan">
      <formula>$C$4</formula>
    </cfRule>
  </conditionalFormatting>
  <conditionalFormatting sqref="U13">
    <cfRule type="cellIs" dxfId="1893" priority="2660" operator="lessThan">
      <formula>$C$4</formula>
    </cfRule>
  </conditionalFormatting>
  <conditionalFormatting sqref="U14">
    <cfRule type="cellIs" dxfId="1892" priority="2661" operator="lessThan">
      <formula>$C$4</formula>
    </cfRule>
  </conditionalFormatting>
  <conditionalFormatting sqref="U15">
    <cfRule type="cellIs" dxfId="1891" priority="2662" operator="lessThan">
      <formula>$C$4</formula>
    </cfRule>
  </conditionalFormatting>
  <conditionalFormatting sqref="U16">
    <cfRule type="cellIs" dxfId="1890" priority="2663" operator="lessThan">
      <formula>$C$4</formula>
    </cfRule>
  </conditionalFormatting>
  <conditionalFormatting sqref="U17">
    <cfRule type="cellIs" dxfId="1889" priority="2664" operator="lessThan">
      <formula>$C$4</formula>
    </cfRule>
  </conditionalFormatting>
  <conditionalFormatting sqref="U18">
    <cfRule type="cellIs" dxfId="1888" priority="2665" operator="lessThan">
      <formula>$C$4</formula>
    </cfRule>
  </conditionalFormatting>
  <conditionalFormatting sqref="U19">
    <cfRule type="cellIs" dxfId="1887" priority="2666" operator="lessThan">
      <formula>$C$4</formula>
    </cfRule>
  </conditionalFormatting>
  <conditionalFormatting sqref="U20">
    <cfRule type="cellIs" dxfId="1886" priority="2667" operator="lessThan">
      <formula>$C$4</formula>
    </cfRule>
  </conditionalFormatting>
  <conditionalFormatting sqref="U21">
    <cfRule type="cellIs" dxfId="1885" priority="2668" operator="lessThan">
      <formula>$C$4</formula>
    </cfRule>
  </conditionalFormatting>
  <conditionalFormatting sqref="U22">
    <cfRule type="cellIs" dxfId="1884" priority="2669" operator="lessThan">
      <formula>$C$4</formula>
    </cfRule>
  </conditionalFormatting>
  <conditionalFormatting sqref="U23">
    <cfRule type="cellIs" dxfId="1883" priority="2670" operator="lessThan">
      <formula>$C$4</formula>
    </cfRule>
  </conditionalFormatting>
  <conditionalFormatting sqref="U24">
    <cfRule type="cellIs" dxfId="1882" priority="2671" operator="lessThan">
      <formula>$C$4</formula>
    </cfRule>
  </conditionalFormatting>
  <conditionalFormatting sqref="U25">
    <cfRule type="cellIs" dxfId="1881" priority="2672" operator="lessThan">
      <formula>$C$4</formula>
    </cfRule>
  </conditionalFormatting>
  <conditionalFormatting sqref="U26">
    <cfRule type="cellIs" dxfId="1880" priority="2673" operator="lessThan">
      <formula>$C$4</formula>
    </cfRule>
  </conditionalFormatting>
  <conditionalFormatting sqref="U27">
    <cfRule type="cellIs" dxfId="1879" priority="2674" operator="lessThan">
      <formula>$C$4</formula>
    </cfRule>
  </conditionalFormatting>
  <conditionalFormatting sqref="U28">
    <cfRule type="cellIs" dxfId="1878" priority="2675" operator="lessThan">
      <formula>$C$4</formula>
    </cfRule>
  </conditionalFormatting>
  <conditionalFormatting sqref="U29">
    <cfRule type="cellIs" dxfId="1877" priority="2676" operator="lessThan">
      <formula>$C$4</formula>
    </cfRule>
  </conditionalFormatting>
  <conditionalFormatting sqref="U30">
    <cfRule type="cellIs" dxfId="1876" priority="2677" operator="lessThan">
      <formula>$C$4</formula>
    </cfRule>
  </conditionalFormatting>
  <conditionalFormatting sqref="U31">
    <cfRule type="cellIs" dxfId="1875" priority="2678" operator="lessThan">
      <formula>$C$4</formula>
    </cfRule>
  </conditionalFormatting>
  <conditionalFormatting sqref="U32">
    <cfRule type="cellIs" dxfId="1874" priority="2679" operator="lessThan">
      <formula>$C$4</formula>
    </cfRule>
  </conditionalFormatting>
  <conditionalFormatting sqref="U33">
    <cfRule type="cellIs" dxfId="1873" priority="2680" operator="lessThan">
      <formula>$C$4</formula>
    </cfRule>
  </conditionalFormatting>
  <conditionalFormatting sqref="U34">
    <cfRule type="cellIs" dxfId="1872" priority="2681" operator="lessThan">
      <formula>$C$4</formula>
    </cfRule>
  </conditionalFormatting>
  <conditionalFormatting sqref="U35">
    <cfRule type="cellIs" dxfId="1871" priority="2682" operator="lessThan">
      <formula>$C$4</formula>
    </cfRule>
  </conditionalFormatting>
  <conditionalFormatting sqref="U36">
    <cfRule type="cellIs" dxfId="1870" priority="2683" operator="lessThan">
      <formula>$C$4</formula>
    </cfRule>
  </conditionalFormatting>
  <conditionalFormatting sqref="U37">
    <cfRule type="cellIs" dxfId="1869" priority="2684" operator="lessThan">
      <formula>$C$4</formula>
    </cfRule>
  </conditionalFormatting>
  <conditionalFormatting sqref="U38">
    <cfRule type="cellIs" dxfId="1868" priority="2685" operator="lessThan">
      <formula>$C$4</formula>
    </cfRule>
  </conditionalFormatting>
  <conditionalFormatting sqref="U39">
    <cfRule type="cellIs" dxfId="1867" priority="2686" operator="lessThan">
      <formula>$C$4</formula>
    </cfRule>
  </conditionalFormatting>
  <conditionalFormatting sqref="U40">
    <cfRule type="cellIs" dxfId="1866" priority="2687" operator="lessThan">
      <formula>$C$4</formula>
    </cfRule>
  </conditionalFormatting>
  <conditionalFormatting sqref="U41">
    <cfRule type="cellIs" dxfId="1865" priority="2688" operator="lessThan">
      <formula>$C$4</formula>
    </cfRule>
  </conditionalFormatting>
  <conditionalFormatting sqref="U42">
    <cfRule type="cellIs" dxfId="1864" priority="2689" operator="lessThan">
      <formula>$C$4</formula>
    </cfRule>
  </conditionalFormatting>
  <conditionalFormatting sqref="U43">
    <cfRule type="cellIs" dxfId="1863" priority="2690" operator="lessThan">
      <formula>$C$4</formula>
    </cfRule>
  </conditionalFormatting>
  <conditionalFormatting sqref="U44">
    <cfRule type="cellIs" dxfId="1862" priority="2691" operator="lessThan">
      <formula>$C$4</formula>
    </cfRule>
  </conditionalFormatting>
  <conditionalFormatting sqref="U45">
    <cfRule type="cellIs" dxfId="1861" priority="2692" operator="lessThan">
      <formula>$C$4</formula>
    </cfRule>
  </conditionalFormatting>
  <conditionalFormatting sqref="U46">
    <cfRule type="cellIs" dxfId="1860" priority="2693" operator="lessThan">
      <formula>$C$4</formula>
    </cfRule>
  </conditionalFormatting>
  <conditionalFormatting sqref="U47">
    <cfRule type="cellIs" dxfId="1859" priority="2694" operator="lessThan">
      <formula>$C$4</formula>
    </cfRule>
  </conditionalFormatting>
  <conditionalFormatting sqref="U48">
    <cfRule type="cellIs" dxfId="1858" priority="2695" operator="lessThan">
      <formula>$C$4</formula>
    </cfRule>
  </conditionalFormatting>
  <conditionalFormatting sqref="U49">
    <cfRule type="cellIs" dxfId="1857" priority="2696" operator="lessThan">
      <formula>$C$4</formula>
    </cfRule>
  </conditionalFormatting>
  <conditionalFormatting sqref="U50">
    <cfRule type="cellIs" dxfId="1856" priority="2697" operator="lessThan">
      <formula>$C$4</formula>
    </cfRule>
  </conditionalFormatting>
  <conditionalFormatting sqref="U51">
    <cfRule type="cellIs" dxfId="1855" priority="2698" operator="lessThan">
      <formula>$C$4</formula>
    </cfRule>
  </conditionalFormatting>
  <conditionalFormatting sqref="U52">
    <cfRule type="cellIs" dxfId="1854" priority="2699" operator="lessThan">
      <formula>$C$4</formula>
    </cfRule>
  </conditionalFormatting>
  <conditionalFormatting sqref="U53">
    <cfRule type="cellIs" dxfId="1853" priority="2700" operator="lessThan">
      <formula>$C$4</formula>
    </cfRule>
  </conditionalFormatting>
  <conditionalFormatting sqref="U54">
    <cfRule type="cellIs" dxfId="1852" priority="2701" operator="lessThan">
      <formula>$C$4</formula>
    </cfRule>
  </conditionalFormatting>
  <conditionalFormatting sqref="U55">
    <cfRule type="cellIs" dxfId="1851" priority="2702" operator="lessThan">
      <formula>$C$4</formula>
    </cfRule>
  </conditionalFormatting>
  <conditionalFormatting sqref="U56">
    <cfRule type="cellIs" dxfId="1850" priority="2703" operator="lessThan">
      <formula>$C$4</formula>
    </cfRule>
  </conditionalFormatting>
  <conditionalFormatting sqref="U57">
    <cfRule type="cellIs" dxfId="1849" priority="2704" operator="lessThan">
      <formula>$C$4</formula>
    </cfRule>
  </conditionalFormatting>
  <conditionalFormatting sqref="U58">
    <cfRule type="cellIs" dxfId="1848" priority="2705" operator="lessThan">
      <formula>$C$4</formula>
    </cfRule>
  </conditionalFormatting>
  <conditionalFormatting sqref="U59">
    <cfRule type="cellIs" dxfId="1847" priority="2706" operator="lessThan">
      <formula>$C$4</formula>
    </cfRule>
  </conditionalFormatting>
  <conditionalFormatting sqref="U60">
    <cfRule type="cellIs" dxfId="1846" priority="2707" operator="lessThan">
      <formula>$C$4</formula>
    </cfRule>
  </conditionalFormatting>
  <conditionalFormatting sqref="V11">
    <cfRule type="cellIs" dxfId="1845" priority="2708" operator="lessThan">
      <formula>$C$4</formula>
    </cfRule>
  </conditionalFormatting>
  <conditionalFormatting sqref="V12">
    <cfRule type="cellIs" dxfId="1844" priority="2709" operator="lessThan">
      <formula>$C$4</formula>
    </cfRule>
  </conditionalFormatting>
  <conditionalFormatting sqref="V13">
    <cfRule type="cellIs" dxfId="1843" priority="2710" operator="lessThan">
      <formula>$C$4</formula>
    </cfRule>
  </conditionalFormatting>
  <conditionalFormatting sqref="V14">
    <cfRule type="cellIs" dxfId="1842" priority="2711" operator="lessThan">
      <formula>$C$4</formula>
    </cfRule>
  </conditionalFormatting>
  <conditionalFormatting sqref="V15">
    <cfRule type="cellIs" dxfId="1841" priority="2712" operator="lessThan">
      <formula>$C$4</formula>
    </cfRule>
  </conditionalFormatting>
  <conditionalFormatting sqref="V16">
    <cfRule type="cellIs" dxfId="1840" priority="2713" operator="lessThan">
      <formula>$C$4</formula>
    </cfRule>
  </conditionalFormatting>
  <conditionalFormatting sqref="V17">
    <cfRule type="cellIs" dxfId="1839" priority="2714" operator="lessThan">
      <formula>$C$4</formula>
    </cfRule>
  </conditionalFormatting>
  <conditionalFormatting sqref="V18">
    <cfRule type="cellIs" dxfId="1838" priority="2715" operator="lessThan">
      <formula>$C$4</formula>
    </cfRule>
  </conditionalFormatting>
  <conditionalFormatting sqref="V19">
    <cfRule type="cellIs" dxfId="1837" priority="2716" operator="lessThan">
      <formula>$C$4</formula>
    </cfRule>
  </conditionalFormatting>
  <conditionalFormatting sqref="V20">
    <cfRule type="cellIs" dxfId="1836" priority="2717" operator="lessThan">
      <formula>$C$4</formula>
    </cfRule>
  </conditionalFormatting>
  <conditionalFormatting sqref="V21">
    <cfRule type="cellIs" dxfId="1835" priority="2718" operator="lessThan">
      <formula>$C$4</formula>
    </cfRule>
  </conditionalFormatting>
  <conditionalFormatting sqref="V22">
    <cfRule type="cellIs" dxfId="1834" priority="2719" operator="lessThan">
      <formula>$C$4</formula>
    </cfRule>
  </conditionalFormatting>
  <conditionalFormatting sqref="V23">
    <cfRule type="cellIs" dxfId="1833" priority="2720" operator="lessThan">
      <formula>$C$4</formula>
    </cfRule>
  </conditionalFormatting>
  <conditionalFormatting sqref="V24">
    <cfRule type="cellIs" dxfId="1832" priority="2721" operator="lessThan">
      <formula>$C$4</formula>
    </cfRule>
  </conditionalFormatting>
  <conditionalFormatting sqref="V25">
    <cfRule type="cellIs" dxfId="1831" priority="2722" operator="lessThan">
      <formula>$C$4</formula>
    </cfRule>
  </conditionalFormatting>
  <conditionalFormatting sqref="V26">
    <cfRule type="cellIs" dxfId="1830" priority="2723" operator="lessThan">
      <formula>$C$4</formula>
    </cfRule>
  </conditionalFormatting>
  <conditionalFormatting sqref="V27">
    <cfRule type="cellIs" dxfId="1829" priority="2724" operator="lessThan">
      <formula>$C$4</formula>
    </cfRule>
  </conditionalFormatting>
  <conditionalFormatting sqref="V28">
    <cfRule type="cellIs" dxfId="1828" priority="2725" operator="lessThan">
      <formula>$C$4</formula>
    </cfRule>
  </conditionalFormatting>
  <conditionalFormatting sqref="V29">
    <cfRule type="cellIs" dxfId="1827" priority="2726" operator="lessThan">
      <formula>$C$4</formula>
    </cfRule>
  </conditionalFormatting>
  <conditionalFormatting sqref="V30">
    <cfRule type="cellIs" dxfId="1826" priority="2727" operator="lessThan">
      <formula>$C$4</formula>
    </cfRule>
  </conditionalFormatting>
  <conditionalFormatting sqref="V31">
    <cfRule type="cellIs" dxfId="1825" priority="2728" operator="lessThan">
      <formula>$C$4</formula>
    </cfRule>
  </conditionalFormatting>
  <conditionalFormatting sqref="V32">
    <cfRule type="cellIs" dxfId="1824" priority="2729" operator="lessThan">
      <formula>$C$4</formula>
    </cfRule>
  </conditionalFormatting>
  <conditionalFormatting sqref="V33">
    <cfRule type="cellIs" dxfId="1823" priority="2730" operator="lessThan">
      <formula>$C$4</formula>
    </cfRule>
  </conditionalFormatting>
  <conditionalFormatting sqref="V34">
    <cfRule type="cellIs" dxfId="1822" priority="2731" operator="lessThan">
      <formula>$C$4</formula>
    </cfRule>
  </conditionalFormatting>
  <conditionalFormatting sqref="V35">
    <cfRule type="cellIs" dxfId="1821" priority="2732" operator="lessThan">
      <formula>$C$4</formula>
    </cfRule>
  </conditionalFormatting>
  <conditionalFormatting sqref="V36">
    <cfRule type="cellIs" dxfId="1820" priority="2733" operator="lessThan">
      <formula>$C$4</formula>
    </cfRule>
  </conditionalFormatting>
  <conditionalFormatting sqref="V37">
    <cfRule type="cellIs" dxfId="1819" priority="2734" operator="lessThan">
      <formula>$C$4</formula>
    </cfRule>
  </conditionalFormatting>
  <conditionalFormatting sqref="V38">
    <cfRule type="cellIs" dxfId="1818" priority="2735" operator="lessThan">
      <formula>$C$4</formula>
    </cfRule>
  </conditionalFormatting>
  <conditionalFormatting sqref="V39">
    <cfRule type="cellIs" dxfId="1817" priority="2736" operator="lessThan">
      <formula>$C$4</formula>
    </cfRule>
  </conditionalFormatting>
  <conditionalFormatting sqref="V40">
    <cfRule type="cellIs" dxfId="1816" priority="2737" operator="lessThan">
      <formula>$C$4</formula>
    </cfRule>
  </conditionalFormatting>
  <conditionalFormatting sqref="V41">
    <cfRule type="cellIs" dxfId="1815" priority="2738" operator="lessThan">
      <formula>$C$4</formula>
    </cfRule>
  </conditionalFormatting>
  <conditionalFormatting sqref="V42">
    <cfRule type="cellIs" dxfId="1814" priority="2739" operator="lessThan">
      <formula>$C$4</formula>
    </cfRule>
  </conditionalFormatting>
  <conditionalFormatting sqref="V43">
    <cfRule type="cellIs" dxfId="1813" priority="2740" operator="lessThan">
      <formula>$C$4</formula>
    </cfRule>
  </conditionalFormatting>
  <conditionalFormatting sqref="V44">
    <cfRule type="cellIs" dxfId="1812" priority="2741" operator="lessThan">
      <formula>$C$4</formula>
    </cfRule>
  </conditionalFormatting>
  <conditionalFormatting sqref="V45">
    <cfRule type="cellIs" dxfId="1811" priority="2742" operator="lessThan">
      <formula>$C$4</formula>
    </cfRule>
  </conditionalFormatting>
  <conditionalFormatting sqref="V46">
    <cfRule type="cellIs" dxfId="1810" priority="2743" operator="lessThan">
      <formula>$C$4</formula>
    </cfRule>
  </conditionalFormatting>
  <conditionalFormatting sqref="V47">
    <cfRule type="cellIs" dxfId="1809" priority="2744" operator="lessThan">
      <formula>$C$4</formula>
    </cfRule>
  </conditionalFormatting>
  <conditionalFormatting sqref="V48">
    <cfRule type="cellIs" dxfId="1808" priority="2745" operator="lessThan">
      <formula>$C$4</formula>
    </cfRule>
  </conditionalFormatting>
  <conditionalFormatting sqref="V49">
    <cfRule type="cellIs" dxfId="1807" priority="2746" operator="lessThan">
      <formula>$C$4</formula>
    </cfRule>
  </conditionalFormatting>
  <conditionalFormatting sqref="V50">
    <cfRule type="cellIs" dxfId="1806" priority="2747" operator="lessThan">
      <formula>$C$4</formula>
    </cfRule>
  </conditionalFormatting>
  <conditionalFormatting sqref="V51">
    <cfRule type="cellIs" dxfId="1805" priority="2748" operator="lessThan">
      <formula>$C$4</formula>
    </cfRule>
  </conditionalFormatting>
  <conditionalFormatting sqref="V52">
    <cfRule type="cellIs" dxfId="1804" priority="2749" operator="lessThan">
      <formula>$C$4</formula>
    </cfRule>
  </conditionalFormatting>
  <conditionalFormatting sqref="V53">
    <cfRule type="cellIs" dxfId="1803" priority="2750" operator="lessThan">
      <formula>$C$4</formula>
    </cfRule>
  </conditionalFormatting>
  <conditionalFormatting sqref="V54">
    <cfRule type="cellIs" dxfId="1802" priority="2751" operator="lessThan">
      <formula>$C$4</formula>
    </cfRule>
  </conditionalFormatting>
  <conditionalFormatting sqref="V55">
    <cfRule type="cellIs" dxfId="1801" priority="2752" operator="lessThan">
      <formula>$C$4</formula>
    </cfRule>
  </conditionalFormatting>
  <conditionalFormatting sqref="V56">
    <cfRule type="cellIs" dxfId="1800" priority="2753" operator="lessThan">
      <formula>$C$4</formula>
    </cfRule>
  </conditionalFormatting>
  <conditionalFormatting sqref="V57">
    <cfRule type="cellIs" dxfId="1799" priority="2754" operator="lessThan">
      <formula>$C$4</formula>
    </cfRule>
  </conditionalFormatting>
  <conditionalFormatting sqref="V58">
    <cfRule type="cellIs" dxfId="1798" priority="2755" operator="lessThan">
      <formula>$C$4</formula>
    </cfRule>
  </conditionalFormatting>
  <conditionalFormatting sqref="V59">
    <cfRule type="cellIs" dxfId="1797" priority="2756" operator="lessThan">
      <formula>$C$4</formula>
    </cfRule>
  </conditionalFormatting>
  <conditionalFormatting sqref="V60">
    <cfRule type="cellIs" dxfId="1796" priority="2757" operator="lessThan">
      <formula>$C$4</formula>
    </cfRule>
  </conditionalFormatting>
  <conditionalFormatting sqref="CH11">
    <cfRule type="cellIs" dxfId="1795" priority="2758" operator="lessThan">
      <formula>$C$4</formula>
    </cfRule>
  </conditionalFormatting>
  <conditionalFormatting sqref="CH11">
    <cfRule type="cellIs" dxfId="1794" priority="2759" operator="lessThan">
      <formula>$C$4</formula>
    </cfRule>
  </conditionalFormatting>
  <conditionalFormatting sqref="CH12">
    <cfRule type="cellIs" dxfId="1793" priority="2760" operator="lessThan">
      <formula>$C$4</formula>
    </cfRule>
  </conditionalFormatting>
  <conditionalFormatting sqref="CH12">
    <cfRule type="cellIs" dxfId="1792" priority="2761" operator="lessThan">
      <formula>$C$4</formula>
    </cfRule>
  </conditionalFormatting>
  <conditionalFormatting sqref="CH13">
    <cfRule type="cellIs" dxfId="1791" priority="2762" operator="lessThan">
      <formula>$C$4</formula>
    </cfRule>
  </conditionalFormatting>
  <conditionalFormatting sqref="CH13">
    <cfRule type="cellIs" dxfId="1790" priority="2763" operator="lessThan">
      <formula>$C$4</formula>
    </cfRule>
  </conditionalFormatting>
  <conditionalFormatting sqref="CH14">
    <cfRule type="cellIs" dxfId="1789" priority="2764" operator="lessThan">
      <formula>$C$4</formula>
    </cfRule>
  </conditionalFormatting>
  <conditionalFormatting sqref="CH14">
    <cfRule type="cellIs" dxfId="1788" priority="2765" operator="lessThan">
      <formula>$C$4</formula>
    </cfRule>
  </conditionalFormatting>
  <conditionalFormatting sqref="CH15">
    <cfRule type="cellIs" dxfId="1787" priority="2766" operator="lessThan">
      <formula>$C$4</formula>
    </cfRule>
  </conditionalFormatting>
  <conditionalFormatting sqref="CH15">
    <cfRule type="cellIs" dxfId="1786" priority="2767" operator="lessThan">
      <formula>$C$4</formula>
    </cfRule>
  </conditionalFormatting>
  <conditionalFormatting sqref="CH16">
    <cfRule type="cellIs" dxfId="1785" priority="2768" operator="lessThan">
      <formula>$C$4</formula>
    </cfRule>
  </conditionalFormatting>
  <conditionalFormatting sqref="CH16">
    <cfRule type="cellIs" dxfId="1784" priority="2769" operator="lessThan">
      <formula>$C$4</formula>
    </cfRule>
  </conditionalFormatting>
  <conditionalFormatting sqref="CH17">
    <cfRule type="cellIs" dxfId="1783" priority="2770" operator="lessThan">
      <formula>$C$4</formula>
    </cfRule>
  </conditionalFormatting>
  <conditionalFormatting sqref="CH17">
    <cfRule type="cellIs" dxfId="1782" priority="2771" operator="lessThan">
      <formula>$C$4</formula>
    </cfRule>
  </conditionalFormatting>
  <conditionalFormatting sqref="CH18">
    <cfRule type="cellIs" dxfId="1781" priority="2772" operator="lessThan">
      <formula>$C$4</formula>
    </cfRule>
  </conditionalFormatting>
  <conditionalFormatting sqref="CH18">
    <cfRule type="cellIs" dxfId="1780" priority="2773" operator="lessThan">
      <formula>$C$4</formula>
    </cfRule>
  </conditionalFormatting>
  <conditionalFormatting sqref="CH19">
    <cfRule type="cellIs" dxfId="1779" priority="2774" operator="lessThan">
      <formula>$C$4</formula>
    </cfRule>
  </conditionalFormatting>
  <conditionalFormatting sqref="CH19">
    <cfRule type="cellIs" dxfId="1778" priority="2775" operator="lessThan">
      <formula>$C$4</formula>
    </cfRule>
  </conditionalFormatting>
  <conditionalFormatting sqref="CH20">
    <cfRule type="cellIs" dxfId="1777" priority="2776" operator="lessThan">
      <formula>$C$4</formula>
    </cfRule>
  </conditionalFormatting>
  <conditionalFormatting sqref="CH20">
    <cfRule type="cellIs" dxfId="1776" priority="2777" operator="lessThan">
      <formula>$C$4</formula>
    </cfRule>
  </conditionalFormatting>
  <conditionalFormatting sqref="CH21">
    <cfRule type="cellIs" dxfId="1775" priority="2778" operator="lessThan">
      <formula>$C$4</formula>
    </cfRule>
  </conditionalFormatting>
  <conditionalFormatting sqref="CH21">
    <cfRule type="cellIs" dxfId="1774" priority="2779" operator="lessThan">
      <formula>$C$4</formula>
    </cfRule>
  </conditionalFormatting>
  <conditionalFormatting sqref="CH22">
    <cfRule type="cellIs" dxfId="1773" priority="2780" operator="lessThan">
      <formula>$C$4</formula>
    </cfRule>
  </conditionalFormatting>
  <conditionalFormatting sqref="CH22">
    <cfRule type="cellIs" dxfId="1772" priority="2781" operator="lessThan">
      <formula>$C$4</formula>
    </cfRule>
  </conditionalFormatting>
  <conditionalFormatting sqref="CH23">
    <cfRule type="cellIs" dxfId="1771" priority="2782" operator="lessThan">
      <formula>$C$4</formula>
    </cfRule>
  </conditionalFormatting>
  <conditionalFormatting sqref="CH23">
    <cfRule type="cellIs" dxfId="1770" priority="2783" operator="lessThan">
      <formula>$C$4</formula>
    </cfRule>
  </conditionalFormatting>
  <conditionalFormatting sqref="CH24">
    <cfRule type="cellIs" dxfId="1769" priority="2784" operator="lessThan">
      <formula>$C$4</formula>
    </cfRule>
  </conditionalFormatting>
  <conditionalFormatting sqref="CH24">
    <cfRule type="cellIs" dxfId="1768" priority="2785" operator="lessThan">
      <formula>$C$4</formula>
    </cfRule>
  </conditionalFormatting>
  <conditionalFormatting sqref="CH25">
    <cfRule type="cellIs" dxfId="1767" priority="2786" operator="lessThan">
      <formula>$C$4</formula>
    </cfRule>
  </conditionalFormatting>
  <conditionalFormatting sqref="CH25">
    <cfRule type="cellIs" dxfId="1766" priority="2787" operator="lessThan">
      <formula>$C$4</formula>
    </cfRule>
  </conditionalFormatting>
  <conditionalFormatting sqref="CH26">
    <cfRule type="cellIs" dxfId="1765" priority="2788" operator="lessThan">
      <formula>$C$4</formula>
    </cfRule>
  </conditionalFormatting>
  <conditionalFormatting sqref="CH26">
    <cfRule type="cellIs" dxfId="1764" priority="2789" operator="lessThan">
      <formula>$C$4</formula>
    </cfRule>
  </conditionalFormatting>
  <conditionalFormatting sqref="CH27">
    <cfRule type="cellIs" dxfId="1763" priority="2790" operator="lessThan">
      <formula>$C$4</formula>
    </cfRule>
  </conditionalFormatting>
  <conditionalFormatting sqref="CH27">
    <cfRule type="cellIs" dxfId="1762" priority="2791" operator="lessThan">
      <formula>$C$4</formula>
    </cfRule>
  </conditionalFormatting>
  <conditionalFormatting sqref="CH28">
    <cfRule type="cellIs" dxfId="1761" priority="2792" operator="lessThan">
      <formula>$C$4</formula>
    </cfRule>
  </conditionalFormatting>
  <conditionalFormatting sqref="CH28">
    <cfRule type="cellIs" dxfId="1760" priority="2793" operator="lessThan">
      <formula>$C$4</formula>
    </cfRule>
  </conditionalFormatting>
  <conditionalFormatting sqref="CH29">
    <cfRule type="cellIs" dxfId="1759" priority="2794" operator="lessThan">
      <formula>$C$4</formula>
    </cfRule>
  </conditionalFormatting>
  <conditionalFormatting sqref="CH29">
    <cfRule type="cellIs" dxfId="1758" priority="2795" operator="lessThan">
      <formula>$C$4</formula>
    </cfRule>
  </conditionalFormatting>
  <conditionalFormatting sqref="CH30">
    <cfRule type="cellIs" dxfId="1757" priority="2796" operator="lessThan">
      <formula>$C$4</formula>
    </cfRule>
  </conditionalFormatting>
  <conditionalFormatting sqref="CH30">
    <cfRule type="cellIs" dxfId="1756" priority="2797" operator="lessThan">
      <formula>$C$4</formula>
    </cfRule>
  </conditionalFormatting>
  <conditionalFormatting sqref="CH31">
    <cfRule type="cellIs" dxfId="1755" priority="2798" operator="lessThan">
      <formula>$C$4</formula>
    </cfRule>
  </conditionalFormatting>
  <conditionalFormatting sqref="CH31">
    <cfRule type="cellIs" dxfId="1754" priority="2799" operator="lessThan">
      <formula>$C$4</formula>
    </cfRule>
  </conditionalFormatting>
  <conditionalFormatting sqref="CH32">
    <cfRule type="cellIs" dxfId="1753" priority="2800" operator="lessThan">
      <formula>$C$4</formula>
    </cfRule>
  </conditionalFormatting>
  <conditionalFormatting sqref="CH32">
    <cfRule type="cellIs" dxfId="1752" priority="2801" operator="lessThan">
      <formula>$C$4</formula>
    </cfRule>
  </conditionalFormatting>
  <conditionalFormatting sqref="CH33">
    <cfRule type="cellIs" dxfId="1751" priority="2802" operator="lessThan">
      <formula>$C$4</formula>
    </cfRule>
  </conditionalFormatting>
  <conditionalFormatting sqref="CH33">
    <cfRule type="cellIs" dxfId="1750" priority="2803" operator="lessThan">
      <formula>$C$4</formula>
    </cfRule>
  </conditionalFormatting>
  <conditionalFormatting sqref="CH34">
    <cfRule type="cellIs" dxfId="1749" priority="2804" operator="lessThan">
      <formula>$C$4</formula>
    </cfRule>
  </conditionalFormatting>
  <conditionalFormatting sqref="CH34">
    <cfRule type="cellIs" dxfId="1748" priority="2805" operator="lessThan">
      <formula>$C$4</formula>
    </cfRule>
  </conditionalFormatting>
  <conditionalFormatting sqref="CH35">
    <cfRule type="cellIs" dxfId="1747" priority="2806" operator="lessThan">
      <formula>$C$4</formula>
    </cfRule>
  </conditionalFormatting>
  <conditionalFormatting sqref="CH35">
    <cfRule type="cellIs" dxfId="1746" priority="2807" operator="lessThan">
      <formula>$C$4</formula>
    </cfRule>
  </conditionalFormatting>
  <conditionalFormatting sqref="CH36">
    <cfRule type="cellIs" dxfId="1745" priority="2808" operator="lessThan">
      <formula>$C$4</formula>
    </cfRule>
  </conditionalFormatting>
  <conditionalFormatting sqref="CH36">
    <cfRule type="cellIs" dxfId="1744" priority="2809" operator="lessThan">
      <formula>$C$4</formula>
    </cfRule>
  </conditionalFormatting>
  <conditionalFormatting sqref="CH37">
    <cfRule type="cellIs" dxfId="1743" priority="2810" operator="lessThan">
      <formula>$C$4</formula>
    </cfRule>
  </conditionalFormatting>
  <conditionalFormatting sqref="CH37">
    <cfRule type="cellIs" dxfId="1742" priority="2811" operator="lessThan">
      <formula>$C$4</formula>
    </cfRule>
  </conditionalFormatting>
  <conditionalFormatting sqref="CH38">
    <cfRule type="cellIs" dxfId="1741" priority="2812" operator="lessThan">
      <formula>$C$4</formula>
    </cfRule>
  </conditionalFormatting>
  <conditionalFormatting sqref="CH38">
    <cfRule type="cellIs" dxfId="1740" priority="2813" operator="lessThan">
      <formula>$C$4</formula>
    </cfRule>
  </conditionalFormatting>
  <conditionalFormatting sqref="CH39">
    <cfRule type="cellIs" dxfId="1739" priority="2814" operator="lessThan">
      <formula>$C$4</formula>
    </cfRule>
  </conditionalFormatting>
  <conditionalFormatting sqref="CH39">
    <cfRule type="cellIs" dxfId="1738" priority="2815" operator="lessThan">
      <formula>$C$4</formula>
    </cfRule>
  </conditionalFormatting>
  <conditionalFormatting sqref="CH40">
    <cfRule type="cellIs" dxfId="1737" priority="2816" operator="lessThan">
      <formula>$C$4</formula>
    </cfRule>
  </conditionalFormatting>
  <conditionalFormatting sqref="CH40">
    <cfRule type="cellIs" dxfId="1736" priority="2817" operator="lessThan">
      <formula>$C$4</formula>
    </cfRule>
  </conditionalFormatting>
  <conditionalFormatting sqref="CH41">
    <cfRule type="cellIs" dxfId="1735" priority="2818" operator="lessThan">
      <formula>$C$4</formula>
    </cfRule>
  </conditionalFormatting>
  <conditionalFormatting sqref="CH41">
    <cfRule type="cellIs" dxfId="1734" priority="2819" operator="lessThan">
      <formula>$C$4</formula>
    </cfRule>
  </conditionalFormatting>
  <conditionalFormatting sqref="CH42">
    <cfRule type="cellIs" dxfId="1733" priority="2820" operator="lessThan">
      <formula>$C$4</formula>
    </cfRule>
  </conditionalFormatting>
  <conditionalFormatting sqref="CH42">
    <cfRule type="cellIs" dxfId="1732" priority="2821" operator="lessThan">
      <formula>$C$4</formula>
    </cfRule>
  </conditionalFormatting>
  <conditionalFormatting sqref="CH43">
    <cfRule type="cellIs" dxfId="1731" priority="2822" operator="lessThan">
      <formula>$C$4</formula>
    </cfRule>
  </conditionalFormatting>
  <conditionalFormatting sqref="CH43">
    <cfRule type="cellIs" dxfId="1730" priority="2823" operator="lessThan">
      <formula>$C$4</formula>
    </cfRule>
  </conditionalFormatting>
  <conditionalFormatting sqref="CH44">
    <cfRule type="cellIs" dxfId="1729" priority="2824" operator="lessThan">
      <formula>$C$4</formula>
    </cfRule>
  </conditionalFormatting>
  <conditionalFormatting sqref="CH44">
    <cfRule type="cellIs" dxfId="1728" priority="2825" operator="lessThan">
      <formula>$C$4</formula>
    </cfRule>
  </conditionalFormatting>
  <conditionalFormatting sqref="CH45">
    <cfRule type="cellIs" dxfId="1727" priority="2826" operator="lessThan">
      <formula>$C$4</formula>
    </cfRule>
  </conditionalFormatting>
  <conditionalFormatting sqref="CH45">
    <cfRule type="cellIs" dxfId="1726" priority="2827" operator="lessThan">
      <formula>$C$4</formula>
    </cfRule>
  </conditionalFormatting>
  <conditionalFormatting sqref="CH46">
    <cfRule type="cellIs" dxfId="1725" priority="2828" operator="lessThan">
      <formula>$C$4</formula>
    </cfRule>
  </conditionalFormatting>
  <conditionalFormatting sqref="CH46">
    <cfRule type="cellIs" dxfId="1724" priority="2829" operator="lessThan">
      <formula>$C$4</formula>
    </cfRule>
  </conditionalFormatting>
  <conditionalFormatting sqref="CH47">
    <cfRule type="cellIs" dxfId="1723" priority="2830" operator="lessThan">
      <formula>$C$4</formula>
    </cfRule>
  </conditionalFormatting>
  <conditionalFormatting sqref="CH47">
    <cfRule type="cellIs" dxfId="1722" priority="2831" operator="lessThan">
      <formula>$C$4</formula>
    </cfRule>
  </conditionalFormatting>
  <conditionalFormatting sqref="CH48">
    <cfRule type="cellIs" dxfId="1721" priority="2832" operator="lessThan">
      <formula>$C$4</formula>
    </cfRule>
  </conditionalFormatting>
  <conditionalFormatting sqref="CH48">
    <cfRule type="cellIs" dxfId="1720" priority="2833" operator="lessThan">
      <formula>$C$4</formula>
    </cfRule>
  </conditionalFormatting>
  <conditionalFormatting sqref="CH49">
    <cfRule type="cellIs" dxfId="1719" priority="2834" operator="lessThan">
      <formula>$C$4</formula>
    </cfRule>
  </conditionalFormatting>
  <conditionalFormatting sqref="CH49">
    <cfRule type="cellIs" dxfId="1718" priority="2835" operator="lessThan">
      <formula>$C$4</formula>
    </cfRule>
  </conditionalFormatting>
  <conditionalFormatting sqref="CH50">
    <cfRule type="cellIs" dxfId="1717" priority="2836" operator="lessThan">
      <formula>$C$4</formula>
    </cfRule>
  </conditionalFormatting>
  <conditionalFormatting sqref="CH50">
    <cfRule type="cellIs" dxfId="1716" priority="2837" operator="lessThan">
      <formula>$C$4</formula>
    </cfRule>
  </conditionalFormatting>
  <conditionalFormatting sqref="CH51">
    <cfRule type="cellIs" dxfId="1715" priority="2838" operator="lessThan">
      <formula>$C$4</formula>
    </cfRule>
  </conditionalFormatting>
  <conditionalFormatting sqref="CH51">
    <cfRule type="cellIs" dxfId="1714" priority="2839" operator="lessThan">
      <formula>$C$4</formula>
    </cfRule>
  </conditionalFormatting>
  <conditionalFormatting sqref="CH52">
    <cfRule type="cellIs" dxfId="1713" priority="2840" operator="lessThan">
      <formula>$C$4</formula>
    </cfRule>
  </conditionalFormatting>
  <conditionalFormatting sqref="CH52">
    <cfRule type="cellIs" dxfId="1712" priority="2841" operator="lessThan">
      <formula>$C$4</formula>
    </cfRule>
  </conditionalFormatting>
  <conditionalFormatting sqref="CH53">
    <cfRule type="cellIs" dxfId="1711" priority="2842" operator="lessThan">
      <formula>$C$4</formula>
    </cfRule>
  </conditionalFormatting>
  <conditionalFormatting sqref="CH53">
    <cfRule type="cellIs" dxfId="1710" priority="2843" operator="lessThan">
      <formula>$C$4</formula>
    </cfRule>
  </conditionalFormatting>
  <conditionalFormatting sqref="CH54">
    <cfRule type="cellIs" dxfId="1709" priority="2844" operator="lessThan">
      <formula>$C$4</formula>
    </cfRule>
  </conditionalFormatting>
  <conditionalFormatting sqref="CH54">
    <cfRule type="cellIs" dxfId="1708" priority="2845" operator="lessThan">
      <formula>$C$4</formula>
    </cfRule>
  </conditionalFormatting>
  <conditionalFormatting sqref="CH55">
    <cfRule type="cellIs" dxfId="1707" priority="2846" operator="lessThan">
      <formula>$C$4</formula>
    </cfRule>
  </conditionalFormatting>
  <conditionalFormatting sqref="CH55">
    <cfRule type="cellIs" dxfId="1706" priority="2847" operator="lessThan">
      <formula>$C$4</formula>
    </cfRule>
  </conditionalFormatting>
  <conditionalFormatting sqref="CH56">
    <cfRule type="cellIs" dxfId="1705" priority="2848" operator="lessThan">
      <formula>$C$4</formula>
    </cfRule>
  </conditionalFormatting>
  <conditionalFormatting sqref="CH56">
    <cfRule type="cellIs" dxfId="1704" priority="2849" operator="lessThan">
      <formula>$C$4</formula>
    </cfRule>
  </conditionalFormatting>
  <conditionalFormatting sqref="CH57">
    <cfRule type="cellIs" dxfId="1703" priority="2850" operator="lessThan">
      <formula>$C$4</formula>
    </cfRule>
  </conditionalFormatting>
  <conditionalFormatting sqref="CH57">
    <cfRule type="cellIs" dxfId="1702" priority="2851" operator="lessThan">
      <formula>$C$4</formula>
    </cfRule>
  </conditionalFormatting>
  <conditionalFormatting sqref="CH58">
    <cfRule type="cellIs" dxfId="1701" priority="2852" operator="lessThan">
      <formula>$C$4</formula>
    </cfRule>
  </conditionalFormatting>
  <conditionalFormatting sqref="CH58">
    <cfRule type="cellIs" dxfId="1700" priority="2853" operator="lessThan">
      <formula>$C$4</formula>
    </cfRule>
  </conditionalFormatting>
  <conditionalFormatting sqref="CH59">
    <cfRule type="cellIs" dxfId="1699" priority="2854" operator="lessThan">
      <formula>$C$4</formula>
    </cfRule>
  </conditionalFormatting>
  <conditionalFormatting sqref="CH59">
    <cfRule type="cellIs" dxfId="1698" priority="2855" operator="lessThan">
      <formula>$C$4</formula>
    </cfRule>
  </conditionalFormatting>
  <conditionalFormatting sqref="CH60">
    <cfRule type="cellIs" dxfId="1697" priority="2856" operator="lessThan">
      <formula>$C$4</formula>
    </cfRule>
  </conditionalFormatting>
  <conditionalFormatting sqref="CH60">
    <cfRule type="cellIs" dxfId="1696" priority="2857" operator="lessThan">
      <formula>$C$4</formula>
    </cfRule>
  </conditionalFormatting>
  <conditionalFormatting sqref="L11">
    <cfRule type="cellIs" dxfId="1695" priority="2858" operator="lessThan">
      <formula>$C$4</formula>
    </cfRule>
  </conditionalFormatting>
  <conditionalFormatting sqref="L11">
    <cfRule type="cellIs" dxfId="1694" priority="2859" operator="lessThan">
      <formula>$C$4</formula>
    </cfRule>
  </conditionalFormatting>
  <conditionalFormatting sqref="L12">
    <cfRule type="cellIs" dxfId="1693" priority="2860" operator="lessThan">
      <formula>$C$4</formula>
    </cfRule>
  </conditionalFormatting>
  <conditionalFormatting sqref="L12">
    <cfRule type="cellIs" dxfId="1692" priority="2861" operator="lessThan">
      <formula>$C$4</formula>
    </cfRule>
  </conditionalFormatting>
  <conditionalFormatting sqref="L13">
    <cfRule type="cellIs" dxfId="1691" priority="2862" operator="lessThan">
      <formula>$C$4</formula>
    </cfRule>
  </conditionalFormatting>
  <conditionalFormatting sqref="L13">
    <cfRule type="cellIs" dxfId="1690" priority="2863" operator="lessThan">
      <formula>$C$4</formula>
    </cfRule>
  </conditionalFormatting>
  <conditionalFormatting sqref="L14">
    <cfRule type="cellIs" dxfId="1689" priority="2864" operator="lessThan">
      <formula>$C$4</formula>
    </cfRule>
  </conditionalFormatting>
  <conditionalFormatting sqref="L14">
    <cfRule type="cellIs" dxfId="1688" priority="2865" operator="lessThan">
      <formula>$C$4</formula>
    </cfRule>
  </conditionalFormatting>
  <conditionalFormatting sqref="L15">
    <cfRule type="cellIs" dxfId="1687" priority="2866" operator="lessThan">
      <formula>$C$4</formula>
    </cfRule>
  </conditionalFormatting>
  <conditionalFormatting sqref="L15">
    <cfRule type="cellIs" dxfId="1686" priority="2867" operator="lessThan">
      <formula>$C$4</formula>
    </cfRule>
  </conditionalFormatting>
  <conditionalFormatting sqref="L16">
    <cfRule type="cellIs" dxfId="1685" priority="2868" operator="lessThan">
      <formula>$C$4</formula>
    </cfRule>
  </conditionalFormatting>
  <conditionalFormatting sqref="L16">
    <cfRule type="cellIs" dxfId="1684" priority="2869" operator="lessThan">
      <formula>$C$4</formula>
    </cfRule>
  </conditionalFormatting>
  <conditionalFormatting sqref="L17">
    <cfRule type="cellIs" dxfId="1683" priority="2870" operator="lessThan">
      <formula>$C$4</formula>
    </cfRule>
  </conditionalFormatting>
  <conditionalFormatting sqref="L17">
    <cfRule type="cellIs" dxfId="1682" priority="2871" operator="lessThan">
      <formula>$C$4</formula>
    </cfRule>
  </conditionalFormatting>
  <conditionalFormatting sqref="L18">
    <cfRule type="cellIs" dxfId="1681" priority="2872" operator="lessThan">
      <formula>$C$4</formula>
    </cfRule>
  </conditionalFormatting>
  <conditionalFormatting sqref="L18">
    <cfRule type="cellIs" dxfId="1680" priority="2873" operator="lessThan">
      <formula>$C$4</formula>
    </cfRule>
  </conditionalFormatting>
  <conditionalFormatting sqref="L19">
    <cfRule type="cellIs" dxfId="1679" priority="2874" operator="lessThan">
      <formula>$C$4</formula>
    </cfRule>
  </conditionalFormatting>
  <conditionalFormatting sqref="L19">
    <cfRule type="cellIs" dxfId="1678" priority="2875" operator="lessThan">
      <formula>$C$4</formula>
    </cfRule>
  </conditionalFormatting>
  <conditionalFormatting sqref="L20">
    <cfRule type="cellIs" dxfId="1677" priority="2876" operator="lessThan">
      <formula>$C$4</formula>
    </cfRule>
  </conditionalFormatting>
  <conditionalFormatting sqref="L20">
    <cfRule type="cellIs" dxfId="1676" priority="2877" operator="lessThan">
      <formula>$C$4</formula>
    </cfRule>
  </conditionalFormatting>
  <conditionalFormatting sqref="L21">
    <cfRule type="cellIs" dxfId="1675" priority="2878" operator="lessThan">
      <formula>$C$4</formula>
    </cfRule>
  </conditionalFormatting>
  <conditionalFormatting sqref="L21">
    <cfRule type="cellIs" dxfId="1674" priority="2879" operator="lessThan">
      <formula>$C$4</formula>
    </cfRule>
  </conditionalFormatting>
  <conditionalFormatting sqref="L22">
    <cfRule type="cellIs" dxfId="1673" priority="2880" operator="lessThan">
      <formula>$C$4</formula>
    </cfRule>
  </conditionalFormatting>
  <conditionalFormatting sqref="L22">
    <cfRule type="cellIs" dxfId="1672" priority="2881" operator="lessThan">
      <formula>$C$4</formula>
    </cfRule>
  </conditionalFormatting>
  <conditionalFormatting sqref="L23">
    <cfRule type="cellIs" dxfId="1671" priority="2882" operator="lessThan">
      <formula>$C$4</formula>
    </cfRule>
  </conditionalFormatting>
  <conditionalFormatting sqref="L23">
    <cfRule type="cellIs" dxfId="1670" priority="2883" operator="lessThan">
      <formula>$C$4</formula>
    </cfRule>
  </conditionalFormatting>
  <conditionalFormatting sqref="L24">
    <cfRule type="cellIs" dxfId="1669" priority="2884" operator="lessThan">
      <formula>$C$4</formula>
    </cfRule>
  </conditionalFormatting>
  <conditionalFormatting sqref="L24">
    <cfRule type="cellIs" dxfId="1668" priority="2885" operator="lessThan">
      <formula>$C$4</formula>
    </cfRule>
  </conditionalFormatting>
  <conditionalFormatting sqref="L25">
    <cfRule type="cellIs" dxfId="1667" priority="2886" operator="lessThan">
      <formula>$C$4</formula>
    </cfRule>
  </conditionalFormatting>
  <conditionalFormatting sqref="L25">
    <cfRule type="cellIs" dxfId="1666" priority="2887" operator="lessThan">
      <formula>$C$4</formula>
    </cfRule>
  </conditionalFormatting>
  <conditionalFormatting sqref="L26">
    <cfRule type="cellIs" dxfId="1665" priority="2888" operator="lessThan">
      <formula>$C$4</formula>
    </cfRule>
  </conditionalFormatting>
  <conditionalFormatting sqref="L26">
    <cfRule type="cellIs" dxfId="1664" priority="2889" operator="lessThan">
      <formula>$C$4</formula>
    </cfRule>
  </conditionalFormatting>
  <conditionalFormatting sqref="L27">
    <cfRule type="cellIs" dxfId="1663" priority="2890" operator="lessThan">
      <formula>$C$4</formula>
    </cfRule>
  </conditionalFormatting>
  <conditionalFormatting sqref="L27">
    <cfRule type="cellIs" dxfId="1662" priority="2891" operator="lessThan">
      <formula>$C$4</formula>
    </cfRule>
  </conditionalFormatting>
  <conditionalFormatting sqref="L28">
    <cfRule type="cellIs" dxfId="1661" priority="2892" operator="lessThan">
      <formula>$C$4</formula>
    </cfRule>
  </conditionalFormatting>
  <conditionalFormatting sqref="L28">
    <cfRule type="cellIs" dxfId="1660" priority="2893" operator="lessThan">
      <formula>$C$4</formula>
    </cfRule>
  </conditionalFormatting>
  <conditionalFormatting sqref="L29">
    <cfRule type="cellIs" dxfId="1659" priority="2894" operator="lessThan">
      <formula>$C$4</formula>
    </cfRule>
  </conditionalFormatting>
  <conditionalFormatting sqref="L29">
    <cfRule type="cellIs" dxfId="1658" priority="2895" operator="lessThan">
      <formula>$C$4</formula>
    </cfRule>
  </conditionalFormatting>
  <conditionalFormatting sqref="L30">
    <cfRule type="cellIs" dxfId="1657" priority="2896" operator="lessThan">
      <formula>$C$4</formula>
    </cfRule>
  </conditionalFormatting>
  <conditionalFormatting sqref="L30">
    <cfRule type="cellIs" dxfId="1656" priority="2897" operator="lessThan">
      <formula>$C$4</formula>
    </cfRule>
  </conditionalFormatting>
  <conditionalFormatting sqref="L31">
    <cfRule type="cellIs" dxfId="1655" priority="2898" operator="lessThan">
      <formula>$C$4</formula>
    </cfRule>
  </conditionalFormatting>
  <conditionalFormatting sqref="L31">
    <cfRule type="cellIs" dxfId="1654" priority="2899" operator="lessThan">
      <formula>$C$4</formula>
    </cfRule>
  </conditionalFormatting>
  <conditionalFormatting sqref="L32">
    <cfRule type="cellIs" dxfId="1653" priority="2900" operator="lessThan">
      <formula>$C$4</formula>
    </cfRule>
  </conditionalFormatting>
  <conditionalFormatting sqref="L32">
    <cfRule type="cellIs" dxfId="1652" priority="2901" operator="lessThan">
      <formula>$C$4</formula>
    </cfRule>
  </conditionalFormatting>
  <conditionalFormatting sqref="L33">
    <cfRule type="cellIs" dxfId="1651" priority="2902" operator="lessThan">
      <formula>$C$4</formula>
    </cfRule>
  </conditionalFormatting>
  <conditionalFormatting sqref="L33">
    <cfRule type="cellIs" dxfId="1650" priority="2903" operator="lessThan">
      <formula>$C$4</formula>
    </cfRule>
  </conditionalFormatting>
  <conditionalFormatting sqref="L34">
    <cfRule type="cellIs" dxfId="1649" priority="2904" operator="lessThan">
      <formula>$C$4</formula>
    </cfRule>
  </conditionalFormatting>
  <conditionalFormatting sqref="L34">
    <cfRule type="cellIs" dxfId="1648" priority="2905" operator="lessThan">
      <formula>$C$4</formula>
    </cfRule>
  </conditionalFormatting>
  <conditionalFormatting sqref="L35">
    <cfRule type="cellIs" dxfId="1647" priority="2906" operator="lessThan">
      <formula>$C$4</formula>
    </cfRule>
  </conditionalFormatting>
  <conditionalFormatting sqref="L35">
    <cfRule type="cellIs" dxfId="1646" priority="2907" operator="lessThan">
      <formula>$C$4</formula>
    </cfRule>
  </conditionalFormatting>
  <conditionalFormatting sqref="L36">
    <cfRule type="cellIs" dxfId="1645" priority="2908" operator="lessThan">
      <formula>$C$4</formula>
    </cfRule>
  </conditionalFormatting>
  <conditionalFormatting sqref="L36">
    <cfRule type="cellIs" dxfId="1644" priority="2909" operator="lessThan">
      <formula>$C$4</formula>
    </cfRule>
  </conditionalFormatting>
  <conditionalFormatting sqref="L37">
    <cfRule type="cellIs" dxfId="1643" priority="2910" operator="lessThan">
      <formula>$C$4</formula>
    </cfRule>
  </conditionalFormatting>
  <conditionalFormatting sqref="L37">
    <cfRule type="cellIs" dxfId="1642" priority="2911" operator="lessThan">
      <formula>$C$4</formula>
    </cfRule>
  </conditionalFormatting>
  <conditionalFormatting sqref="L38">
    <cfRule type="cellIs" dxfId="1641" priority="2912" operator="lessThan">
      <formula>$C$4</formula>
    </cfRule>
  </conditionalFormatting>
  <conditionalFormatting sqref="L38">
    <cfRule type="cellIs" dxfId="1640" priority="2913" operator="lessThan">
      <formula>$C$4</formula>
    </cfRule>
  </conditionalFormatting>
  <conditionalFormatting sqref="L39">
    <cfRule type="cellIs" dxfId="1639" priority="2914" operator="lessThan">
      <formula>$C$4</formula>
    </cfRule>
  </conditionalFormatting>
  <conditionalFormatting sqref="L39">
    <cfRule type="cellIs" dxfId="1638" priority="2915" operator="lessThan">
      <formula>$C$4</formula>
    </cfRule>
  </conditionalFormatting>
  <conditionalFormatting sqref="L40">
    <cfRule type="cellIs" dxfId="1637" priority="2916" operator="lessThan">
      <formula>$C$4</formula>
    </cfRule>
  </conditionalFormatting>
  <conditionalFormatting sqref="L40">
    <cfRule type="cellIs" dxfId="1636" priority="2917" operator="lessThan">
      <formula>$C$4</formula>
    </cfRule>
  </conditionalFormatting>
  <conditionalFormatting sqref="L41">
    <cfRule type="cellIs" dxfId="1635" priority="2918" operator="lessThan">
      <formula>$C$4</formula>
    </cfRule>
  </conditionalFormatting>
  <conditionalFormatting sqref="L41">
    <cfRule type="cellIs" dxfId="1634" priority="2919" operator="lessThan">
      <formula>$C$4</formula>
    </cfRule>
  </conditionalFormatting>
  <conditionalFormatting sqref="L42">
    <cfRule type="cellIs" dxfId="1633" priority="2920" operator="lessThan">
      <formula>$C$4</formula>
    </cfRule>
  </conditionalFormatting>
  <conditionalFormatting sqref="L42">
    <cfRule type="cellIs" dxfId="1632" priority="2921" operator="lessThan">
      <formula>$C$4</formula>
    </cfRule>
  </conditionalFormatting>
  <conditionalFormatting sqref="L43">
    <cfRule type="cellIs" dxfId="1631" priority="2922" operator="lessThan">
      <formula>$C$4</formula>
    </cfRule>
  </conditionalFormatting>
  <conditionalFormatting sqref="L43">
    <cfRule type="cellIs" dxfId="1630" priority="2923" operator="lessThan">
      <formula>$C$4</formula>
    </cfRule>
  </conditionalFormatting>
  <conditionalFormatting sqref="L44">
    <cfRule type="cellIs" dxfId="1629" priority="2924" operator="lessThan">
      <formula>$C$4</formula>
    </cfRule>
  </conditionalFormatting>
  <conditionalFormatting sqref="L44">
    <cfRule type="cellIs" dxfId="1628" priority="2925" operator="lessThan">
      <formula>$C$4</formula>
    </cfRule>
  </conditionalFormatting>
  <conditionalFormatting sqref="L45">
    <cfRule type="cellIs" dxfId="1627" priority="2926" operator="lessThan">
      <formula>$C$4</formula>
    </cfRule>
  </conditionalFormatting>
  <conditionalFormatting sqref="L45">
    <cfRule type="cellIs" dxfId="1626" priority="2927" operator="lessThan">
      <formula>$C$4</formula>
    </cfRule>
  </conditionalFormatting>
  <conditionalFormatting sqref="L46">
    <cfRule type="cellIs" dxfId="1625" priority="2928" operator="lessThan">
      <formula>$C$4</formula>
    </cfRule>
  </conditionalFormatting>
  <conditionalFormatting sqref="L46">
    <cfRule type="cellIs" dxfId="1624" priority="2929" operator="lessThan">
      <formula>$C$4</formula>
    </cfRule>
  </conditionalFormatting>
  <conditionalFormatting sqref="L47">
    <cfRule type="cellIs" dxfId="1623" priority="2930" operator="lessThan">
      <formula>$C$4</formula>
    </cfRule>
  </conditionalFormatting>
  <conditionalFormatting sqref="L47">
    <cfRule type="cellIs" dxfId="1622" priority="2931" operator="lessThan">
      <formula>$C$4</formula>
    </cfRule>
  </conditionalFormatting>
  <conditionalFormatting sqref="L48">
    <cfRule type="cellIs" dxfId="1621" priority="2932" operator="lessThan">
      <formula>$C$4</formula>
    </cfRule>
  </conditionalFormatting>
  <conditionalFormatting sqref="L48">
    <cfRule type="cellIs" dxfId="1620" priority="2933" operator="lessThan">
      <formula>$C$4</formula>
    </cfRule>
  </conditionalFormatting>
  <conditionalFormatting sqref="L49">
    <cfRule type="cellIs" dxfId="1619" priority="2934" operator="lessThan">
      <formula>$C$4</formula>
    </cfRule>
  </conditionalFormatting>
  <conditionalFormatting sqref="L49">
    <cfRule type="cellIs" dxfId="1618" priority="2935" operator="lessThan">
      <formula>$C$4</formula>
    </cfRule>
  </conditionalFormatting>
  <conditionalFormatting sqref="L50">
    <cfRule type="cellIs" dxfId="1617" priority="2936" operator="lessThan">
      <formula>$C$4</formula>
    </cfRule>
  </conditionalFormatting>
  <conditionalFormatting sqref="L50">
    <cfRule type="cellIs" dxfId="1616" priority="2937" operator="lessThan">
      <formula>$C$4</formula>
    </cfRule>
  </conditionalFormatting>
  <conditionalFormatting sqref="L51">
    <cfRule type="cellIs" dxfId="1615" priority="2938" operator="lessThan">
      <formula>$C$4</formula>
    </cfRule>
  </conditionalFormatting>
  <conditionalFormatting sqref="L51">
    <cfRule type="cellIs" dxfId="1614" priority="2939" operator="lessThan">
      <formula>$C$4</formula>
    </cfRule>
  </conditionalFormatting>
  <conditionalFormatting sqref="L52">
    <cfRule type="cellIs" dxfId="1613" priority="2940" operator="lessThan">
      <formula>$C$4</formula>
    </cfRule>
  </conditionalFormatting>
  <conditionalFormatting sqref="L52">
    <cfRule type="cellIs" dxfId="1612" priority="2941" operator="lessThan">
      <formula>$C$4</formula>
    </cfRule>
  </conditionalFormatting>
  <conditionalFormatting sqref="L53">
    <cfRule type="cellIs" dxfId="1611" priority="2942" operator="lessThan">
      <formula>$C$4</formula>
    </cfRule>
  </conditionalFormatting>
  <conditionalFormatting sqref="L53">
    <cfRule type="cellIs" dxfId="1610" priority="2943" operator="lessThan">
      <formula>$C$4</formula>
    </cfRule>
  </conditionalFormatting>
  <conditionalFormatting sqref="L54">
    <cfRule type="cellIs" dxfId="1609" priority="2944" operator="lessThan">
      <formula>$C$4</formula>
    </cfRule>
  </conditionalFormatting>
  <conditionalFormatting sqref="L54">
    <cfRule type="cellIs" dxfId="1608" priority="2945" operator="lessThan">
      <formula>$C$4</formula>
    </cfRule>
  </conditionalFormatting>
  <conditionalFormatting sqref="L55">
    <cfRule type="cellIs" dxfId="1607" priority="2946" operator="lessThan">
      <formula>$C$4</formula>
    </cfRule>
  </conditionalFormatting>
  <conditionalFormatting sqref="L55">
    <cfRule type="cellIs" dxfId="1606" priority="2947" operator="lessThan">
      <formula>$C$4</formula>
    </cfRule>
  </conditionalFormatting>
  <conditionalFormatting sqref="L56">
    <cfRule type="cellIs" dxfId="1605" priority="2948" operator="lessThan">
      <formula>$C$4</formula>
    </cfRule>
  </conditionalFormatting>
  <conditionalFormatting sqref="L56">
    <cfRule type="cellIs" dxfId="1604" priority="2949" operator="lessThan">
      <formula>$C$4</formula>
    </cfRule>
  </conditionalFormatting>
  <conditionalFormatting sqref="L57">
    <cfRule type="cellIs" dxfId="1603" priority="2950" operator="lessThan">
      <formula>$C$4</formula>
    </cfRule>
  </conditionalFormatting>
  <conditionalFormatting sqref="L57">
    <cfRule type="cellIs" dxfId="1602" priority="2951" operator="lessThan">
      <formula>$C$4</formula>
    </cfRule>
  </conditionalFormatting>
  <conditionalFormatting sqref="L58">
    <cfRule type="cellIs" dxfId="1601" priority="2952" operator="lessThan">
      <formula>$C$4</formula>
    </cfRule>
  </conditionalFormatting>
  <conditionalFormatting sqref="L58">
    <cfRule type="cellIs" dxfId="1600" priority="2953" operator="lessThan">
      <formula>$C$4</formula>
    </cfRule>
  </conditionalFormatting>
  <conditionalFormatting sqref="L59">
    <cfRule type="cellIs" dxfId="1599" priority="2954" operator="lessThan">
      <formula>$C$4</formula>
    </cfRule>
  </conditionalFormatting>
  <conditionalFormatting sqref="L59">
    <cfRule type="cellIs" dxfId="1598" priority="2955" operator="lessThan">
      <formula>$C$4</formula>
    </cfRule>
  </conditionalFormatting>
  <conditionalFormatting sqref="L60">
    <cfRule type="cellIs" dxfId="1597" priority="2956" operator="lessThan">
      <formula>$C$4</formula>
    </cfRule>
  </conditionalFormatting>
  <conditionalFormatting sqref="L60">
    <cfRule type="cellIs" dxfId="1596" priority="2957" operator="lessThan">
      <formula>$C$4</formula>
    </cfRule>
  </conditionalFormatting>
  <conditionalFormatting sqref="M11">
    <cfRule type="cellIs" dxfId="1595" priority="2958" operator="lessThan">
      <formula>$C$4</formula>
    </cfRule>
  </conditionalFormatting>
  <conditionalFormatting sqref="M11">
    <cfRule type="cellIs" dxfId="1594" priority="2959" operator="lessThan">
      <formula>$C$4</formula>
    </cfRule>
  </conditionalFormatting>
  <conditionalFormatting sqref="M12">
    <cfRule type="cellIs" dxfId="1593" priority="2960" operator="lessThan">
      <formula>$C$4</formula>
    </cfRule>
  </conditionalFormatting>
  <conditionalFormatting sqref="M12">
    <cfRule type="cellIs" dxfId="1592" priority="2961" operator="lessThan">
      <formula>$C$4</formula>
    </cfRule>
  </conditionalFormatting>
  <conditionalFormatting sqref="M13">
    <cfRule type="cellIs" dxfId="1591" priority="2962" operator="lessThan">
      <formula>$C$4</formula>
    </cfRule>
  </conditionalFormatting>
  <conditionalFormatting sqref="M13">
    <cfRule type="cellIs" dxfId="1590" priority="2963" operator="lessThan">
      <formula>$C$4</formula>
    </cfRule>
  </conditionalFormatting>
  <conditionalFormatting sqref="M14">
    <cfRule type="cellIs" dxfId="1589" priority="2964" operator="lessThan">
      <formula>$C$4</formula>
    </cfRule>
  </conditionalFormatting>
  <conditionalFormatting sqref="M14">
    <cfRule type="cellIs" dxfId="1588" priority="2965" operator="lessThan">
      <formula>$C$4</formula>
    </cfRule>
  </conditionalFormatting>
  <conditionalFormatting sqref="M15">
    <cfRule type="cellIs" dxfId="1587" priority="2966" operator="lessThan">
      <formula>$C$4</formula>
    </cfRule>
  </conditionalFormatting>
  <conditionalFormatting sqref="M15">
    <cfRule type="cellIs" dxfId="1586" priority="2967" operator="lessThan">
      <formula>$C$4</formula>
    </cfRule>
  </conditionalFormatting>
  <conditionalFormatting sqref="M16">
    <cfRule type="cellIs" dxfId="1585" priority="2968" operator="lessThan">
      <formula>$C$4</formula>
    </cfRule>
  </conditionalFormatting>
  <conditionalFormatting sqref="M16">
    <cfRule type="cellIs" dxfId="1584" priority="2969" operator="lessThan">
      <formula>$C$4</formula>
    </cfRule>
  </conditionalFormatting>
  <conditionalFormatting sqref="M17">
    <cfRule type="cellIs" dxfId="1583" priority="2970" operator="lessThan">
      <formula>$C$4</formula>
    </cfRule>
  </conditionalFormatting>
  <conditionalFormatting sqref="M17">
    <cfRule type="cellIs" dxfId="1582" priority="2971" operator="lessThan">
      <formula>$C$4</formula>
    </cfRule>
  </conditionalFormatting>
  <conditionalFormatting sqref="M18">
    <cfRule type="cellIs" dxfId="1581" priority="2972" operator="lessThan">
      <formula>$C$4</formula>
    </cfRule>
  </conditionalFormatting>
  <conditionalFormatting sqref="M18">
    <cfRule type="cellIs" dxfId="1580" priority="2973" operator="lessThan">
      <formula>$C$4</formula>
    </cfRule>
  </conditionalFormatting>
  <conditionalFormatting sqref="M19">
    <cfRule type="cellIs" dxfId="1579" priority="2974" operator="lessThan">
      <formula>$C$4</formula>
    </cfRule>
  </conditionalFormatting>
  <conditionalFormatting sqref="M19">
    <cfRule type="cellIs" dxfId="1578" priority="2975" operator="lessThan">
      <formula>$C$4</formula>
    </cfRule>
  </conditionalFormatting>
  <conditionalFormatting sqref="M20">
    <cfRule type="cellIs" dxfId="1577" priority="2976" operator="lessThan">
      <formula>$C$4</formula>
    </cfRule>
  </conditionalFormatting>
  <conditionalFormatting sqref="M20">
    <cfRule type="cellIs" dxfId="1576" priority="2977" operator="lessThan">
      <formula>$C$4</formula>
    </cfRule>
  </conditionalFormatting>
  <conditionalFormatting sqref="M21">
    <cfRule type="cellIs" dxfId="1575" priority="2978" operator="lessThan">
      <formula>$C$4</formula>
    </cfRule>
  </conditionalFormatting>
  <conditionalFormatting sqref="M21">
    <cfRule type="cellIs" dxfId="1574" priority="2979" operator="lessThan">
      <formula>$C$4</formula>
    </cfRule>
  </conditionalFormatting>
  <conditionalFormatting sqref="M22">
    <cfRule type="cellIs" dxfId="1573" priority="2980" operator="lessThan">
      <formula>$C$4</formula>
    </cfRule>
  </conditionalFormatting>
  <conditionalFormatting sqref="M22">
    <cfRule type="cellIs" dxfId="1572" priority="2981" operator="lessThan">
      <formula>$C$4</formula>
    </cfRule>
  </conditionalFormatting>
  <conditionalFormatting sqref="M23">
    <cfRule type="cellIs" dxfId="1571" priority="2982" operator="lessThan">
      <formula>$C$4</formula>
    </cfRule>
  </conditionalFormatting>
  <conditionalFormatting sqref="M23">
    <cfRule type="cellIs" dxfId="1570" priority="2983" operator="lessThan">
      <formula>$C$4</formula>
    </cfRule>
  </conditionalFormatting>
  <conditionalFormatting sqref="M24">
    <cfRule type="cellIs" dxfId="1569" priority="2984" operator="lessThan">
      <formula>$C$4</formula>
    </cfRule>
  </conditionalFormatting>
  <conditionalFormatting sqref="M24">
    <cfRule type="cellIs" dxfId="1568" priority="2985" operator="lessThan">
      <formula>$C$4</formula>
    </cfRule>
  </conditionalFormatting>
  <conditionalFormatting sqref="M25">
    <cfRule type="cellIs" dxfId="1567" priority="2986" operator="lessThan">
      <formula>$C$4</formula>
    </cfRule>
  </conditionalFormatting>
  <conditionalFormatting sqref="M25">
    <cfRule type="cellIs" dxfId="1566" priority="2987" operator="lessThan">
      <formula>$C$4</formula>
    </cfRule>
  </conditionalFormatting>
  <conditionalFormatting sqref="M26">
    <cfRule type="cellIs" dxfId="1565" priority="2988" operator="lessThan">
      <formula>$C$4</formula>
    </cfRule>
  </conditionalFormatting>
  <conditionalFormatting sqref="M26">
    <cfRule type="cellIs" dxfId="1564" priority="2989" operator="lessThan">
      <formula>$C$4</formula>
    </cfRule>
  </conditionalFormatting>
  <conditionalFormatting sqref="M27">
    <cfRule type="cellIs" dxfId="1563" priority="2990" operator="lessThan">
      <formula>$C$4</formula>
    </cfRule>
  </conditionalFormatting>
  <conditionalFormatting sqref="M27">
    <cfRule type="cellIs" dxfId="1562" priority="2991" operator="lessThan">
      <formula>$C$4</formula>
    </cfRule>
  </conditionalFormatting>
  <conditionalFormatting sqref="M28">
    <cfRule type="cellIs" dxfId="1561" priority="2992" operator="lessThan">
      <formula>$C$4</formula>
    </cfRule>
  </conditionalFormatting>
  <conditionalFormatting sqref="M28">
    <cfRule type="cellIs" dxfId="1560" priority="2993" operator="lessThan">
      <formula>$C$4</formula>
    </cfRule>
  </conditionalFormatting>
  <conditionalFormatting sqref="M29">
    <cfRule type="cellIs" dxfId="1559" priority="2994" operator="lessThan">
      <formula>$C$4</formula>
    </cfRule>
  </conditionalFormatting>
  <conditionalFormatting sqref="M29">
    <cfRule type="cellIs" dxfId="1558" priority="2995" operator="lessThan">
      <formula>$C$4</formula>
    </cfRule>
  </conditionalFormatting>
  <conditionalFormatting sqref="M30">
    <cfRule type="cellIs" dxfId="1557" priority="2996" operator="lessThan">
      <formula>$C$4</formula>
    </cfRule>
  </conditionalFormatting>
  <conditionalFormatting sqref="M30">
    <cfRule type="cellIs" dxfId="1556" priority="2997" operator="lessThan">
      <formula>$C$4</formula>
    </cfRule>
  </conditionalFormatting>
  <conditionalFormatting sqref="M31">
    <cfRule type="cellIs" dxfId="1555" priority="2998" operator="lessThan">
      <formula>$C$4</formula>
    </cfRule>
  </conditionalFormatting>
  <conditionalFormatting sqref="M31">
    <cfRule type="cellIs" dxfId="1554" priority="2999" operator="lessThan">
      <formula>$C$4</formula>
    </cfRule>
  </conditionalFormatting>
  <conditionalFormatting sqref="M32">
    <cfRule type="cellIs" dxfId="1553" priority="3000" operator="lessThan">
      <formula>$C$4</formula>
    </cfRule>
  </conditionalFormatting>
  <conditionalFormatting sqref="M32">
    <cfRule type="cellIs" dxfId="1552" priority="3001" operator="lessThan">
      <formula>$C$4</formula>
    </cfRule>
  </conditionalFormatting>
  <conditionalFormatting sqref="M33">
    <cfRule type="cellIs" dxfId="1551" priority="3002" operator="lessThan">
      <formula>$C$4</formula>
    </cfRule>
  </conditionalFormatting>
  <conditionalFormatting sqref="M33">
    <cfRule type="cellIs" dxfId="1550" priority="3003" operator="lessThan">
      <formula>$C$4</formula>
    </cfRule>
  </conditionalFormatting>
  <conditionalFormatting sqref="M34">
    <cfRule type="cellIs" dxfId="1549" priority="3004" operator="lessThan">
      <formula>$C$4</formula>
    </cfRule>
  </conditionalFormatting>
  <conditionalFormatting sqref="M34">
    <cfRule type="cellIs" dxfId="1548" priority="3005" operator="lessThan">
      <formula>$C$4</formula>
    </cfRule>
  </conditionalFormatting>
  <conditionalFormatting sqref="M35">
    <cfRule type="cellIs" dxfId="1547" priority="3006" operator="lessThan">
      <formula>$C$4</formula>
    </cfRule>
  </conditionalFormatting>
  <conditionalFormatting sqref="M35">
    <cfRule type="cellIs" dxfId="1546" priority="3007" operator="lessThan">
      <formula>$C$4</formula>
    </cfRule>
  </conditionalFormatting>
  <conditionalFormatting sqref="M36">
    <cfRule type="cellIs" dxfId="1545" priority="3008" operator="lessThan">
      <formula>$C$4</formula>
    </cfRule>
  </conditionalFormatting>
  <conditionalFormatting sqref="M36">
    <cfRule type="cellIs" dxfId="1544" priority="3009" operator="lessThan">
      <formula>$C$4</formula>
    </cfRule>
  </conditionalFormatting>
  <conditionalFormatting sqref="M37">
    <cfRule type="cellIs" dxfId="1543" priority="3010" operator="lessThan">
      <formula>$C$4</formula>
    </cfRule>
  </conditionalFormatting>
  <conditionalFormatting sqref="M37">
    <cfRule type="cellIs" dxfId="1542" priority="3011" operator="lessThan">
      <formula>$C$4</formula>
    </cfRule>
  </conditionalFormatting>
  <conditionalFormatting sqref="M38">
    <cfRule type="cellIs" dxfId="1541" priority="3012" operator="lessThan">
      <formula>$C$4</formula>
    </cfRule>
  </conditionalFormatting>
  <conditionalFormatting sqref="M38">
    <cfRule type="cellIs" dxfId="1540" priority="3013" operator="lessThan">
      <formula>$C$4</formula>
    </cfRule>
  </conditionalFormatting>
  <conditionalFormatting sqref="M39">
    <cfRule type="cellIs" dxfId="1539" priority="3014" operator="lessThan">
      <formula>$C$4</formula>
    </cfRule>
  </conditionalFormatting>
  <conditionalFormatting sqref="M39">
    <cfRule type="cellIs" dxfId="1538" priority="3015" operator="lessThan">
      <formula>$C$4</formula>
    </cfRule>
  </conditionalFormatting>
  <conditionalFormatting sqref="M40">
    <cfRule type="cellIs" dxfId="1537" priority="3016" operator="lessThan">
      <formula>$C$4</formula>
    </cfRule>
  </conditionalFormatting>
  <conditionalFormatting sqref="M40">
    <cfRule type="cellIs" dxfId="1536" priority="3017" operator="lessThan">
      <formula>$C$4</formula>
    </cfRule>
  </conditionalFormatting>
  <conditionalFormatting sqref="M41">
    <cfRule type="cellIs" dxfId="1535" priority="3018" operator="lessThan">
      <formula>$C$4</formula>
    </cfRule>
  </conditionalFormatting>
  <conditionalFormatting sqref="M41">
    <cfRule type="cellIs" dxfId="1534" priority="3019" operator="lessThan">
      <formula>$C$4</formula>
    </cfRule>
  </conditionalFormatting>
  <conditionalFormatting sqref="M42">
    <cfRule type="cellIs" dxfId="1533" priority="3020" operator="lessThan">
      <formula>$C$4</formula>
    </cfRule>
  </conditionalFormatting>
  <conditionalFormatting sqref="M42">
    <cfRule type="cellIs" dxfId="1532" priority="3021" operator="lessThan">
      <formula>$C$4</formula>
    </cfRule>
  </conditionalFormatting>
  <conditionalFormatting sqref="M43">
    <cfRule type="cellIs" dxfId="1531" priority="3022" operator="lessThan">
      <formula>$C$4</formula>
    </cfRule>
  </conditionalFormatting>
  <conditionalFormatting sqref="M43">
    <cfRule type="cellIs" dxfId="1530" priority="3023" operator="lessThan">
      <formula>$C$4</formula>
    </cfRule>
  </conditionalFormatting>
  <conditionalFormatting sqref="M44">
    <cfRule type="cellIs" dxfId="1529" priority="3024" operator="lessThan">
      <formula>$C$4</formula>
    </cfRule>
  </conditionalFormatting>
  <conditionalFormatting sqref="M44">
    <cfRule type="cellIs" dxfId="1528" priority="3025" operator="lessThan">
      <formula>$C$4</formula>
    </cfRule>
  </conditionalFormatting>
  <conditionalFormatting sqref="M45">
    <cfRule type="cellIs" dxfId="1527" priority="3026" operator="lessThan">
      <formula>$C$4</formula>
    </cfRule>
  </conditionalFormatting>
  <conditionalFormatting sqref="M45">
    <cfRule type="cellIs" dxfId="1526" priority="3027" operator="lessThan">
      <formula>$C$4</formula>
    </cfRule>
  </conditionalFormatting>
  <conditionalFormatting sqref="M46">
    <cfRule type="cellIs" dxfId="1525" priority="3028" operator="lessThan">
      <formula>$C$4</formula>
    </cfRule>
  </conditionalFormatting>
  <conditionalFormatting sqref="M46">
    <cfRule type="cellIs" dxfId="1524" priority="3029" operator="lessThan">
      <formula>$C$4</formula>
    </cfRule>
  </conditionalFormatting>
  <conditionalFormatting sqref="M47">
    <cfRule type="cellIs" dxfId="1523" priority="3030" operator="lessThan">
      <formula>$C$4</formula>
    </cfRule>
  </conditionalFormatting>
  <conditionalFormatting sqref="M47">
    <cfRule type="cellIs" dxfId="1522" priority="3031" operator="lessThan">
      <formula>$C$4</formula>
    </cfRule>
  </conditionalFormatting>
  <conditionalFormatting sqref="M48">
    <cfRule type="cellIs" dxfId="1521" priority="3032" operator="lessThan">
      <formula>$C$4</formula>
    </cfRule>
  </conditionalFormatting>
  <conditionalFormatting sqref="M48">
    <cfRule type="cellIs" dxfId="1520" priority="3033" operator="lessThan">
      <formula>$C$4</formula>
    </cfRule>
  </conditionalFormatting>
  <conditionalFormatting sqref="M49">
    <cfRule type="cellIs" dxfId="1519" priority="3034" operator="lessThan">
      <formula>$C$4</formula>
    </cfRule>
  </conditionalFormatting>
  <conditionalFormatting sqref="M49">
    <cfRule type="cellIs" dxfId="1518" priority="3035" operator="lessThan">
      <formula>$C$4</formula>
    </cfRule>
  </conditionalFormatting>
  <conditionalFormatting sqref="M50">
    <cfRule type="cellIs" dxfId="1517" priority="3036" operator="lessThan">
      <formula>$C$4</formula>
    </cfRule>
  </conditionalFormatting>
  <conditionalFormatting sqref="M50">
    <cfRule type="cellIs" dxfId="1516" priority="3037" operator="lessThan">
      <formula>$C$4</formula>
    </cfRule>
  </conditionalFormatting>
  <conditionalFormatting sqref="M51">
    <cfRule type="cellIs" dxfId="1515" priority="3038" operator="lessThan">
      <formula>$C$4</formula>
    </cfRule>
  </conditionalFormatting>
  <conditionalFormatting sqref="M51">
    <cfRule type="cellIs" dxfId="1514" priority="3039" operator="lessThan">
      <formula>$C$4</formula>
    </cfRule>
  </conditionalFormatting>
  <conditionalFormatting sqref="M52">
    <cfRule type="cellIs" dxfId="1513" priority="3040" operator="lessThan">
      <formula>$C$4</formula>
    </cfRule>
  </conditionalFormatting>
  <conditionalFormatting sqref="M52">
    <cfRule type="cellIs" dxfId="1512" priority="3041" operator="lessThan">
      <formula>$C$4</formula>
    </cfRule>
  </conditionalFormatting>
  <conditionalFormatting sqref="M53">
    <cfRule type="cellIs" dxfId="1511" priority="3042" operator="lessThan">
      <formula>$C$4</formula>
    </cfRule>
  </conditionalFormatting>
  <conditionalFormatting sqref="M53">
    <cfRule type="cellIs" dxfId="1510" priority="3043" operator="lessThan">
      <formula>$C$4</formula>
    </cfRule>
  </conditionalFormatting>
  <conditionalFormatting sqref="M54">
    <cfRule type="cellIs" dxfId="1509" priority="3044" operator="lessThan">
      <formula>$C$4</formula>
    </cfRule>
  </conditionalFormatting>
  <conditionalFormatting sqref="M54">
    <cfRule type="cellIs" dxfId="1508" priority="3045" operator="lessThan">
      <formula>$C$4</formula>
    </cfRule>
  </conditionalFormatting>
  <conditionalFormatting sqref="M55">
    <cfRule type="cellIs" dxfId="1507" priority="3046" operator="lessThan">
      <formula>$C$4</formula>
    </cfRule>
  </conditionalFormatting>
  <conditionalFormatting sqref="M55">
    <cfRule type="cellIs" dxfId="1506" priority="3047" operator="lessThan">
      <formula>$C$4</formula>
    </cfRule>
  </conditionalFormatting>
  <conditionalFormatting sqref="M56">
    <cfRule type="cellIs" dxfId="1505" priority="3048" operator="lessThan">
      <formula>$C$4</formula>
    </cfRule>
  </conditionalFormatting>
  <conditionalFormatting sqref="M56">
    <cfRule type="cellIs" dxfId="1504" priority="3049" operator="lessThan">
      <formula>$C$4</formula>
    </cfRule>
  </conditionalFormatting>
  <conditionalFormatting sqref="M57">
    <cfRule type="cellIs" dxfId="1503" priority="3050" operator="lessThan">
      <formula>$C$4</formula>
    </cfRule>
  </conditionalFormatting>
  <conditionalFormatting sqref="M57">
    <cfRule type="cellIs" dxfId="1502" priority="3051" operator="lessThan">
      <formula>$C$4</formula>
    </cfRule>
  </conditionalFormatting>
  <conditionalFormatting sqref="M58">
    <cfRule type="cellIs" dxfId="1501" priority="3052" operator="lessThan">
      <formula>$C$4</formula>
    </cfRule>
  </conditionalFormatting>
  <conditionalFormatting sqref="M58">
    <cfRule type="cellIs" dxfId="1500" priority="3053" operator="lessThan">
      <formula>$C$4</formula>
    </cfRule>
  </conditionalFormatting>
  <conditionalFormatting sqref="M59">
    <cfRule type="cellIs" dxfId="1499" priority="3054" operator="lessThan">
      <formula>$C$4</formula>
    </cfRule>
  </conditionalFormatting>
  <conditionalFormatting sqref="M59">
    <cfRule type="cellIs" dxfId="1498" priority="3055" operator="lessThan">
      <formula>$C$4</formula>
    </cfRule>
  </conditionalFormatting>
  <conditionalFormatting sqref="M60">
    <cfRule type="cellIs" dxfId="1497" priority="3056" operator="lessThan">
      <formula>$C$4</formula>
    </cfRule>
  </conditionalFormatting>
  <conditionalFormatting sqref="M60">
    <cfRule type="cellIs" dxfId="1496" priority="3057" operator="lessThan">
      <formula>$C$4</formula>
    </cfRule>
  </conditionalFormatting>
  <conditionalFormatting sqref="CM15">
    <cfRule type="cellIs" dxfId="1495" priority="3063" operator="lessThan">
      <formula>1</formula>
    </cfRule>
  </conditionalFormatting>
  <conditionalFormatting sqref="CM16">
    <cfRule type="cellIs" dxfId="1494" priority="3064" operator="lessThan">
      <formula>1</formula>
    </cfRule>
  </conditionalFormatting>
  <conditionalFormatting sqref="CM17">
    <cfRule type="cellIs" dxfId="1493" priority="3065" operator="lessThan">
      <formula>1</formula>
    </cfRule>
  </conditionalFormatting>
  <conditionalFormatting sqref="CM18">
    <cfRule type="cellIs" dxfId="1492" priority="3066" operator="lessThan">
      <formula>1</formula>
    </cfRule>
  </conditionalFormatting>
  <conditionalFormatting sqref="CM19">
    <cfRule type="cellIs" dxfId="1491" priority="3067" operator="lessThan">
      <formula>1</formula>
    </cfRule>
  </conditionalFormatting>
  <conditionalFormatting sqref="CM27">
    <cfRule type="cellIs" dxfId="1490" priority="3072" operator="lessThan">
      <formula>1</formula>
    </cfRule>
  </conditionalFormatting>
  <conditionalFormatting sqref="CM28">
    <cfRule type="cellIs" dxfId="1489" priority="3073" operator="lessThan">
      <formula>1</formula>
    </cfRule>
  </conditionalFormatting>
  <conditionalFormatting sqref="CM29">
    <cfRule type="cellIs" dxfId="1488" priority="3074" operator="lessThan">
      <formula>1</formula>
    </cfRule>
  </conditionalFormatting>
  <conditionalFormatting sqref="CM30">
    <cfRule type="cellIs" dxfId="1487" priority="3075" operator="lessThan">
      <formula>1</formula>
    </cfRule>
  </conditionalFormatting>
  <conditionalFormatting sqref="CM31">
    <cfRule type="cellIs" dxfId="1486" priority="3076" operator="lessThan">
      <formula>1</formula>
    </cfRule>
  </conditionalFormatting>
  <conditionalFormatting sqref="CM32">
    <cfRule type="cellIs" dxfId="1485" priority="3077" operator="lessThan">
      <formula>1</formula>
    </cfRule>
  </conditionalFormatting>
  <conditionalFormatting sqref="AX11">
    <cfRule type="cellIs" dxfId="1484" priority="3078" operator="lessThan">
      <formula>$C$4</formula>
    </cfRule>
  </conditionalFormatting>
  <conditionalFormatting sqref="AX11">
    <cfRule type="cellIs" dxfId="1483" priority="3079" operator="lessThan">
      <formula>$C$4</formula>
    </cfRule>
  </conditionalFormatting>
  <conditionalFormatting sqref="AX12">
    <cfRule type="cellIs" dxfId="1482" priority="3080" operator="lessThan">
      <formula>$C$4</formula>
    </cfRule>
  </conditionalFormatting>
  <conditionalFormatting sqref="AX12">
    <cfRule type="cellIs" dxfId="1481" priority="3081" operator="lessThan">
      <formula>$C$4</formula>
    </cfRule>
  </conditionalFormatting>
  <conditionalFormatting sqref="AX13">
    <cfRule type="cellIs" dxfId="1480" priority="3082" operator="lessThan">
      <formula>$C$4</formula>
    </cfRule>
  </conditionalFormatting>
  <conditionalFormatting sqref="AX13">
    <cfRule type="cellIs" dxfId="1479" priority="3083" operator="lessThan">
      <formula>$C$4</formula>
    </cfRule>
  </conditionalFormatting>
  <conditionalFormatting sqref="AX14">
    <cfRule type="cellIs" dxfId="1478" priority="3084" operator="lessThan">
      <formula>$C$4</formula>
    </cfRule>
  </conditionalFormatting>
  <conditionalFormatting sqref="AX14">
    <cfRule type="cellIs" dxfId="1477" priority="3085" operator="lessThan">
      <formula>$C$4</formula>
    </cfRule>
  </conditionalFormatting>
  <conditionalFormatting sqref="AX15">
    <cfRule type="cellIs" dxfId="1476" priority="3086" operator="lessThan">
      <formula>$C$4</formula>
    </cfRule>
  </conditionalFormatting>
  <conditionalFormatting sqref="AX15">
    <cfRule type="cellIs" dxfId="1475" priority="3087" operator="lessThan">
      <formula>$C$4</formula>
    </cfRule>
  </conditionalFormatting>
  <conditionalFormatting sqref="AX16">
    <cfRule type="cellIs" dxfId="1474" priority="3088" operator="lessThan">
      <formula>$C$4</formula>
    </cfRule>
  </conditionalFormatting>
  <conditionalFormatting sqref="AX16">
    <cfRule type="cellIs" dxfId="1473" priority="3089" operator="lessThan">
      <formula>$C$4</formula>
    </cfRule>
  </conditionalFormatting>
  <conditionalFormatting sqref="AX17">
    <cfRule type="cellIs" dxfId="1472" priority="3090" operator="lessThan">
      <formula>$C$4</formula>
    </cfRule>
  </conditionalFormatting>
  <conditionalFormatting sqref="AX17">
    <cfRule type="cellIs" dxfId="1471" priority="3091" operator="lessThan">
      <formula>$C$4</formula>
    </cfRule>
  </conditionalFormatting>
  <conditionalFormatting sqref="AX18">
    <cfRule type="cellIs" dxfId="1470" priority="3092" operator="lessThan">
      <formula>$C$4</formula>
    </cfRule>
  </conditionalFormatting>
  <conditionalFormatting sqref="AX18">
    <cfRule type="cellIs" dxfId="1469" priority="3093" operator="lessThan">
      <formula>$C$4</formula>
    </cfRule>
  </conditionalFormatting>
  <conditionalFormatting sqref="AX19">
    <cfRule type="cellIs" dxfId="1468" priority="3094" operator="lessThan">
      <formula>$C$4</formula>
    </cfRule>
  </conditionalFormatting>
  <conditionalFormatting sqref="AX19">
    <cfRule type="cellIs" dxfId="1467" priority="3095" operator="lessThan">
      <formula>$C$4</formula>
    </cfRule>
  </conditionalFormatting>
  <conditionalFormatting sqref="AX20">
    <cfRule type="cellIs" dxfId="1466" priority="3096" operator="lessThan">
      <formula>$C$4</formula>
    </cfRule>
  </conditionalFormatting>
  <conditionalFormatting sqref="AX20">
    <cfRule type="cellIs" dxfId="1465" priority="3097" operator="lessThan">
      <formula>$C$4</formula>
    </cfRule>
  </conditionalFormatting>
  <conditionalFormatting sqref="AX21">
    <cfRule type="cellIs" dxfId="1464" priority="3098" operator="lessThan">
      <formula>$C$4</formula>
    </cfRule>
  </conditionalFormatting>
  <conditionalFormatting sqref="AX21">
    <cfRule type="cellIs" dxfId="1463" priority="3099" operator="lessThan">
      <formula>$C$4</formula>
    </cfRule>
  </conditionalFormatting>
  <conditionalFormatting sqref="AX22">
    <cfRule type="cellIs" dxfId="1462" priority="3100" operator="lessThan">
      <formula>$C$4</formula>
    </cfRule>
  </conditionalFormatting>
  <conditionalFormatting sqref="AX22">
    <cfRule type="cellIs" dxfId="1461" priority="3101" operator="lessThan">
      <formula>$C$4</formula>
    </cfRule>
  </conditionalFormatting>
  <conditionalFormatting sqref="AX23">
    <cfRule type="cellIs" dxfId="1460" priority="3102" operator="lessThan">
      <formula>$C$4</formula>
    </cfRule>
  </conditionalFormatting>
  <conditionalFormatting sqref="AX23">
    <cfRule type="cellIs" dxfId="1459" priority="3103" operator="lessThan">
      <formula>$C$4</formula>
    </cfRule>
  </conditionalFormatting>
  <conditionalFormatting sqref="AX24">
    <cfRule type="cellIs" dxfId="1458" priority="3104" operator="lessThan">
      <formula>$C$4</formula>
    </cfRule>
  </conditionalFormatting>
  <conditionalFormatting sqref="AX24">
    <cfRule type="cellIs" dxfId="1457" priority="3105" operator="lessThan">
      <formula>$C$4</formula>
    </cfRule>
  </conditionalFormatting>
  <conditionalFormatting sqref="AX25">
    <cfRule type="cellIs" dxfId="1456" priority="3106" operator="lessThan">
      <formula>$C$4</formula>
    </cfRule>
  </conditionalFormatting>
  <conditionalFormatting sqref="AX25">
    <cfRule type="cellIs" dxfId="1455" priority="3107" operator="lessThan">
      <formula>$C$4</formula>
    </cfRule>
  </conditionalFormatting>
  <conditionalFormatting sqref="AX26">
    <cfRule type="cellIs" dxfId="1454" priority="3108" operator="lessThan">
      <formula>$C$4</formula>
    </cfRule>
  </conditionalFormatting>
  <conditionalFormatting sqref="AX26">
    <cfRule type="cellIs" dxfId="1453" priority="3109" operator="lessThan">
      <formula>$C$4</formula>
    </cfRule>
  </conditionalFormatting>
  <conditionalFormatting sqref="AX27">
    <cfRule type="cellIs" dxfId="1452" priority="3110" operator="lessThan">
      <formula>$C$4</formula>
    </cfRule>
  </conditionalFormatting>
  <conditionalFormatting sqref="AX27">
    <cfRule type="cellIs" dxfId="1451" priority="3111" operator="lessThan">
      <formula>$C$4</formula>
    </cfRule>
  </conditionalFormatting>
  <conditionalFormatting sqref="AX28">
    <cfRule type="cellIs" dxfId="1450" priority="3112" operator="lessThan">
      <formula>$C$4</formula>
    </cfRule>
  </conditionalFormatting>
  <conditionalFormatting sqref="AX28">
    <cfRule type="cellIs" dxfId="1449" priority="3113" operator="lessThan">
      <formula>$C$4</formula>
    </cfRule>
  </conditionalFormatting>
  <conditionalFormatting sqref="AX29">
    <cfRule type="cellIs" dxfId="1448" priority="3114" operator="lessThan">
      <formula>$C$4</formula>
    </cfRule>
  </conditionalFormatting>
  <conditionalFormatting sqref="AX29">
    <cfRule type="cellIs" dxfId="1447" priority="3115" operator="lessThan">
      <formula>$C$4</formula>
    </cfRule>
  </conditionalFormatting>
  <conditionalFormatting sqref="AX30">
    <cfRule type="cellIs" dxfId="1446" priority="3116" operator="lessThan">
      <formula>$C$4</formula>
    </cfRule>
  </conditionalFormatting>
  <conditionalFormatting sqref="AX30">
    <cfRule type="cellIs" dxfId="1445" priority="3117" operator="lessThan">
      <formula>$C$4</formula>
    </cfRule>
  </conditionalFormatting>
  <conditionalFormatting sqref="AX31">
    <cfRule type="cellIs" dxfId="1444" priority="3118" operator="lessThan">
      <formula>$C$4</formula>
    </cfRule>
  </conditionalFormatting>
  <conditionalFormatting sqref="AX31">
    <cfRule type="cellIs" dxfId="1443" priority="3119" operator="lessThan">
      <formula>$C$4</formula>
    </cfRule>
  </conditionalFormatting>
  <conditionalFormatting sqref="AX32">
    <cfRule type="cellIs" dxfId="1442" priority="3120" operator="lessThan">
      <formula>$C$4</formula>
    </cfRule>
  </conditionalFormatting>
  <conditionalFormatting sqref="AX32">
    <cfRule type="cellIs" dxfId="1441" priority="3121" operator="lessThan">
      <formula>$C$4</formula>
    </cfRule>
  </conditionalFormatting>
  <conditionalFormatting sqref="AX33">
    <cfRule type="cellIs" dxfId="1440" priority="3122" operator="lessThan">
      <formula>$C$4</formula>
    </cfRule>
  </conditionalFormatting>
  <conditionalFormatting sqref="AX33">
    <cfRule type="cellIs" dxfId="1439" priority="3123" operator="lessThan">
      <formula>$C$4</formula>
    </cfRule>
  </conditionalFormatting>
  <conditionalFormatting sqref="AX34">
    <cfRule type="cellIs" dxfId="1438" priority="3124" operator="lessThan">
      <formula>$C$4</formula>
    </cfRule>
  </conditionalFormatting>
  <conditionalFormatting sqref="AX34">
    <cfRule type="cellIs" dxfId="1437" priority="3125" operator="lessThan">
      <formula>$C$4</formula>
    </cfRule>
  </conditionalFormatting>
  <conditionalFormatting sqref="AX35">
    <cfRule type="cellIs" dxfId="1436" priority="3126" operator="lessThan">
      <formula>$C$4</formula>
    </cfRule>
  </conditionalFormatting>
  <conditionalFormatting sqref="AX35">
    <cfRule type="cellIs" dxfId="1435" priority="3127" operator="lessThan">
      <formula>$C$4</formula>
    </cfRule>
  </conditionalFormatting>
  <conditionalFormatting sqref="AX36">
    <cfRule type="cellIs" dxfId="1434" priority="3128" operator="lessThan">
      <formula>$C$4</formula>
    </cfRule>
  </conditionalFormatting>
  <conditionalFormatting sqref="AX36">
    <cfRule type="cellIs" dxfId="1433" priority="3129" operator="lessThan">
      <formula>$C$4</formula>
    </cfRule>
  </conditionalFormatting>
  <conditionalFormatting sqref="AX37">
    <cfRule type="cellIs" dxfId="1432" priority="3130" operator="lessThan">
      <formula>$C$4</formula>
    </cfRule>
  </conditionalFormatting>
  <conditionalFormatting sqref="AX37">
    <cfRule type="cellIs" dxfId="1431" priority="3131" operator="lessThan">
      <formula>$C$4</formula>
    </cfRule>
  </conditionalFormatting>
  <conditionalFormatting sqref="AX38">
    <cfRule type="cellIs" dxfId="1430" priority="3132" operator="lessThan">
      <formula>$C$4</formula>
    </cfRule>
  </conditionalFormatting>
  <conditionalFormatting sqref="AX38">
    <cfRule type="cellIs" dxfId="1429" priority="3133" operator="lessThan">
      <formula>$C$4</formula>
    </cfRule>
  </conditionalFormatting>
  <conditionalFormatting sqref="AX39">
    <cfRule type="cellIs" dxfId="1428" priority="3134" operator="lessThan">
      <formula>$C$4</formula>
    </cfRule>
  </conditionalFormatting>
  <conditionalFormatting sqref="AX39">
    <cfRule type="cellIs" dxfId="1427" priority="3135" operator="lessThan">
      <formula>$C$4</formula>
    </cfRule>
  </conditionalFormatting>
  <conditionalFormatting sqref="AX40">
    <cfRule type="cellIs" dxfId="1426" priority="3136" operator="lessThan">
      <formula>$C$4</formula>
    </cfRule>
  </conditionalFormatting>
  <conditionalFormatting sqref="AX40">
    <cfRule type="cellIs" dxfId="1425" priority="3137" operator="lessThan">
      <formula>$C$4</formula>
    </cfRule>
  </conditionalFormatting>
  <conditionalFormatting sqref="AX41">
    <cfRule type="cellIs" dxfId="1424" priority="3138" operator="lessThan">
      <formula>$C$4</formula>
    </cfRule>
  </conditionalFormatting>
  <conditionalFormatting sqref="AX41">
    <cfRule type="cellIs" dxfId="1423" priority="3139" operator="lessThan">
      <formula>$C$4</formula>
    </cfRule>
  </conditionalFormatting>
  <conditionalFormatting sqref="AX42">
    <cfRule type="cellIs" dxfId="1422" priority="3140" operator="lessThan">
      <formula>$C$4</formula>
    </cfRule>
  </conditionalFormatting>
  <conditionalFormatting sqref="AX42">
    <cfRule type="cellIs" dxfId="1421" priority="3141" operator="lessThan">
      <formula>$C$4</formula>
    </cfRule>
  </conditionalFormatting>
  <conditionalFormatting sqref="AX43">
    <cfRule type="cellIs" dxfId="1420" priority="3142" operator="lessThan">
      <formula>$C$4</formula>
    </cfRule>
  </conditionalFormatting>
  <conditionalFormatting sqref="AX43">
    <cfRule type="cellIs" dxfId="1419" priority="3143" operator="lessThan">
      <formula>$C$4</formula>
    </cfRule>
  </conditionalFormatting>
  <conditionalFormatting sqref="AX44">
    <cfRule type="cellIs" dxfId="1418" priority="3144" operator="lessThan">
      <formula>$C$4</formula>
    </cfRule>
  </conditionalFormatting>
  <conditionalFormatting sqref="AX44">
    <cfRule type="cellIs" dxfId="1417" priority="3145" operator="lessThan">
      <formula>$C$4</formula>
    </cfRule>
  </conditionalFormatting>
  <conditionalFormatting sqref="AX45">
    <cfRule type="cellIs" dxfId="1416" priority="3146" operator="lessThan">
      <formula>$C$4</formula>
    </cfRule>
  </conditionalFormatting>
  <conditionalFormatting sqref="AX45">
    <cfRule type="cellIs" dxfId="1415" priority="3147" operator="lessThan">
      <formula>$C$4</formula>
    </cfRule>
  </conditionalFormatting>
  <conditionalFormatting sqref="AX46">
    <cfRule type="cellIs" dxfId="1414" priority="3148" operator="lessThan">
      <formula>$C$4</formula>
    </cfRule>
  </conditionalFormatting>
  <conditionalFormatting sqref="AX46">
    <cfRule type="cellIs" dxfId="1413" priority="3149" operator="lessThan">
      <formula>$C$4</formula>
    </cfRule>
  </conditionalFormatting>
  <conditionalFormatting sqref="AX47">
    <cfRule type="cellIs" dxfId="1412" priority="3150" operator="lessThan">
      <formula>$C$4</formula>
    </cfRule>
  </conditionalFormatting>
  <conditionalFormatting sqref="AX47">
    <cfRule type="cellIs" dxfId="1411" priority="3151" operator="lessThan">
      <formula>$C$4</formula>
    </cfRule>
  </conditionalFormatting>
  <conditionalFormatting sqref="AX48">
    <cfRule type="cellIs" dxfId="1410" priority="3152" operator="lessThan">
      <formula>$C$4</formula>
    </cfRule>
  </conditionalFormatting>
  <conditionalFormatting sqref="AX48">
    <cfRule type="cellIs" dxfId="1409" priority="3153" operator="lessThan">
      <formula>$C$4</formula>
    </cfRule>
  </conditionalFormatting>
  <conditionalFormatting sqref="AX49">
    <cfRule type="cellIs" dxfId="1408" priority="3154" operator="lessThan">
      <formula>$C$4</formula>
    </cfRule>
  </conditionalFormatting>
  <conditionalFormatting sqref="AX49">
    <cfRule type="cellIs" dxfId="1407" priority="3155" operator="lessThan">
      <formula>$C$4</formula>
    </cfRule>
  </conditionalFormatting>
  <conditionalFormatting sqref="AX50">
    <cfRule type="cellIs" dxfId="1406" priority="3156" operator="lessThan">
      <formula>$C$4</formula>
    </cfRule>
  </conditionalFormatting>
  <conditionalFormatting sqref="AX50">
    <cfRule type="cellIs" dxfId="1405" priority="3157" operator="lessThan">
      <formula>$C$4</formula>
    </cfRule>
  </conditionalFormatting>
  <conditionalFormatting sqref="AX51">
    <cfRule type="cellIs" dxfId="1404" priority="3158" operator="lessThan">
      <formula>$C$4</formula>
    </cfRule>
  </conditionalFormatting>
  <conditionalFormatting sqref="AX51">
    <cfRule type="cellIs" dxfId="1403" priority="3159" operator="lessThan">
      <formula>$C$4</formula>
    </cfRule>
  </conditionalFormatting>
  <conditionalFormatting sqref="AX52">
    <cfRule type="cellIs" dxfId="1402" priority="3160" operator="lessThan">
      <formula>$C$4</formula>
    </cfRule>
  </conditionalFormatting>
  <conditionalFormatting sqref="AX52">
    <cfRule type="cellIs" dxfId="1401" priority="3161" operator="lessThan">
      <formula>$C$4</formula>
    </cfRule>
  </conditionalFormatting>
  <conditionalFormatting sqref="AX53">
    <cfRule type="cellIs" dxfId="1400" priority="3162" operator="lessThan">
      <formula>$C$4</formula>
    </cfRule>
  </conditionalFormatting>
  <conditionalFormatting sqref="AX53">
    <cfRule type="cellIs" dxfId="1399" priority="3163" operator="lessThan">
      <formula>$C$4</formula>
    </cfRule>
  </conditionalFormatting>
  <conditionalFormatting sqref="AX54">
    <cfRule type="cellIs" dxfId="1398" priority="3164" operator="lessThan">
      <formula>$C$4</formula>
    </cfRule>
  </conditionalFormatting>
  <conditionalFormatting sqref="AX54">
    <cfRule type="cellIs" dxfId="1397" priority="3165" operator="lessThan">
      <formula>$C$4</formula>
    </cfRule>
  </conditionalFormatting>
  <conditionalFormatting sqref="AX55">
    <cfRule type="cellIs" dxfId="1396" priority="3166" operator="lessThan">
      <formula>$C$4</formula>
    </cfRule>
  </conditionalFormatting>
  <conditionalFormatting sqref="AX55">
    <cfRule type="cellIs" dxfId="1395" priority="3167" operator="lessThan">
      <formula>$C$4</formula>
    </cfRule>
  </conditionalFormatting>
  <conditionalFormatting sqref="AX56">
    <cfRule type="cellIs" dxfId="1394" priority="3168" operator="lessThan">
      <formula>$C$4</formula>
    </cfRule>
  </conditionalFormatting>
  <conditionalFormatting sqref="AX56">
    <cfRule type="cellIs" dxfId="1393" priority="3169" operator="lessThan">
      <formula>$C$4</formula>
    </cfRule>
  </conditionalFormatting>
  <conditionalFormatting sqref="AX57">
    <cfRule type="cellIs" dxfId="1392" priority="3170" operator="lessThan">
      <formula>$C$4</formula>
    </cfRule>
  </conditionalFormatting>
  <conditionalFormatting sqref="AX57">
    <cfRule type="cellIs" dxfId="1391" priority="3171" operator="lessThan">
      <formula>$C$4</formula>
    </cfRule>
  </conditionalFormatting>
  <conditionalFormatting sqref="AX58">
    <cfRule type="cellIs" dxfId="1390" priority="3172" operator="lessThan">
      <formula>$C$4</formula>
    </cfRule>
  </conditionalFormatting>
  <conditionalFormatting sqref="AX58">
    <cfRule type="cellIs" dxfId="1389" priority="3173" operator="lessThan">
      <formula>$C$4</formula>
    </cfRule>
  </conditionalFormatting>
  <conditionalFormatting sqref="AX59">
    <cfRule type="cellIs" dxfId="1388" priority="3174" operator="lessThan">
      <formula>$C$4</formula>
    </cfRule>
  </conditionalFormatting>
  <conditionalFormatting sqref="AX59">
    <cfRule type="cellIs" dxfId="1387" priority="3175" operator="lessThan">
      <formula>$C$4</formula>
    </cfRule>
  </conditionalFormatting>
  <conditionalFormatting sqref="AX60">
    <cfRule type="cellIs" dxfId="1386" priority="3176" operator="lessThan">
      <formula>$C$4</formula>
    </cfRule>
  </conditionalFormatting>
  <conditionalFormatting sqref="AX60">
    <cfRule type="cellIs" dxfId="1385" priority="3177" operator="lessThan">
      <formula>$C$4</formula>
    </cfRule>
  </conditionalFormatting>
  <conditionalFormatting sqref="AY11">
    <cfRule type="cellIs" dxfId="1384" priority="3178" operator="lessThan">
      <formula>$C$4</formula>
    </cfRule>
  </conditionalFormatting>
  <conditionalFormatting sqref="AY11">
    <cfRule type="cellIs" dxfId="1383" priority="3179" operator="lessThan">
      <formula>$C$4</formula>
    </cfRule>
  </conditionalFormatting>
  <conditionalFormatting sqref="AY47">
    <cfRule type="cellIs" dxfId="1382" priority="3250" operator="lessThan">
      <formula>$C$4</formula>
    </cfRule>
  </conditionalFormatting>
  <conditionalFormatting sqref="AY47">
    <cfRule type="cellIs" dxfId="1381" priority="3251" operator="lessThan">
      <formula>$C$4</formula>
    </cfRule>
  </conditionalFormatting>
  <conditionalFormatting sqref="AY48">
    <cfRule type="cellIs" dxfId="1380" priority="3252" operator="lessThan">
      <formula>$C$4</formula>
    </cfRule>
  </conditionalFormatting>
  <conditionalFormatting sqref="AY48">
    <cfRule type="cellIs" dxfId="1379" priority="3253" operator="lessThan">
      <formula>$C$4</formula>
    </cfRule>
  </conditionalFormatting>
  <conditionalFormatting sqref="AY49">
    <cfRule type="cellIs" dxfId="1378" priority="3254" operator="lessThan">
      <formula>$C$4</formula>
    </cfRule>
  </conditionalFormatting>
  <conditionalFormatting sqref="AY49">
    <cfRule type="cellIs" dxfId="1377" priority="3255" operator="lessThan">
      <formula>$C$4</formula>
    </cfRule>
  </conditionalFormatting>
  <conditionalFormatting sqref="AY50">
    <cfRule type="cellIs" dxfId="1376" priority="3256" operator="lessThan">
      <formula>$C$4</formula>
    </cfRule>
  </conditionalFormatting>
  <conditionalFormatting sqref="AY50">
    <cfRule type="cellIs" dxfId="1375" priority="3257" operator="lessThan">
      <formula>$C$4</formula>
    </cfRule>
  </conditionalFormatting>
  <conditionalFormatting sqref="AY51">
    <cfRule type="cellIs" dxfId="1374" priority="3258" operator="lessThan">
      <formula>$C$4</formula>
    </cfRule>
  </conditionalFormatting>
  <conditionalFormatting sqref="AY51">
    <cfRule type="cellIs" dxfId="1373" priority="3259" operator="lessThan">
      <formula>$C$4</formula>
    </cfRule>
  </conditionalFormatting>
  <conditionalFormatting sqref="AY52">
    <cfRule type="cellIs" dxfId="1372" priority="3260" operator="lessThan">
      <formula>$C$4</formula>
    </cfRule>
  </conditionalFormatting>
  <conditionalFormatting sqref="AY52">
    <cfRule type="cellIs" dxfId="1371" priority="3261" operator="lessThan">
      <formula>$C$4</formula>
    </cfRule>
  </conditionalFormatting>
  <conditionalFormatting sqref="AY53">
    <cfRule type="cellIs" dxfId="1370" priority="3262" operator="lessThan">
      <formula>$C$4</formula>
    </cfRule>
  </conditionalFormatting>
  <conditionalFormatting sqref="AY53">
    <cfRule type="cellIs" dxfId="1369" priority="3263" operator="lessThan">
      <formula>$C$4</formula>
    </cfRule>
  </conditionalFormatting>
  <conditionalFormatting sqref="AY54">
    <cfRule type="cellIs" dxfId="1368" priority="3264" operator="lessThan">
      <formula>$C$4</formula>
    </cfRule>
  </conditionalFormatting>
  <conditionalFormatting sqref="AY54">
    <cfRule type="cellIs" dxfId="1367" priority="3265" operator="lessThan">
      <formula>$C$4</formula>
    </cfRule>
  </conditionalFormatting>
  <conditionalFormatting sqref="AY55">
    <cfRule type="cellIs" dxfId="1366" priority="3266" operator="lessThan">
      <formula>$C$4</formula>
    </cfRule>
  </conditionalFormatting>
  <conditionalFormatting sqref="AY55">
    <cfRule type="cellIs" dxfId="1365" priority="3267" operator="lessThan">
      <formula>$C$4</formula>
    </cfRule>
  </conditionalFormatting>
  <conditionalFormatting sqref="AY56">
    <cfRule type="cellIs" dxfId="1364" priority="3268" operator="lessThan">
      <formula>$C$4</formula>
    </cfRule>
  </conditionalFormatting>
  <conditionalFormatting sqref="AY56">
    <cfRule type="cellIs" dxfId="1363" priority="3269" operator="lessThan">
      <formula>$C$4</formula>
    </cfRule>
  </conditionalFormatting>
  <conditionalFormatting sqref="AY57">
    <cfRule type="cellIs" dxfId="1362" priority="3270" operator="lessThan">
      <formula>$C$4</formula>
    </cfRule>
  </conditionalFormatting>
  <conditionalFormatting sqref="AY57">
    <cfRule type="cellIs" dxfId="1361" priority="3271" operator="lessThan">
      <formula>$C$4</formula>
    </cfRule>
  </conditionalFormatting>
  <conditionalFormatting sqref="AY58">
    <cfRule type="cellIs" dxfId="1360" priority="3272" operator="lessThan">
      <formula>$C$4</formula>
    </cfRule>
  </conditionalFormatting>
  <conditionalFormatting sqref="AY58">
    <cfRule type="cellIs" dxfId="1359" priority="3273" operator="lessThan">
      <formula>$C$4</formula>
    </cfRule>
  </conditionalFormatting>
  <conditionalFormatting sqref="AY59">
    <cfRule type="cellIs" dxfId="1358" priority="3274" operator="lessThan">
      <formula>$C$4</formula>
    </cfRule>
  </conditionalFormatting>
  <conditionalFormatting sqref="AY59">
    <cfRule type="cellIs" dxfId="1357" priority="3275" operator="lessThan">
      <formula>$C$4</formula>
    </cfRule>
  </conditionalFormatting>
  <conditionalFormatting sqref="AY60">
    <cfRule type="cellIs" dxfId="1356" priority="3276" operator="lessThan">
      <formula>$C$4</formula>
    </cfRule>
  </conditionalFormatting>
  <conditionalFormatting sqref="AY60">
    <cfRule type="cellIs" dxfId="1355" priority="3277" operator="lessThan">
      <formula>$C$4</formula>
    </cfRule>
  </conditionalFormatting>
  <conditionalFormatting sqref="AZ11">
    <cfRule type="cellIs" dxfId="1354" priority="3278" operator="lessThan">
      <formula>$C$4</formula>
    </cfRule>
  </conditionalFormatting>
  <conditionalFormatting sqref="AZ11">
    <cfRule type="cellIs" dxfId="1353" priority="3279" operator="lessThan">
      <formula>$C$4</formula>
    </cfRule>
  </conditionalFormatting>
  <conditionalFormatting sqref="AZ47">
    <cfRule type="cellIs" dxfId="1352" priority="3350" operator="lessThan">
      <formula>$C$4</formula>
    </cfRule>
  </conditionalFormatting>
  <conditionalFormatting sqref="AZ47">
    <cfRule type="cellIs" dxfId="1351" priority="3351" operator="lessThan">
      <formula>$C$4</formula>
    </cfRule>
  </conditionalFormatting>
  <conditionalFormatting sqref="AZ48">
    <cfRule type="cellIs" dxfId="1350" priority="3352" operator="lessThan">
      <formula>$C$4</formula>
    </cfRule>
  </conditionalFormatting>
  <conditionalFormatting sqref="AZ48">
    <cfRule type="cellIs" dxfId="1349" priority="3353" operator="lessThan">
      <formula>$C$4</formula>
    </cfRule>
  </conditionalFormatting>
  <conditionalFormatting sqref="AZ49">
    <cfRule type="cellIs" dxfId="1348" priority="3354" operator="lessThan">
      <formula>$C$4</formula>
    </cfRule>
  </conditionalFormatting>
  <conditionalFormatting sqref="AZ49">
    <cfRule type="cellIs" dxfId="1347" priority="3355" operator="lessThan">
      <formula>$C$4</formula>
    </cfRule>
  </conditionalFormatting>
  <conditionalFormatting sqref="AZ50">
    <cfRule type="cellIs" dxfId="1346" priority="3356" operator="lessThan">
      <formula>$C$4</formula>
    </cfRule>
  </conditionalFormatting>
  <conditionalFormatting sqref="AZ50">
    <cfRule type="cellIs" dxfId="1345" priority="3357" operator="lessThan">
      <formula>$C$4</formula>
    </cfRule>
  </conditionalFormatting>
  <conditionalFormatting sqref="AZ51">
    <cfRule type="cellIs" dxfId="1344" priority="3358" operator="lessThan">
      <formula>$C$4</formula>
    </cfRule>
  </conditionalFormatting>
  <conditionalFormatting sqref="AZ51">
    <cfRule type="cellIs" dxfId="1343" priority="3359" operator="lessThan">
      <formula>$C$4</formula>
    </cfRule>
  </conditionalFormatting>
  <conditionalFormatting sqref="AZ52">
    <cfRule type="cellIs" dxfId="1342" priority="3360" operator="lessThan">
      <formula>$C$4</formula>
    </cfRule>
  </conditionalFormatting>
  <conditionalFormatting sqref="AZ52">
    <cfRule type="cellIs" dxfId="1341" priority="3361" operator="lessThan">
      <formula>$C$4</formula>
    </cfRule>
  </conditionalFormatting>
  <conditionalFormatting sqref="AZ53">
    <cfRule type="cellIs" dxfId="1340" priority="3362" operator="lessThan">
      <formula>$C$4</formula>
    </cfRule>
  </conditionalFormatting>
  <conditionalFormatting sqref="AZ53">
    <cfRule type="cellIs" dxfId="1339" priority="3363" operator="lessThan">
      <formula>$C$4</formula>
    </cfRule>
  </conditionalFormatting>
  <conditionalFormatting sqref="AZ54">
    <cfRule type="cellIs" dxfId="1338" priority="3364" operator="lessThan">
      <formula>$C$4</formula>
    </cfRule>
  </conditionalFormatting>
  <conditionalFormatting sqref="AZ54">
    <cfRule type="cellIs" dxfId="1337" priority="3365" operator="lessThan">
      <formula>$C$4</formula>
    </cfRule>
  </conditionalFormatting>
  <conditionalFormatting sqref="AZ55">
    <cfRule type="cellIs" dxfId="1336" priority="3366" operator="lessThan">
      <formula>$C$4</formula>
    </cfRule>
  </conditionalFormatting>
  <conditionalFormatting sqref="AZ55">
    <cfRule type="cellIs" dxfId="1335" priority="3367" operator="lessThan">
      <formula>$C$4</formula>
    </cfRule>
  </conditionalFormatting>
  <conditionalFormatting sqref="AZ56">
    <cfRule type="cellIs" dxfId="1334" priority="3368" operator="lessThan">
      <formula>$C$4</formula>
    </cfRule>
  </conditionalFormatting>
  <conditionalFormatting sqref="AZ56">
    <cfRule type="cellIs" dxfId="1333" priority="3369" operator="lessThan">
      <formula>$C$4</formula>
    </cfRule>
  </conditionalFormatting>
  <conditionalFormatting sqref="AZ57">
    <cfRule type="cellIs" dxfId="1332" priority="3370" operator="lessThan">
      <formula>$C$4</formula>
    </cfRule>
  </conditionalFormatting>
  <conditionalFormatting sqref="AZ57">
    <cfRule type="cellIs" dxfId="1331" priority="3371" operator="lessThan">
      <formula>$C$4</formula>
    </cfRule>
  </conditionalFormatting>
  <conditionalFormatting sqref="AZ58">
    <cfRule type="cellIs" dxfId="1330" priority="3372" operator="lessThan">
      <formula>$C$4</formula>
    </cfRule>
  </conditionalFormatting>
  <conditionalFormatting sqref="AZ58">
    <cfRule type="cellIs" dxfId="1329" priority="3373" operator="lessThan">
      <formula>$C$4</formula>
    </cfRule>
  </conditionalFormatting>
  <conditionalFormatting sqref="AZ59">
    <cfRule type="cellIs" dxfId="1328" priority="3374" operator="lessThan">
      <formula>$C$4</formula>
    </cfRule>
  </conditionalFormatting>
  <conditionalFormatting sqref="AZ59">
    <cfRule type="cellIs" dxfId="1327" priority="3375" operator="lessThan">
      <formula>$C$4</formula>
    </cfRule>
  </conditionalFormatting>
  <conditionalFormatting sqref="AZ60">
    <cfRule type="cellIs" dxfId="1326" priority="3376" operator="lessThan">
      <formula>$C$4</formula>
    </cfRule>
  </conditionalFormatting>
  <conditionalFormatting sqref="AZ60">
    <cfRule type="cellIs" dxfId="1325" priority="3377" operator="lessThan">
      <formula>$C$4</formula>
    </cfRule>
  </conditionalFormatting>
  <conditionalFormatting sqref="BA11">
    <cfRule type="cellIs" dxfId="1324" priority="3378" operator="lessThan">
      <formula>$C$4</formula>
    </cfRule>
  </conditionalFormatting>
  <conditionalFormatting sqref="BA11">
    <cfRule type="cellIs" dxfId="1323" priority="3379" operator="lessThan">
      <formula>$C$4</formula>
    </cfRule>
  </conditionalFormatting>
  <conditionalFormatting sqref="BA12">
    <cfRule type="cellIs" dxfId="1322" priority="3380" operator="lessThan">
      <formula>$C$4</formula>
    </cfRule>
  </conditionalFormatting>
  <conditionalFormatting sqref="BA12">
    <cfRule type="cellIs" dxfId="1321" priority="3381" operator="lessThan">
      <formula>$C$4</formula>
    </cfRule>
  </conditionalFormatting>
  <conditionalFormatting sqref="BA13">
    <cfRule type="cellIs" dxfId="1320" priority="3382" operator="lessThan">
      <formula>$C$4</formula>
    </cfRule>
  </conditionalFormatting>
  <conditionalFormatting sqref="BA13">
    <cfRule type="cellIs" dxfId="1319" priority="3383" operator="lessThan">
      <formula>$C$4</formula>
    </cfRule>
  </conditionalFormatting>
  <conditionalFormatting sqref="BA14">
    <cfRule type="cellIs" dxfId="1318" priority="3384" operator="lessThan">
      <formula>$C$4</formula>
    </cfRule>
  </conditionalFormatting>
  <conditionalFormatting sqref="BA14">
    <cfRule type="cellIs" dxfId="1317" priority="3385" operator="lessThan">
      <formula>$C$4</formula>
    </cfRule>
  </conditionalFormatting>
  <conditionalFormatting sqref="BA15">
    <cfRule type="cellIs" dxfId="1316" priority="3386" operator="lessThan">
      <formula>$C$4</formula>
    </cfRule>
  </conditionalFormatting>
  <conditionalFormatting sqref="BA15">
    <cfRule type="cellIs" dxfId="1315" priority="3387" operator="lessThan">
      <formula>$C$4</formula>
    </cfRule>
  </conditionalFormatting>
  <conditionalFormatting sqref="BA16">
    <cfRule type="cellIs" dxfId="1314" priority="3388" operator="lessThan">
      <formula>$C$4</formula>
    </cfRule>
  </conditionalFormatting>
  <conditionalFormatting sqref="BA16">
    <cfRule type="cellIs" dxfId="1313" priority="3389" operator="lessThan">
      <formula>$C$4</formula>
    </cfRule>
  </conditionalFormatting>
  <conditionalFormatting sqref="BA17">
    <cfRule type="cellIs" dxfId="1312" priority="3390" operator="lessThan">
      <formula>$C$4</formula>
    </cfRule>
  </conditionalFormatting>
  <conditionalFormatting sqref="BA17">
    <cfRule type="cellIs" dxfId="1311" priority="3391" operator="lessThan">
      <formula>$C$4</formula>
    </cfRule>
  </conditionalFormatting>
  <conditionalFormatting sqref="BA18">
    <cfRule type="cellIs" dxfId="1310" priority="3392" operator="lessThan">
      <formula>$C$4</formula>
    </cfRule>
  </conditionalFormatting>
  <conditionalFormatting sqref="BA18">
    <cfRule type="cellIs" dxfId="1309" priority="3393" operator="lessThan">
      <formula>$C$4</formula>
    </cfRule>
  </conditionalFormatting>
  <conditionalFormatting sqref="BA19">
    <cfRule type="cellIs" dxfId="1308" priority="3394" operator="lessThan">
      <formula>$C$4</formula>
    </cfRule>
  </conditionalFormatting>
  <conditionalFormatting sqref="BA19">
    <cfRule type="cellIs" dxfId="1307" priority="3395" operator="lessThan">
      <formula>$C$4</formula>
    </cfRule>
  </conditionalFormatting>
  <conditionalFormatting sqref="BA20">
    <cfRule type="cellIs" dxfId="1306" priority="3396" operator="lessThan">
      <formula>$C$4</formula>
    </cfRule>
  </conditionalFormatting>
  <conditionalFormatting sqref="BA20">
    <cfRule type="cellIs" dxfId="1305" priority="3397" operator="lessThan">
      <formula>$C$4</formula>
    </cfRule>
  </conditionalFormatting>
  <conditionalFormatting sqref="BA21">
    <cfRule type="cellIs" dxfId="1304" priority="3398" operator="lessThan">
      <formula>$C$4</formula>
    </cfRule>
  </conditionalFormatting>
  <conditionalFormatting sqref="BA21">
    <cfRule type="cellIs" dxfId="1303" priority="3399" operator="lessThan">
      <formula>$C$4</formula>
    </cfRule>
  </conditionalFormatting>
  <conditionalFormatting sqref="BA22">
    <cfRule type="cellIs" dxfId="1302" priority="3400" operator="lessThan">
      <formula>$C$4</formula>
    </cfRule>
  </conditionalFormatting>
  <conditionalFormatting sqref="BA22">
    <cfRule type="cellIs" dxfId="1301" priority="3401" operator="lessThan">
      <formula>$C$4</formula>
    </cfRule>
  </conditionalFormatting>
  <conditionalFormatting sqref="BA23">
    <cfRule type="cellIs" dxfId="1300" priority="3402" operator="lessThan">
      <formula>$C$4</formula>
    </cfRule>
  </conditionalFormatting>
  <conditionalFormatting sqref="BA23">
    <cfRule type="cellIs" dxfId="1299" priority="3403" operator="lessThan">
      <formula>$C$4</formula>
    </cfRule>
  </conditionalFormatting>
  <conditionalFormatting sqref="BA24">
    <cfRule type="cellIs" dxfId="1298" priority="3404" operator="lessThan">
      <formula>$C$4</formula>
    </cfRule>
  </conditionalFormatting>
  <conditionalFormatting sqref="BA24">
    <cfRule type="cellIs" dxfId="1297" priority="3405" operator="lessThan">
      <formula>$C$4</formula>
    </cfRule>
  </conditionalFormatting>
  <conditionalFormatting sqref="BA25">
    <cfRule type="cellIs" dxfId="1296" priority="3406" operator="lessThan">
      <formula>$C$4</formula>
    </cfRule>
  </conditionalFormatting>
  <conditionalFormatting sqref="BA25">
    <cfRule type="cellIs" dxfId="1295" priority="3407" operator="lessThan">
      <formula>$C$4</formula>
    </cfRule>
  </conditionalFormatting>
  <conditionalFormatting sqref="BA26">
    <cfRule type="cellIs" dxfId="1294" priority="3408" operator="lessThan">
      <formula>$C$4</formula>
    </cfRule>
  </conditionalFormatting>
  <conditionalFormatting sqref="BA26">
    <cfRule type="cellIs" dxfId="1293" priority="3409" operator="lessThan">
      <formula>$C$4</formula>
    </cfRule>
  </conditionalFormatting>
  <conditionalFormatting sqref="BA27">
    <cfRule type="cellIs" dxfId="1292" priority="3410" operator="lessThan">
      <formula>$C$4</formula>
    </cfRule>
  </conditionalFormatting>
  <conditionalFormatting sqref="BA27">
    <cfRule type="cellIs" dxfId="1291" priority="3411" operator="lessThan">
      <formula>$C$4</formula>
    </cfRule>
  </conditionalFormatting>
  <conditionalFormatting sqref="BA28">
    <cfRule type="cellIs" dxfId="1290" priority="3412" operator="lessThan">
      <formula>$C$4</formula>
    </cfRule>
  </conditionalFormatting>
  <conditionalFormatting sqref="BA28">
    <cfRule type="cellIs" dxfId="1289" priority="3413" operator="lessThan">
      <formula>$C$4</formula>
    </cfRule>
  </conditionalFormatting>
  <conditionalFormatting sqref="BA29">
    <cfRule type="cellIs" dxfId="1288" priority="3414" operator="lessThan">
      <formula>$C$4</formula>
    </cfRule>
  </conditionalFormatting>
  <conditionalFormatting sqref="BA29">
    <cfRule type="cellIs" dxfId="1287" priority="3415" operator="lessThan">
      <formula>$C$4</formula>
    </cfRule>
  </conditionalFormatting>
  <conditionalFormatting sqref="BA30">
    <cfRule type="cellIs" dxfId="1286" priority="3416" operator="lessThan">
      <formula>$C$4</formula>
    </cfRule>
  </conditionalFormatting>
  <conditionalFormatting sqref="BA30">
    <cfRule type="cellIs" dxfId="1285" priority="3417" operator="lessThan">
      <formula>$C$4</formula>
    </cfRule>
  </conditionalFormatting>
  <conditionalFormatting sqref="BA31">
    <cfRule type="cellIs" dxfId="1284" priority="3418" operator="lessThan">
      <formula>$C$4</formula>
    </cfRule>
  </conditionalFormatting>
  <conditionalFormatting sqref="BA31">
    <cfRule type="cellIs" dxfId="1283" priority="3419" operator="lessThan">
      <formula>$C$4</formula>
    </cfRule>
  </conditionalFormatting>
  <conditionalFormatting sqref="BA32">
    <cfRule type="cellIs" dxfId="1282" priority="3420" operator="lessThan">
      <formula>$C$4</formula>
    </cfRule>
  </conditionalFormatting>
  <conditionalFormatting sqref="BA32">
    <cfRule type="cellIs" dxfId="1281" priority="3421" operator="lessThan">
      <formula>$C$4</formula>
    </cfRule>
  </conditionalFormatting>
  <conditionalFormatting sqref="BA33">
    <cfRule type="cellIs" dxfId="1280" priority="3422" operator="lessThan">
      <formula>$C$4</formula>
    </cfRule>
  </conditionalFormatting>
  <conditionalFormatting sqref="BA33">
    <cfRule type="cellIs" dxfId="1279" priority="3423" operator="lessThan">
      <formula>$C$4</formula>
    </cfRule>
  </conditionalFormatting>
  <conditionalFormatting sqref="BA34">
    <cfRule type="cellIs" dxfId="1278" priority="3424" operator="lessThan">
      <formula>$C$4</formula>
    </cfRule>
  </conditionalFormatting>
  <conditionalFormatting sqref="BA34">
    <cfRule type="cellIs" dxfId="1277" priority="3425" operator="lessThan">
      <formula>$C$4</formula>
    </cfRule>
  </conditionalFormatting>
  <conditionalFormatting sqref="BA35">
    <cfRule type="cellIs" dxfId="1276" priority="3426" operator="lessThan">
      <formula>$C$4</formula>
    </cfRule>
  </conditionalFormatting>
  <conditionalFormatting sqref="BA35">
    <cfRule type="cellIs" dxfId="1275" priority="3427" operator="lessThan">
      <formula>$C$4</formula>
    </cfRule>
  </conditionalFormatting>
  <conditionalFormatting sqref="BA36">
    <cfRule type="cellIs" dxfId="1274" priority="3428" operator="lessThan">
      <formula>$C$4</formula>
    </cfRule>
  </conditionalFormatting>
  <conditionalFormatting sqref="BA36">
    <cfRule type="cellIs" dxfId="1273" priority="3429" operator="lessThan">
      <formula>$C$4</formula>
    </cfRule>
  </conditionalFormatting>
  <conditionalFormatting sqref="BA37">
    <cfRule type="cellIs" dxfId="1272" priority="3430" operator="lessThan">
      <formula>$C$4</formula>
    </cfRule>
  </conditionalFormatting>
  <conditionalFormatting sqref="BA37">
    <cfRule type="cellIs" dxfId="1271" priority="3431" operator="lessThan">
      <formula>$C$4</formula>
    </cfRule>
  </conditionalFormatting>
  <conditionalFormatting sqref="BA38">
    <cfRule type="cellIs" dxfId="1270" priority="3432" operator="lessThan">
      <formula>$C$4</formula>
    </cfRule>
  </conditionalFormatting>
  <conditionalFormatting sqref="BA38">
    <cfRule type="cellIs" dxfId="1269" priority="3433" operator="lessThan">
      <formula>$C$4</formula>
    </cfRule>
  </conditionalFormatting>
  <conditionalFormatting sqref="BA39">
    <cfRule type="cellIs" dxfId="1268" priority="3434" operator="lessThan">
      <formula>$C$4</formula>
    </cfRule>
  </conditionalFormatting>
  <conditionalFormatting sqref="BA39">
    <cfRule type="cellIs" dxfId="1267" priority="3435" operator="lessThan">
      <formula>$C$4</formula>
    </cfRule>
  </conditionalFormatting>
  <conditionalFormatting sqref="BA40">
    <cfRule type="cellIs" dxfId="1266" priority="3436" operator="lessThan">
      <formula>$C$4</formula>
    </cfRule>
  </conditionalFormatting>
  <conditionalFormatting sqref="BA40">
    <cfRule type="cellIs" dxfId="1265" priority="3437" operator="lessThan">
      <formula>$C$4</formula>
    </cfRule>
  </conditionalFormatting>
  <conditionalFormatting sqref="BA41">
    <cfRule type="cellIs" dxfId="1264" priority="3438" operator="lessThan">
      <formula>$C$4</formula>
    </cfRule>
  </conditionalFormatting>
  <conditionalFormatting sqref="BA41">
    <cfRule type="cellIs" dxfId="1263" priority="3439" operator="lessThan">
      <formula>$C$4</formula>
    </cfRule>
  </conditionalFormatting>
  <conditionalFormatting sqref="BA42">
    <cfRule type="cellIs" dxfId="1262" priority="3440" operator="lessThan">
      <formula>$C$4</formula>
    </cfRule>
  </conditionalFormatting>
  <conditionalFormatting sqref="BA42">
    <cfRule type="cellIs" dxfId="1261" priority="3441" operator="lessThan">
      <formula>$C$4</formula>
    </cfRule>
  </conditionalFormatting>
  <conditionalFormatting sqref="BA43">
    <cfRule type="cellIs" dxfId="1260" priority="3442" operator="lessThan">
      <formula>$C$4</formula>
    </cfRule>
  </conditionalFormatting>
  <conditionalFormatting sqref="BA43">
    <cfRule type="cellIs" dxfId="1259" priority="3443" operator="lessThan">
      <formula>$C$4</formula>
    </cfRule>
  </conditionalFormatting>
  <conditionalFormatting sqref="BA44">
    <cfRule type="cellIs" dxfId="1258" priority="3444" operator="lessThan">
      <formula>$C$4</formula>
    </cfRule>
  </conditionalFormatting>
  <conditionalFormatting sqref="BA44">
    <cfRule type="cellIs" dxfId="1257" priority="3445" operator="lessThan">
      <formula>$C$4</formula>
    </cfRule>
  </conditionalFormatting>
  <conditionalFormatting sqref="BA45">
    <cfRule type="cellIs" dxfId="1256" priority="3446" operator="lessThan">
      <formula>$C$4</formula>
    </cfRule>
  </conditionalFormatting>
  <conditionalFormatting sqref="BA45">
    <cfRule type="cellIs" dxfId="1255" priority="3447" operator="lessThan">
      <formula>$C$4</formula>
    </cfRule>
  </conditionalFormatting>
  <conditionalFormatting sqref="BA46">
    <cfRule type="cellIs" dxfId="1254" priority="3448" operator="lessThan">
      <formula>$C$4</formula>
    </cfRule>
  </conditionalFormatting>
  <conditionalFormatting sqref="BA46">
    <cfRule type="cellIs" dxfId="1253" priority="3449" operator="lessThan">
      <formula>$C$4</formula>
    </cfRule>
  </conditionalFormatting>
  <conditionalFormatting sqref="BA47">
    <cfRule type="cellIs" dxfId="1252" priority="3450" operator="lessThan">
      <formula>$C$4</formula>
    </cfRule>
  </conditionalFormatting>
  <conditionalFormatting sqref="BA47">
    <cfRule type="cellIs" dxfId="1251" priority="3451" operator="lessThan">
      <formula>$C$4</formula>
    </cfRule>
  </conditionalFormatting>
  <conditionalFormatting sqref="BA48">
    <cfRule type="cellIs" dxfId="1250" priority="3452" operator="lessThan">
      <formula>$C$4</formula>
    </cfRule>
  </conditionalFormatting>
  <conditionalFormatting sqref="BA48">
    <cfRule type="cellIs" dxfId="1249" priority="3453" operator="lessThan">
      <formula>$C$4</formula>
    </cfRule>
  </conditionalFormatting>
  <conditionalFormatting sqref="BA49">
    <cfRule type="cellIs" dxfId="1248" priority="3454" operator="lessThan">
      <formula>$C$4</formula>
    </cfRule>
  </conditionalFormatting>
  <conditionalFormatting sqref="BA49">
    <cfRule type="cellIs" dxfId="1247" priority="3455" operator="lessThan">
      <formula>$C$4</formula>
    </cfRule>
  </conditionalFormatting>
  <conditionalFormatting sqref="BA50">
    <cfRule type="cellIs" dxfId="1246" priority="3456" operator="lessThan">
      <formula>$C$4</formula>
    </cfRule>
  </conditionalFormatting>
  <conditionalFormatting sqref="BA50">
    <cfRule type="cellIs" dxfId="1245" priority="3457" operator="lessThan">
      <formula>$C$4</formula>
    </cfRule>
  </conditionalFormatting>
  <conditionalFormatting sqref="BA51">
    <cfRule type="cellIs" dxfId="1244" priority="3458" operator="lessThan">
      <formula>$C$4</formula>
    </cfRule>
  </conditionalFormatting>
  <conditionalFormatting sqref="BA51">
    <cfRule type="cellIs" dxfId="1243" priority="3459" operator="lessThan">
      <formula>$C$4</formula>
    </cfRule>
  </conditionalFormatting>
  <conditionalFormatting sqref="BA52">
    <cfRule type="cellIs" dxfId="1242" priority="3460" operator="lessThan">
      <formula>$C$4</formula>
    </cfRule>
  </conditionalFormatting>
  <conditionalFormatting sqref="BA52">
    <cfRule type="cellIs" dxfId="1241" priority="3461" operator="lessThan">
      <formula>$C$4</formula>
    </cfRule>
  </conditionalFormatting>
  <conditionalFormatting sqref="BA53">
    <cfRule type="cellIs" dxfId="1240" priority="3462" operator="lessThan">
      <formula>$C$4</formula>
    </cfRule>
  </conditionalFormatting>
  <conditionalFormatting sqref="BA53">
    <cfRule type="cellIs" dxfId="1239" priority="3463" operator="lessThan">
      <formula>$C$4</formula>
    </cfRule>
  </conditionalFormatting>
  <conditionalFormatting sqref="BA54">
    <cfRule type="cellIs" dxfId="1238" priority="3464" operator="lessThan">
      <formula>$C$4</formula>
    </cfRule>
  </conditionalFormatting>
  <conditionalFormatting sqref="BA54">
    <cfRule type="cellIs" dxfId="1237" priority="3465" operator="lessThan">
      <formula>$C$4</formula>
    </cfRule>
  </conditionalFormatting>
  <conditionalFormatting sqref="BA55">
    <cfRule type="cellIs" dxfId="1236" priority="3466" operator="lessThan">
      <formula>$C$4</formula>
    </cfRule>
  </conditionalFormatting>
  <conditionalFormatting sqref="BA55">
    <cfRule type="cellIs" dxfId="1235" priority="3467" operator="lessThan">
      <formula>$C$4</formula>
    </cfRule>
  </conditionalFormatting>
  <conditionalFormatting sqref="BA56">
    <cfRule type="cellIs" dxfId="1234" priority="3468" operator="lessThan">
      <formula>$C$4</formula>
    </cfRule>
  </conditionalFormatting>
  <conditionalFormatting sqref="BA56">
    <cfRule type="cellIs" dxfId="1233" priority="3469" operator="lessThan">
      <formula>$C$4</formula>
    </cfRule>
  </conditionalFormatting>
  <conditionalFormatting sqref="BA57">
    <cfRule type="cellIs" dxfId="1232" priority="3470" operator="lessThan">
      <formula>$C$4</formula>
    </cfRule>
  </conditionalFormatting>
  <conditionalFormatting sqref="BA57">
    <cfRule type="cellIs" dxfId="1231" priority="3471" operator="lessThan">
      <formula>$C$4</formula>
    </cfRule>
  </conditionalFormatting>
  <conditionalFormatting sqref="BA58">
    <cfRule type="cellIs" dxfId="1230" priority="3472" operator="lessThan">
      <formula>$C$4</formula>
    </cfRule>
  </conditionalFormatting>
  <conditionalFormatting sqref="BA58">
    <cfRule type="cellIs" dxfId="1229" priority="3473" operator="lessThan">
      <formula>$C$4</formula>
    </cfRule>
  </conditionalFormatting>
  <conditionalFormatting sqref="BA59">
    <cfRule type="cellIs" dxfId="1228" priority="3474" operator="lessThan">
      <formula>$C$4</formula>
    </cfRule>
  </conditionalFormatting>
  <conditionalFormatting sqref="BA59">
    <cfRule type="cellIs" dxfId="1227" priority="3475" operator="lessThan">
      <formula>$C$4</formula>
    </cfRule>
  </conditionalFormatting>
  <conditionalFormatting sqref="BA60">
    <cfRule type="cellIs" dxfId="1226" priority="3476" operator="lessThan">
      <formula>$C$4</formula>
    </cfRule>
  </conditionalFormatting>
  <conditionalFormatting sqref="BA60">
    <cfRule type="cellIs" dxfId="1225" priority="3477" operator="lessThan">
      <formula>$C$4</formula>
    </cfRule>
  </conditionalFormatting>
  <conditionalFormatting sqref="BB11">
    <cfRule type="cellIs" dxfId="1224" priority="3478" operator="lessThan">
      <formula>$C$4</formula>
    </cfRule>
  </conditionalFormatting>
  <conditionalFormatting sqref="BB11">
    <cfRule type="cellIs" dxfId="1223" priority="3479" operator="lessThan">
      <formula>$C$4</formula>
    </cfRule>
  </conditionalFormatting>
  <conditionalFormatting sqref="BB12">
    <cfRule type="cellIs" dxfId="1222" priority="3480" operator="lessThan">
      <formula>$C$4</formula>
    </cfRule>
  </conditionalFormatting>
  <conditionalFormatting sqref="BB12">
    <cfRule type="cellIs" dxfId="1221" priority="3481" operator="lessThan">
      <formula>$C$4</formula>
    </cfRule>
  </conditionalFormatting>
  <conditionalFormatting sqref="BB13">
    <cfRule type="cellIs" dxfId="1220" priority="3482" operator="lessThan">
      <formula>$C$4</formula>
    </cfRule>
  </conditionalFormatting>
  <conditionalFormatting sqref="BB13">
    <cfRule type="cellIs" dxfId="1219" priority="3483" operator="lessThan">
      <formula>$C$4</formula>
    </cfRule>
  </conditionalFormatting>
  <conditionalFormatting sqref="BB14">
    <cfRule type="cellIs" dxfId="1218" priority="3484" operator="lessThan">
      <formula>$C$4</formula>
    </cfRule>
  </conditionalFormatting>
  <conditionalFormatting sqref="BB14">
    <cfRule type="cellIs" dxfId="1217" priority="3485" operator="lessThan">
      <formula>$C$4</formula>
    </cfRule>
  </conditionalFormatting>
  <conditionalFormatting sqref="BB15">
    <cfRule type="cellIs" dxfId="1216" priority="3486" operator="lessThan">
      <formula>$C$4</formula>
    </cfRule>
  </conditionalFormatting>
  <conditionalFormatting sqref="BB15">
    <cfRule type="cellIs" dxfId="1215" priority="3487" operator="lessThan">
      <formula>$C$4</formula>
    </cfRule>
  </conditionalFormatting>
  <conditionalFormatting sqref="BB16">
    <cfRule type="cellIs" dxfId="1214" priority="3488" operator="lessThan">
      <formula>$C$4</formula>
    </cfRule>
  </conditionalFormatting>
  <conditionalFormatting sqref="BB16">
    <cfRule type="cellIs" dxfId="1213" priority="3489" operator="lessThan">
      <formula>$C$4</formula>
    </cfRule>
  </conditionalFormatting>
  <conditionalFormatting sqref="BB17">
    <cfRule type="cellIs" dxfId="1212" priority="3490" operator="lessThan">
      <formula>$C$4</formula>
    </cfRule>
  </conditionalFormatting>
  <conditionalFormatting sqref="BB17">
    <cfRule type="cellIs" dxfId="1211" priority="3491" operator="lessThan">
      <formula>$C$4</formula>
    </cfRule>
  </conditionalFormatting>
  <conditionalFormatting sqref="BB18">
    <cfRule type="cellIs" dxfId="1210" priority="3492" operator="lessThan">
      <formula>$C$4</formula>
    </cfRule>
  </conditionalFormatting>
  <conditionalFormatting sqref="BB18">
    <cfRule type="cellIs" dxfId="1209" priority="3493" operator="lessThan">
      <formula>$C$4</formula>
    </cfRule>
  </conditionalFormatting>
  <conditionalFormatting sqref="BB19">
    <cfRule type="cellIs" dxfId="1208" priority="3494" operator="lessThan">
      <formula>$C$4</formula>
    </cfRule>
  </conditionalFormatting>
  <conditionalFormatting sqref="BB19">
    <cfRule type="cellIs" dxfId="1207" priority="3495" operator="lessThan">
      <formula>$C$4</formula>
    </cfRule>
  </conditionalFormatting>
  <conditionalFormatting sqref="BB20">
    <cfRule type="cellIs" dxfId="1206" priority="3496" operator="lessThan">
      <formula>$C$4</formula>
    </cfRule>
  </conditionalFormatting>
  <conditionalFormatting sqref="BB20">
    <cfRule type="cellIs" dxfId="1205" priority="3497" operator="lessThan">
      <formula>$C$4</formula>
    </cfRule>
  </conditionalFormatting>
  <conditionalFormatting sqref="BB21">
    <cfRule type="cellIs" dxfId="1204" priority="3498" operator="lessThan">
      <formula>$C$4</formula>
    </cfRule>
  </conditionalFormatting>
  <conditionalFormatting sqref="BB21">
    <cfRule type="cellIs" dxfId="1203" priority="3499" operator="lessThan">
      <formula>$C$4</formula>
    </cfRule>
  </conditionalFormatting>
  <conditionalFormatting sqref="BB22">
    <cfRule type="cellIs" dxfId="1202" priority="3500" operator="lessThan">
      <formula>$C$4</formula>
    </cfRule>
  </conditionalFormatting>
  <conditionalFormatting sqref="BB22">
    <cfRule type="cellIs" dxfId="1201" priority="3501" operator="lessThan">
      <formula>$C$4</formula>
    </cfRule>
  </conditionalFormatting>
  <conditionalFormatting sqref="BB23">
    <cfRule type="cellIs" dxfId="1200" priority="3502" operator="lessThan">
      <formula>$C$4</formula>
    </cfRule>
  </conditionalFormatting>
  <conditionalFormatting sqref="BB23">
    <cfRule type="cellIs" dxfId="1199" priority="3503" operator="lessThan">
      <formula>$C$4</formula>
    </cfRule>
  </conditionalFormatting>
  <conditionalFormatting sqref="BB24">
    <cfRule type="cellIs" dxfId="1198" priority="3504" operator="lessThan">
      <formula>$C$4</formula>
    </cfRule>
  </conditionalFormatting>
  <conditionalFormatting sqref="BB24">
    <cfRule type="cellIs" dxfId="1197" priority="3505" operator="lessThan">
      <formula>$C$4</formula>
    </cfRule>
  </conditionalFormatting>
  <conditionalFormatting sqref="BB25">
    <cfRule type="cellIs" dxfId="1196" priority="3506" operator="lessThan">
      <formula>$C$4</formula>
    </cfRule>
  </conditionalFormatting>
  <conditionalFormatting sqref="BB25">
    <cfRule type="cellIs" dxfId="1195" priority="3507" operator="lessThan">
      <formula>$C$4</formula>
    </cfRule>
  </conditionalFormatting>
  <conditionalFormatting sqref="BB26">
    <cfRule type="cellIs" dxfId="1194" priority="3508" operator="lessThan">
      <formula>$C$4</formula>
    </cfRule>
  </conditionalFormatting>
  <conditionalFormatting sqref="BB26">
    <cfRule type="cellIs" dxfId="1193" priority="3509" operator="lessThan">
      <formula>$C$4</formula>
    </cfRule>
  </conditionalFormatting>
  <conditionalFormatting sqref="BB27">
    <cfRule type="cellIs" dxfId="1192" priority="3510" operator="lessThan">
      <formula>$C$4</formula>
    </cfRule>
  </conditionalFormatting>
  <conditionalFormatting sqref="BB27">
    <cfRule type="cellIs" dxfId="1191" priority="3511" operator="lessThan">
      <formula>$C$4</formula>
    </cfRule>
  </conditionalFormatting>
  <conditionalFormatting sqref="BB28">
    <cfRule type="cellIs" dxfId="1190" priority="3512" operator="lessThan">
      <formula>$C$4</formula>
    </cfRule>
  </conditionalFormatting>
  <conditionalFormatting sqref="BB28">
    <cfRule type="cellIs" dxfId="1189" priority="3513" operator="lessThan">
      <formula>$C$4</formula>
    </cfRule>
  </conditionalFormatting>
  <conditionalFormatting sqref="BB29">
    <cfRule type="cellIs" dxfId="1188" priority="3514" operator="lessThan">
      <formula>$C$4</formula>
    </cfRule>
  </conditionalFormatting>
  <conditionalFormatting sqref="BB29">
    <cfRule type="cellIs" dxfId="1187" priority="3515" operator="lessThan">
      <formula>$C$4</formula>
    </cfRule>
  </conditionalFormatting>
  <conditionalFormatting sqref="BB30">
    <cfRule type="cellIs" dxfId="1186" priority="3516" operator="lessThan">
      <formula>$C$4</formula>
    </cfRule>
  </conditionalFormatting>
  <conditionalFormatting sqref="BB30">
    <cfRule type="cellIs" dxfId="1185" priority="3517" operator="lessThan">
      <formula>$C$4</formula>
    </cfRule>
  </conditionalFormatting>
  <conditionalFormatting sqref="BB31">
    <cfRule type="cellIs" dxfId="1184" priority="3518" operator="lessThan">
      <formula>$C$4</formula>
    </cfRule>
  </conditionalFormatting>
  <conditionalFormatting sqref="BB31">
    <cfRule type="cellIs" dxfId="1183" priority="3519" operator="lessThan">
      <formula>$C$4</formula>
    </cfRule>
  </conditionalFormatting>
  <conditionalFormatting sqref="BB32">
    <cfRule type="cellIs" dxfId="1182" priority="3520" operator="lessThan">
      <formula>$C$4</formula>
    </cfRule>
  </conditionalFormatting>
  <conditionalFormatting sqref="BB32">
    <cfRule type="cellIs" dxfId="1181" priority="3521" operator="lessThan">
      <formula>$C$4</formula>
    </cfRule>
  </conditionalFormatting>
  <conditionalFormatting sqref="BB33">
    <cfRule type="cellIs" dxfId="1180" priority="3522" operator="lessThan">
      <formula>$C$4</formula>
    </cfRule>
  </conditionalFormatting>
  <conditionalFormatting sqref="BB33">
    <cfRule type="cellIs" dxfId="1179" priority="3523" operator="lessThan">
      <formula>$C$4</formula>
    </cfRule>
  </conditionalFormatting>
  <conditionalFormatting sqref="BB34">
    <cfRule type="cellIs" dxfId="1178" priority="3524" operator="lessThan">
      <formula>$C$4</formula>
    </cfRule>
  </conditionalFormatting>
  <conditionalFormatting sqref="BB34">
    <cfRule type="cellIs" dxfId="1177" priority="3525" operator="lessThan">
      <formula>$C$4</formula>
    </cfRule>
  </conditionalFormatting>
  <conditionalFormatting sqref="BB35">
    <cfRule type="cellIs" dxfId="1176" priority="3526" operator="lessThan">
      <formula>$C$4</formula>
    </cfRule>
  </conditionalFormatting>
  <conditionalFormatting sqref="BB35">
    <cfRule type="cellIs" dxfId="1175" priority="3527" operator="lessThan">
      <formula>$C$4</formula>
    </cfRule>
  </conditionalFormatting>
  <conditionalFormatting sqref="BB36">
    <cfRule type="cellIs" dxfId="1174" priority="3528" operator="lessThan">
      <formula>$C$4</formula>
    </cfRule>
  </conditionalFormatting>
  <conditionalFormatting sqref="BB36">
    <cfRule type="cellIs" dxfId="1173" priority="3529" operator="lessThan">
      <formula>$C$4</formula>
    </cfRule>
  </conditionalFormatting>
  <conditionalFormatting sqref="BB37">
    <cfRule type="cellIs" dxfId="1172" priority="3530" operator="lessThan">
      <formula>$C$4</formula>
    </cfRule>
  </conditionalFormatting>
  <conditionalFormatting sqref="BB37">
    <cfRule type="cellIs" dxfId="1171" priority="3531" operator="lessThan">
      <formula>$C$4</formula>
    </cfRule>
  </conditionalFormatting>
  <conditionalFormatting sqref="BB38">
    <cfRule type="cellIs" dxfId="1170" priority="3532" operator="lessThan">
      <formula>$C$4</formula>
    </cfRule>
  </conditionalFormatting>
  <conditionalFormatting sqref="BB38">
    <cfRule type="cellIs" dxfId="1169" priority="3533" operator="lessThan">
      <formula>$C$4</formula>
    </cfRule>
  </conditionalFormatting>
  <conditionalFormatting sqref="BB39">
    <cfRule type="cellIs" dxfId="1168" priority="3534" operator="lessThan">
      <formula>$C$4</formula>
    </cfRule>
  </conditionalFormatting>
  <conditionalFormatting sqref="BB39">
    <cfRule type="cellIs" dxfId="1167" priority="3535" operator="lessThan">
      <formula>$C$4</formula>
    </cfRule>
  </conditionalFormatting>
  <conditionalFormatting sqref="BB40">
    <cfRule type="cellIs" dxfId="1166" priority="3536" operator="lessThan">
      <formula>$C$4</formula>
    </cfRule>
  </conditionalFormatting>
  <conditionalFormatting sqref="BB40">
    <cfRule type="cellIs" dxfId="1165" priority="3537" operator="lessThan">
      <formula>$C$4</formula>
    </cfRule>
  </conditionalFormatting>
  <conditionalFormatting sqref="BB41">
    <cfRule type="cellIs" dxfId="1164" priority="3538" operator="lessThan">
      <formula>$C$4</formula>
    </cfRule>
  </conditionalFormatting>
  <conditionalFormatting sqref="BB41">
    <cfRule type="cellIs" dxfId="1163" priority="3539" operator="lessThan">
      <formula>$C$4</formula>
    </cfRule>
  </conditionalFormatting>
  <conditionalFormatting sqref="BB42">
    <cfRule type="cellIs" dxfId="1162" priority="3540" operator="lessThan">
      <formula>$C$4</formula>
    </cfRule>
  </conditionalFormatting>
  <conditionalFormatting sqref="BB42">
    <cfRule type="cellIs" dxfId="1161" priority="3541" operator="lessThan">
      <formula>$C$4</formula>
    </cfRule>
  </conditionalFormatting>
  <conditionalFormatting sqref="BB43">
    <cfRule type="cellIs" dxfId="1160" priority="3542" operator="lessThan">
      <formula>$C$4</formula>
    </cfRule>
  </conditionalFormatting>
  <conditionalFormatting sqref="BB43">
    <cfRule type="cellIs" dxfId="1159" priority="3543" operator="lessThan">
      <formula>$C$4</formula>
    </cfRule>
  </conditionalFormatting>
  <conditionalFormatting sqref="BB44">
    <cfRule type="cellIs" dxfId="1158" priority="3544" operator="lessThan">
      <formula>$C$4</formula>
    </cfRule>
  </conditionalFormatting>
  <conditionalFormatting sqref="BB44">
    <cfRule type="cellIs" dxfId="1157" priority="3545" operator="lessThan">
      <formula>$C$4</formula>
    </cfRule>
  </conditionalFormatting>
  <conditionalFormatting sqref="BB45">
    <cfRule type="cellIs" dxfId="1156" priority="3546" operator="lessThan">
      <formula>$C$4</formula>
    </cfRule>
  </conditionalFormatting>
  <conditionalFormatting sqref="BB45">
    <cfRule type="cellIs" dxfId="1155" priority="3547" operator="lessThan">
      <formula>$C$4</formula>
    </cfRule>
  </conditionalFormatting>
  <conditionalFormatting sqref="BB46">
    <cfRule type="cellIs" dxfId="1154" priority="3548" operator="lessThan">
      <formula>$C$4</formula>
    </cfRule>
  </conditionalFormatting>
  <conditionalFormatting sqref="BB46">
    <cfRule type="cellIs" dxfId="1153" priority="3549" operator="lessThan">
      <formula>$C$4</formula>
    </cfRule>
  </conditionalFormatting>
  <conditionalFormatting sqref="BB47">
    <cfRule type="cellIs" dxfId="1152" priority="3550" operator="lessThan">
      <formula>$C$4</formula>
    </cfRule>
  </conditionalFormatting>
  <conditionalFormatting sqref="BB47">
    <cfRule type="cellIs" dxfId="1151" priority="3551" operator="lessThan">
      <formula>$C$4</formula>
    </cfRule>
  </conditionalFormatting>
  <conditionalFormatting sqref="BB48">
    <cfRule type="cellIs" dxfId="1150" priority="3552" operator="lessThan">
      <formula>$C$4</formula>
    </cfRule>
  </conditionalFormatting>
  <conditionalFormatting sqref="BB48">
    <cfRule type="cellIs" dxfId="1149" priority="3553" operator="lessThan">
      <formula>$C$4</formula>
    </cfRule>
  </conditionalFormatting>
  <conditionalFormatting sqref="BB49">
    <cfRule type="cellIs" dxfId="1148" priority="3554" operator="lessThan">
      <formula>$C$4</formula>
    </cfRule>
  </conditionalFormatting>
  <conditionalFormatting sqref="BB49">
    <cfRule type="cellIs" dxfId="1147" priority="3555" operator="lessThan">
      <formula>$C$4</formula>
    </cfRule>
  </conditionalFormatting>
  <conditionalFormatting sqref="BB50">
    <cfRule type="cellIs" dxfId="1146" priority="3556" operator="lessThan">
      <formula>$C$4</formula>
    </cfRule>
  </conditionalFormatting>
  <conditionalFormatting sqref="BB50">
    <cfRule type="cellIs" dxfId="1145" priority="3557" operator="lessThan">
      <formula>$C$4</formula>
    </cfRule>
  </conditionalFormatting>
  <conditionalFormatting sqref="BB51">
    <cfRule type="cellIs" dxfId="1144" priority="3558" operator="lessThan">
      <formula>$C$4</formula>
    </cfRule>
  </conditionalFormatting>
  <conditionalFormatting sqref="BB51">
    <cfRule type="cellIs" dxfId="1143" priority="3559" operator="lessThan">
      <formula>$C$4</formula>
    </cfRule>
  </conditionalFormatting>
  <conditionalFormatting sqref="BB52">
    <cfRule type="cellIs" dxfId="1142" priority="3560" operator="lessThan">
      <formula>$C$4</formula>
    </cfRule>
  </conditionalFormatting>
  <conditionalFormatting sqref="BB52">
    <cfRule type="cellIs" dxfId="1141" priority="3561" operator="lessThan">
      <formula>$C$4</formula>
    </cfRule>
  </conditionalFormatting>
  <conditionalFormatting sqref="BB53">
    <cfRule type="cellIs" dxfId="1140" priority="3562" operator="lessThan">
      <formula>$C$4</formula>
    </cfRule>
  </conditionalFormatting>
  <conditionalFormatting sqref="BB53">
    <cfRule type="cellIs" dxfId="1139" priority="3563" operator="lessThan">
      <formula>$C$4</formula>
    </cfRule>
  </conditionalFormatting>
  <conditionalFormatting sqref="BB54">
    <cfRule type="cellIs" dxfId="1138" priority="3564" operator="lessThan">
      <formula>$C$4</formula>
    </cfRule>
  </conditionalFormatting>
  <conditionalFormatting sqref="BB54">
    <cfRule type="cellIs" dxfId="1137" priority="3565" operator="lessThan">
      <formula>$C$4</formula>
    </cfRule>
  </conditionalFormatting>
  <conditionalFormatting sqref="BB55">
    <cfRule type="cellIs" dxfId="1136" priority="3566" operator="lessThan">
      <formula>$C$4</formula>
    </cfRule>
  </conditionalFormatting>
  <conditionalFormatting sqref="BB55">
    <cfRule type="cellIs" dxfId="1135" priority="3567" operator="lessThan">
      <formula>$C$4</formula>
    </cfRule>
  </conditionalFormatting>
  <conditionalFormatting sqref="BB56">
    <cfRule type="cellIs" dxfId="1134" priority="3568" operator="lessThan">
      <formula>$C$4</formula>
    </cfRule>
  </conditionalFormatting>
  <conditionalFormatting sqref="BB56">
    <cfRule type="cellIs" dxfId="1133" priority="3569" operator="lessThan">
      <formula>$C$4</formula>
    </cfRule>
  </conditionalFormatting>
  <conditionalFormatting sqref="BB57">
    <cfRule type="cellIs" dxfId="1132" priority="3570" operator="lessThan">
      <formula>$C$4</formula>
    </cfRule>
  </conditionalFormatting>
  <conditionalFormatting sqref="BB57">
    <cfRule type="cellIs" dxfId="1131" priority="3571" operator="lessThan">
      <formula>$C$4</formula>
    </cfRule>
  </conditionalFormatting>
  <conditionalFormatting sqref="BB58">
    <cfRule type="cellIs" dxfId="1130" priority="3572" operator="lessThan">
      <formula>$C$4</formula>
    </cfRule>
  </conditionalFormatting>
  <conditionalFormatting sqref="BB58">
    <cfRule type="cellIs" dxfId="1129" priority="3573" operator="lessThan">
      <formula>$C$4</formula>
    </cfRule>
  </conditionalFormatting>
  <conditionalFormatting sqref="BB59">
    <cfRule type="cellIs" dxfId="1128" priority="3574" operator="lessThan">
      <formula>$C$4</formula>
    </cfRule>
  </conditionalFormatting>
  <conditionalFormatting sqref="BB59">
    <cfRule type="cellIs" dxfId="1127" priority="3575" operator="lessThan">
      <formula>$C$4</formula>
    </cfRule>
  </conditionalFormatting>
  <conditionalFormatting sqref="BB60">
    <cfRule type="cellIs" dxfId="1126" priority="3576" operator="lessThan">
      <formula>$C$4</formula>
    </cfRule>
  </conditionalFormatting>
  <conditionalFormatting sqref="BB60">
    <cfRule type="cellIs" dxfId="1125" priority="3577" operator="lessThan">
      <formula>$C$4</formula>
    </cfRule>
  </conditionalFormatting>
  <conditionalFormatting sqref="BC11">
    <cfRule type="cellIs" dxfId="1124" priority="3578" operator="lessThan">
      <formula>$C$4</formula>
    </cfRule>
  </conditionalFormatting>
  <conditionalFormatting sqref="BC11">
    <cfRule type="cellIs" dxfId="1123" priority="3579" operator="lessThan">
      <formula>$C$4</formula>
    </cfRule>
  </conditionalFormatting>
  <conditionalFormatting sqref="BC12">
    <cfRule type="cellIs" dxfId="1122" priority="3580" operator="lessThan">
      <formula>$C$4</formula>
    </cfRule>
  </conditionalFormatting>
  <conditionalFormatting sqref="BC12">
    <cfRule type="cellIs" dxfId="1121" priority="3581" operator="lessThan">
      <formula>$C$4</formula>
    </cfRule>
  </conditionalFormatting>
  <conditionalFormatting sqref="BC13">
    <cfRule type="cellIs" dxfId="1120" priority="3582" operator="lessThan">
      <formula>$C$4</formula>
    </cfRule>
  </conditionalFormatting>
  <conditionalFormatting sqref="BC13">
    <cfRule type="cellIs" dxfId="1119" priority="3583" operator="lessThan">
      <formula>$C$4</formula>
    </cfRule>
  </conditionalFormatting>
  <conditionalFormatting sqref="BC14">
    <cfRule type="cellIs" dxfId="1118" priority="3584" operator="lessThan">
      <formula>$C$4</formula>
    </cfRule>
  </conditionalFormatting>
  <conditionalFormatting sqref="BC14">
    <cfRule type="cellIs" dxfId="1117" priority="3585" operator="lessThan">
      <formula>$C$4</formula>
    </cfRule>
  </conditionalFormatting>
  <conditionalFormatting sqref="BC15">
    <cfRule type="cellIs" dxfId="1116" priority="3586" operator="lessThan">
      <formula>$C$4</formula>
    </cfRule>
  </conditionalFormatting>
  <conditionalFormatting sqref="BC15">
    <cfRule type="cellIs" dxfId="1115" priority="3587" operator="lessThan">
      <formula>$C$4</formula>
    </cfRule>
  </conditionalFormatting>
  <conditionalFormatting sqref="BC16">
    <cfRule type="cellIs" dxfId="1114" priority="3588" operator="lessThan">
      <formula>$C$4</formula>
    </cfRule>
  </conditionalFormatting>
  <conditionalFormatting sqref="BC16">
    <cfRule type="cellIs" dxfId="1113" priority="3589" operator="lessThan">
      <formula>$C$4</formula>
    </cfRule>
  </conditionalFormatting>
  <conditionalFormatting sqref="BC17">
    <cfRule type="cellIs" dxfId="1112" priority="3590" operator="lessThan">
      <formula>$C$4</formula>
    </cfRule>
  </conditionalFormatting>
  <conditionalFormatting sqref="BC17">
    <cfRule type="cellIs" dxfId="1111" priority="3591" operator="lessThan">
      <formula>$C$4</formula>
    </cfRule>
  </conditionalFormatting>
  <conditionalFormatting sqref="BC18">
    <cfRule type="cellIs" dxfId="1110" priority="3592" operator="lessThan">
      <formula>$C$4</formula>
    </cfRule>
  </conditionalFormatting>
  <conditionalFormatting sqref="BC18">
    <cfRule type="cellIs" dxfId="1109" priority="3593" operator="lessThan">
      <formula>$C$4</formula>
    </cfRule>
  </conditionalFormatting>
  <conditionalFormatting sqref="BC19">
    <cfRule type="cellIs" dxfId="1108" priority="3594" operator="lessThan">
      <formula>$C$4</formula>
    </cfRule>
  </conditionalFormatting>
  <conditionalFormatting sqref="BC19">
    <cfRule type="cellIs" dxfId="1107" priority="3595" operator="lessThan">
      <formula>$C$4</formula>
    </cfRule>
  </conditionalFormatting>
  <conditionalFormatting sqref="BC20">
    <cfRule type="cellIs" dxfId="1106" priority="3596" operator="lessThan">
      <formula>$C$4</formula>
    </cfRule>
  </conditionalFormatting>
  <conditionalFormatting sqref="BC20">
    <cfRule type="cellIs" dxfId="1105" priority="3597" operator="lessThan">
      <formula>$C$4</formula>
    </cfRule>
  </conditionalFormatting>
  <conditionalFormatting sqref="BC21">
    <cfRule type="cellIs" dxfId="1104" priority="3598" operator="lessThan">
      <formula>$C$4</formula>
    </cfRule>
  </conditionalFormatting>
  <conditionalFormatting sqref="BC21">
    <cfRule type="cellIs" dxfId="1103" priority="3599" operator="lessThan">
      <formula>$C$4</formula>
    </cfRule>
  </conditionalFormatting>
  <conditionalFormatting sqref="BC22">
    <cfRule type="cellIs" dxfId="1102" priority="3600" operator="lessThan">
      <formula>$C$4</formula>
    </cfRule>
  </conditionalFormatting>
  <conditionalFormatting sqref="BC22">
    <cfRule type="cellIs" dxfId="1101" priority="3601" operator="lessThan">
      <formula>$C$4</formula>
    </cfRule>
  </conditionalFormatting>
  <conditionalFormatting sqref="BC23">
    <cfRule type="cellIs" dxfId="1100" priority="3602" operator="lessThan">
      <formula>$C$4</formula>
    </cfRule>
  </conditionalFormatting>
  <conditionalFormatting sqref="BC23">
    <cfRule type="cellIs" dxfId="1099" priority="3603" operator="lessThan">
      <formula>$C$4</formula>
    </cfRule>
  </conditionalFormatting>
  <conditionalFormatting sqref="BC24">
    <cfRule type="cellIs" dxfId="1098" priority="3604" operator="lessThan">
      <formula>$C$4</formula>
    </cfRule>
  </conditionalFormatting>
  <conditionalFormatting sqref="BC24">
    <cfRule type="cellIs" dxfId="1097" priority="3605" operator="lessThan">
      <formula>$C$4</formula>
    </cfRule>
  </conditionalFormatting>
  <conditionalFormatting sqref="BC25">
    <cfRule type="cellIs" dxfId="1096" priority="3606" operator="lessThan">
      <formula>$C$4</formula>
    </cfRule>
  </conditionalFormatting>
  <conditionalFormatting sqref="BC25">
    <cfRule type="cellIs" dxfId="1095" priority="3607" operator="lessThan">
      <formula>$C$4</formula>
    </cfRule>
  </conditionalFormatting>
  <conditionalFormatting sqref="BC26">
    <cfRule type="cellIs" dxfId="1094" priority="3608" operator="lessThan">
      <formula>$C$4</formula>
    </cfRule>
  </conditionalFormatting>
  <conditionalFormatting sqref="BC26">
    <cfRule type="cellIs" dxfId="1093" priority="3609" operator="lessThan">
      <formula>$C$4</formula>
    </cfRule>
  </conditionalFormatting>
  <conditionalFormatting sqref="BC27">
    <cfRule type="cellIs" dxfId="1092" priority="3610" operator="lessThan">
      <formula>$C$4</formula>
    </cfRule>
  </conditionalFormatting>
  <conditionalFormatting sqref="BC27">
    <cfRule type="cellIs" dxfId="1091" priority="3611" operator="lessThan">
      <formula>$C$4</formula>
    </cfRule>
  </conditionalFormatting>
  <conditionalFormatting sqref="BC28">
    <cfRule type="cellIs" dxfId="1090" priority="3612" operator="lessThan">
      <formula>$C$4</formula>
    </cfRule>
  </conditionalFormatting>
  <conditionalFormatting sqref="BC28">
    <cfRule type="cellIs" dxfId="1089" priority="3613" operator="lessThan">
      <formula>$C$4</formula>
    </cfRule>
  </conditionalFormatting>
  <conditionalFormatting sqref="BC29">
    <cfRule type="cellIs" dxfId="1088" priority="3614" operator="lessThan">
      <formula>$C$4</formula>
    </cfRule>
  </conditionalFormatting>
  <conditionalFormatting sqref="BC29">
    <cfRule type="cellIs" dxfId="1087" priority="3615" operator="lessThan">
      <formula>$C$4</formula>
    </cfRule>
  </conditionalFormatting>
  <conditionalFormatting sqref="BC30">
    <cfRule type="cellIs" dxfId="1086" priority="3616" operator="lessThan">
      <formula>$C$4</formula>
    </cfRule>
  </conditionalFormatting>
  <conditionalFormatting sqref="BC30">
    <cfRule type="cellIs" dxfId="1085" priority="3617" operator="lessThan">
      <formula>$C$4</formula>
    </cfRule>
  </conditionalFormatting>
  <conditionalFormatting sqref="BC31">
    <cfRule type="cellIs" dxfId="1084" priority="3618" operator="lessThan">
      <formula>$C$4</formula>
    </cfRule>
  </conditionalFormatting>
  <conditionalFormatting sqref="BC31">
    <cfRule type="cellIs" dxfId="1083" priority="3619" operator="lessThan">
      <formula>$C$4</formula>
    </cfRule>
  </conditionalFormatting>
  <conditionalFormatting sqref="BC32">
    <cfRule type="cellIs" dxfId="1082" priority="3620" operator="lessThan">
      <formula>$C$4</formula>
    </cfRule>
  </conditionalFormatting>
  <conditionalFormatting sqref="BC32">
    <cfRule type="cellIs" dxfId="1081" priority="3621" operator="lessThan">
      <formula>$C$4</formula>
    </cfRule>
  </conditionalFormatting>
  <conditionalFormatting sqref="BC33">
    <cfRule type="cellIs" dxfId="1080" priority="3622" operator="lessThan">
      <formula>$C$4</formula>
    </cfRule>
  </conditionalFormatting>
  <conditionalFormatting sqref="BC33">
    <cfRule type="cellIs" dxfId="1079" priority="3623" operator="lessThan">
      <formula>$C$4</formula>
    </cfRule>
  </conditionalFormatting>
  <conditionalFormatting sqref="BC34">
    <cfRule type="cellIs" dxfId="1078" priority="3624" operator="lessThan">
      <formula>$C$4</formula>
    </cfRule>
  </conditionalFormatting>
  <conditionalFormatting sqref="BC34">
    <cfRule type="cellIs" dxfId="1077" priority="3625" operator="lessThan">
      <formula>$C$4</formula>
    </cfRule>
  </conditionalFormatting>
  <conditionalFormatting sqref="BC35">
    <cfRule type="cellIs" dxfId="1076" priority="3626" operator="lessThan">
      <formula>$C$4</formula>
    </cfRule>
  </conditionalFormatting>
  <conditionalFormatting sqref="BC35">
    <cfRule type="cellIs" dxfId="1075" priority="3627" operator="lessThan">
      <formula>$C$4</formula>
    </cfRule>
  </conditionalFormatting>
  <conditionalFormatting sqref="BC36">
    <cfRule type="cellIs" dxfId="1074" priority="3628" operator="lessThan">
      <formula>$C$4</formula>
    </cfRule>
  </conditionalFormatting>
  <conditionalFormatting sqref="BC36">
    <cfRule type="cellIs" dxfId="1073" priority="3629" operator="lessThan">
      <formula>$C$4</formula>
    </cfRule>
  </conditionalFormatting>
  <conditionalFormatting sqref="BC37">
    <cfRule type="cellIs" dxfId="1072" priority="3630" operator="lessThan">
      <formula>$C$4</formula>
    </cfRule>
  </conditionalFormatting>
  <conditionalFormatting sqref="BC37">
    <cfRule type="cellIs" dxfId="1071" priority="3631" operator="lessThan">
      <formula>$C$4</formula>
    </cfRule>
  </conditionalFormatting>
  <conditionalFormatting sqref="BC38">
    <cfRule type="cellIs" dxfId="1070" priority="3632" operator="lessThan">
      <formula>$C$4</formula>
    </cfRule>
  </conditionalFormatting>
  <conditionalFormatting sqref="BC38">
    <cfRule type="cellIs" dxfId="1069" priority="3633" operator="lessThan">
      <formula>$C$4</formula>
    </cfRule>
  </conditionalFormatting>
  <conditionalFormatting sqref="BC39">
    <cfRule type="cellIs" dxfId="1068" priority="3634" operator="lessThan">
      <formula>$C$4</formula>
    </cfRule>
  </conditionalFormatting>
  <conditionalFormatting sqref="BC39">
    <cfRule type="cellIs" dxfId="1067" priority="3635" operator="lessThan">
      <formula>$C$4</formula>
    </cfRule>
  </conditionalFormatting>
  <conditionalFormatting sqref="BC40">
    <cfRule type="cellIs" dxfId="1066" priority="3636" operator="lessThan">
      <formula>$C$4</formula>
    </cfRule>
  </conditionalFormatting>
  <conditionalFormatting sqref="BC40">
    <cfRule type="cellIs" dxfId="1065" priority="3637" operator="lessThan">
      <formula>$C$4</formula>
    </cfRule>
  </conditionalFormatting>
  <conditionalFormatting sqref="BC41">
    <cfRule type="cellIs" dxfId="1064" priority="3638" operator="lessThan">
      <formula>$C$4</formula>
    </cfRule>
  </conditionalFormatting>
  <conditionalFormatting sqref="BC41">
    <cfRule type="cellIs" dxfId="1063" priority="3639" operator="lessThan">
      <formula>$C$4</formula>
    </cfRule>
  </conditionalFormatting>
  <conditionalFormatting sqref="BC42">
    <cfRule type="cellIs" dxfId="1062" priority="3640" operator="lessThan">
      <formula>$C$4</formula>
    </cfRule>
  </conditionalFormatting>
  <conditionalFormatting sqref="BC42">
    <cfRule type="cellIs" dxfId="1061" priority="3641" operator="lessThan">
      <formula>$C$4</formula>
    </cfRule>
  </conditionalFormatting>
  <conditionalFormatting sqref="BC43">
    <cfRule type="cellIs" dxfId="1060" priority="3642" operator="lessThan">
      <formula>$C$4</formula>
    </cfRule>
  </conditionalFormatting>
  <conditionalFormatting sqref="BC43">
    <cfRule type="cellIs" dxfId="1059" priority="3643" operator="lessThan">
      <formula>$C$4</formula>
    </cfRule>
  </conditionalFormatting>
  <conditionalFormatting sqref="BC44">
    <cfRule type="cellIs" dxfId="1058" priority="3644" operator="lessThan">
      <formula>$C$4</formula>
    </cfRule>
  </conditionalFormatting>
  <conditionalFormatting sqref="BC44">
    <cfRule type="cellIs" dxfId="1057" priority="3645" operator="lessThan">
      <formula>$C$4</formula>
    </cfRule>
  </conditionalFormatting>
  <conditionalFormatting sqref="BC45">
    <cfRule type="cellIs" dxfId="1056" priority="3646" operator="lessThan">
      <formula>$C$4</formula>
    </cfRule>
  </conditionalFormatting>
  <conditionalFormatting sqref="BC45">
    <cfRule type="cellIs" dxfId="1055" priority="3647" operator="lessThan">
      <formula>$C$4</formula>
    </cfRule>
  </conditionalFormatting>
  <conditionalFormatting sqref="BC46">
    <cfRule type="cellIs" dxfId="1054" priority="3648" operator="lessThan">
      <formula>$C$4</formula>
    </cfRule>
  </conditionalFormatting>
  <conditionalFormatting sqref="BC46">
    <cfRule type="cellIs" dxfId="1053" priority="3649" operator="lessThan">
      <formula>$C$4</formula>
    </cfRule>
  </conditionalFormatting>
  <conditionalFormatting sqref="BC47">
    <cfRule type="cellIs" dxfId="1052" priority="3650" operator="lessThan">
      <formula>$C$4</formula>
    </cfRule>
  </conditionalFormatting>
  <conditionalFormatting sqref="BC47">
    <cfRule type="cellIs" dxfId="1051" priority="3651" operator="lessThan">
      <formula>$C$4</formula>
    </cfRule>
  </conditionalFormatting>
  <conditionalFormatting sqref="BC48">
    <cfRule type="cellIs" dxfId="1050" priority="3652" operator="lessThan">
      <formula>$C$4</formula>
    </cfRule>
  </conditionalFormatting>
  <conditionalFormatting sqref="BC48">
    <cfRule type="cellIs" dxfId="1049" priority="3653" operator="lessThan">
      <formula>$C$4</formula>
    </cfRule>
  </conditionalFormatting>
  <conditionalFormatting sqref="BC49">
    <cfRule type="cellIs" dxfId="1048" priority="3654" operator="lessThan">
      <formula>$C$4</formula>
    </cfRule>
  </conditionalFormatting>
  <conditionalFormatting sqref="BC49">
    <cfRule type="cellIs" dxfId="1047" priority="3655" operator="lessThan">
      <formula>$C$4</formula>
    </cfRule>
  </conditionalFormatting>
  <conditionalFormatting sqref="BC50">
    <cfRule type="cellIs" dxfId="1046" priority="3656" operator="lessThan">
      <formula>$C$4</formula>
    </cfRule>
  </conditionalFormatting>
  <conditionalFormatting sqref="BC50">
    <cfRule type="cellIs" dxfId="1045" priority="3657" operator="lessThan">
      <formula>$C$4</formula>
    </cfRule>
  </conditionalFormatting>
  <conditionalFormatting sqref="BC51">
    <cfRule type="cellIs" dxfId="1044" priority="3658" operator="lessThan">
      <formula>$C$4</formula>
    </cfRule>
  </conditionalFormatting>
  <conditionalFormatting sqref="BC51">
    <cfRule type="cellIs" dxfId="1043" priority="3659" operator="lessThan">
      <formula>$C$4</formula>
    </cfRule>
  </conditionalFormatting>
  <conditionalFormatting sqref="BC52">
    <cfRule type="cellIs" dxfId="1042" priority="3660" operator="lessThan">
      <formula>$C$4</formula>
    </cfRule>
  </conditionalFormatting>
  <conditionalFormatting sqref="BC52">
    <cfRule type="cellIs" dxfId="1041" priority="3661" operator="lessThan">
      <formula>$C$4</formula>
    </cfRule>
  </conditionalFormatting>
  <conditionalFormatting sqref="BC53">
    <cfRule type="cellIs" dxfId="1040" priority="3662" operator="lessThan">
      <formula>$C$4</formula>
    </cfRule>
  </conditionalFormatting>
  <conditionalFormatting sqref="BC53">
    <cfRule type="cellIs" dxfId="1039" priority="3663" operator="lessThan">
      <formula>$C$4</formula>
    </cfRule>
  </conditionalFormatting>
  <conditionalFormatting sqref="BC54">
    <cfRule type="cellIs" dxfId="1038" priority="3664" operator="lessThan">
      <formula>$C$4</formula>
    </cfRule>
  </conditionalFormatting>
  <conditionalFormatting sqref="BC54">
    <cfRule type="cellIs" dxfId="1037" priority="3665" operator="lessThan">
      <formula>$C$4</formula>
    </cfRule>
  </conditionalFormatting>
  <conditionalFormatting sqref="BC55">
    <cfRule type="cellIs" dxfId="1036" priority="3666" operator="lessThan">
      <formula>$C$4</formula>
    </cfRule>
  </conditionalFormatting>
  <conditionalFormatting sqref="BC55">
    <cfRule type="cellIs" dxfId="1035" priority="3667" operator="lessThan">
      <formula>$C$4</formula>
    </cfRule>
  </conditionalFormatting>
  <conditionalFormatting sqref="BC56">
    <cfRule type="cellIs" dxfId="1034" priority="3668" operator="lessThan">
      <formula>$C$4</formula>
    </cfRule>
  </conditionalFormatting>
  <conditionalFormatting sqref="BC56">
    <cfRule type="cellIs" dxfId="1033" priority="3669" operator="lessThan">
      <formula>$C$4</formula>
    </cfRule>
  </conditionalFormatting>
  <conditionalFormatting sqref="BC57">
    <cfRule type="cellIs" dxfId="1032" priority="3670" operator="lessThan">
      <formula>$C$4</formula>
    </cfRule>
  </conditionalFormatting>
  <conditionalFormatting sqref="BC57">
    <cfRule type="cellIs" dxfId="1031" priority="3671" operator="lessThan">
      <formula>$C$4</formula>
    </cfRule>
  </conditionalFormatting>
  <conditionalFormatting sqref="BC58">
    <cfRule type="cellIs" dxfId="1030" priority="3672" operator="lessThan">
      <formula>$C$4</formula>
    </cfRule>
  </conditionalFormatting>
  <conditionalFormatting sqref="BC58">
    <cfRule type="cellIs" dxfId="1029" priority="3673" operator="lessThan">
      <formula>$C$4</formula>
    </cfRule>
  </conditionalFormatting>
  <conditionalFormatting sqref="BC59">
    <cfRule type="cellIs" dxfId="1028" priority="3674" operator="lessThan">
      <formula>$C$4</formula>
    </cfRule>
  </conditionalFormatting>
  <conditionalFormatting sqref="BC59">
    <cfRule type="cellIs" dxfId="1027" priority="3675" operator="lessThan">
      <formula>$C$4</formula>
    </cfRule>
  </conditionalFormatting>
  <conditionalFormatting sqref="BC60">
    <cfRule type="cellIs" dxfId="1026" priority="3676" operator="lessThan">
      <formula>$C$4</formula>
    </cfRule>
  </conditionalFormatting>
  <conditionalFormatting sqref="BC60">
    <cfRule type="cellIs" dxfId="1025" priority="3677" operator="lessThan">
      <formula>$C$4</formula>
    </cfRule>
  </conditionalFormatting>
  <conditionalFormatting sqref="BD11">
    <cfRule type="cellIs" dxfId="1024" priority="3678" operator="lessThan">
      <formula>$C$4</formula>
    </cfRule>
  </conditionalFormatting>
  <conditionalFormatting sqref="BD11">
    <cfRule type="cellIs" dxfId="1023" priority="3679" operator="lessThan">
      <formula>$C$4</formula>
    </cfRule>
  </conditionalFormatting>
  <conditionalFormatting sqref="BD12">
    <cfRule type="cellIs" dxfId="1022" priority="3680" operator="lessThan">
      <formula>$C$4</formula>
    </cfRule>
  </conditionalFormatting>
  <conditionalFormatting sqref="BD12">
    <cfRule type="cellIs" dxfId="1021" priority="3681" operator="lessThan">
      <formula>$C$4</formula>
    </cfRule>
  </conditionalFormatting>
  <conditionalFormatting sqref="BD13">
    <cfRule type="cellIs" dxfId="1020" priority="3682" operator="lessThan">
      <formula>$C$4</formula>
    </cfRule>
  </conditionalFormatting>
  <conditionalFormatting sqref="BD13">
    <cfRule type="cellIs" dxfId="1019" priority="3683" operator="lessThan">
      <formula>$C$4</formula>
    </cfRule>
  </conditionalFormatting>
  <conditionalFormatting sqref="BD14">
    <cfRule type="cellIs" dxfId="1018" priority="3684" operator="lessThan">
      <formula>$C$4</formula>
    </cfRule>
  </conditionalFormatting>
  <conditionalFormatting sqref="BD14">
    <cfRule type="cellIs" dxfId="1017" priority="3685" operator="lessThan">
      <formula>$C$4</formula>
    </cfRule>
  </conditionalFormatting>
  <conditionalFormatting sqref="BD15">
    <cfRule type="cellIs" dxfId="1016" priority="3686" operator="lessThan">
      <formula>$C$4</formula>
    </cfRule>
  </conditionalFormatting>
  <conditionalFormatting sqref="BD15">
    <cfRule type="cellIs" dxfId="1015" priority="3687" operator="lessThan">
      <formula>$C$4</formula>
    </cfRule>
  </conditionalFormatting>
  <conditionalFormatting sqref="BD16">
    <cfRule type="cellIs" dxfId="1014" priority="3688" operator="lessThan">
      <formula>$C$4</formula>
    </cfRule>
  </conditionalFormatting>
  <conditionalFormatting sqref="BD16">
    <cfRule type="cellIs" dxfId="1013" priority="3689" operator="lessThan">
      <formula>$C$4</formula>
    </cfRule>
  </conditionalFormatting>
  <conditionalFormatting sqref="BD17">
    <cfRule type="cellIs" dxfId="1012" priority="3690" operator="lessThan">
      <formula>$C$4</formula>
    </cfRule>
  </conditionalFormatting>
  <conditionalFormatting sqref="BD17">
    <cfRule type="cellIs" dxfId="1011" priority="3691" operator="lessThan">
      <formula>$C$4</formula>
    </cfRule>
  </conditionalFormatting>
  <conditionalFormatting sqref="BD18">
    <cfRule type="cellIs" dxfId="1010" priority="3692" operator="lessThan">
      <formula>$C$4</formula>
    </cfRule>
  </conditionalFormatting>
  <conditionalFormatting sqref="BD18">
    <cfRule type="cellIs" dxfId="1009" priority="3693" operator="lessThan">
      <formula>$C$4</formula>
    </cfRule>
  </conditionalFormatting>
  <conditionalFormatting sqref="BD19">
    <cfRule type="cellIs" dxfId="1008" priority="3694" operator="lessThan">
      <formula>$C$4</formula>
    </cfRule>
  </conditionalFormatting>
  <conditionalFormatting sqref="BD19">
    <cfRule type="cellIs" dxfId="1007" priority="3695" operator="lessThan">
      <formula>$C$4</formula>
    </cfRule>
  </conditionalFormatting>
  <conditionalFormatting sqref="BD20">
    <cfRule type="cellIs" dxfId="1006" priority="3696" operator="lessThan">
      <formula>$C$4</formula>
    </cfRule>
  </conditionalFormatting>
  <conditionalFormatting sqref="BD20">
    <cfRule type="cellIs" dxfId="1005" priority="3697" operator="lessThan">
      <formula>$C$4</formula>
    </cfRule>
  </conditionalFormatting>
  <conditionalFormatting sqref="BD21">
    <cfRule type="cellIs" dxfId="1004" priority="3698" operator="lessThan">
      <formula>$C$4</formula>
    </cfRule>
  </conditionalFormatting>
  <conditionalFormatting sqref="BD21">
    <cfRule type="cellIs" dxfId="1003" priority="3699" operator="lessThan">
      <formula>$C$4</formula>
    </cfRule>
  </conditionalFormatting>
  <conditionalFormatting sqref="BD22">
    <cfRule type="cellIs" dxfId="1002" priority="3700" operator="lessThan">
      <formula>$C$4</formula>
    </cfRule>
  </conditionalFormatting>
  <conditionalFormatting sqref="BD22">
    <cfRule type="cellIs" dxfId="1001" priority="3701" operator="lessThan">
      <formula>$C$4</formula>
    </cfRule>
  </conditionalFormatting>
  <conditionalFormatting sqref="BD23">
    <cfRule type="cellIs" dxfId="1000" priority="3702" operator="lessThan">
      <formula>$C$4</formula>
    </cfRule>
  </conditionalFormatting>
  <conditionalFormatting sqref="BD23">
    <cfRule type="cellIs" dxfId="999" priority="3703" operator="lessThan">
      <formula>$C$4</formula>
    </cfRule>
  </conditionalFormatting>
  <conditionalFormatting sqref="BD24">
    <cfRule type="cellIs" dxfId="998" priority="3704" operator="lessThan">
      <formula>$C$4</formula>
    </cfRule>
  </conditionalFormatting>
  <conditionalFormatting sqref="BD24">
    <cfRule type="cellIs" dxfId="997" priority="3705" operator="lessThan">
      <formula>$C$4</formula>
    </cfRule>
  </conditionalFormatting>
  <conditionalFormatting sqref="BD25">
    <cfRule type="cellIs" dxfId="996" priority="3706" operator="lessThan">
      <formula>$C$4</formula>
    </cfRule>
  </conditionalFormatting>
  <conditionalFormatting sqref="BD25">
    <cfRule type="cellIs" dxfId="995" priority="3707" operator="lessThan">
      <formula>$C$4</formula>
    </cfRule>
  </conditionalFormatting>
  <conditionalFormatting sqref="BD26">
    <cfRule type="cellIs" dxfId="994" priority="3708" operator="lessThan">
      <formula>$C$4</formula>
    </cfRule>
  </conditionalFormatting>
  <conditionalFormatting sqref="BD26">
    <cfRule type="cellIs" dxfId="993" priority="3709" operator="lessThan">
      <formula>$C$4</formula>
    </cfRule>
  </conditionalFormatting>
  <conditionalFormatting sqref="BD27">
    <cfRule type="cellIs" dxfId="992" priority="3710" operator="lessThan">
      <formula>$C$4</formula>
    </cfRule>
  </conditionalFormatting>
  <conditionalFormatting sqref="BD27">
    <cfRule type="cellIs" dxfId="991" priority="3711" operator="lessThan">
      <formula>$C$4</formula>
    </cfRule>
  </conditionalFormatting>
  <conditionalFormatting sqref="BD28">
    <cfRule type="cellIs" dxfId="990" priority="3712" operator="lessThan">
      <formula>$C$4</formula>
    </cfRule>
  </conditionalFormatting>
  <conditionalFormatting sqref="BD28">
    <cfRule type="cellIs" dxfId="989" priority="3713" operator="lessThan">
      <formula>$C$4</formula>
    </cfRule>
  </conditionalFormatting>
  <conditionalFormatting sqref="BD29">
    <cfRule type="cellIs" dxfId="988" priority="3714" operator="lessThan">
      <formula>$C$4</formula>
    </cfRule>
  </conditionalFormatting>
  <conditionalFormatting sqref="BD29">
    <cfRule type="cellIs" dxfId="987" priority="3715" operator="lessThan">
      <formula>$C$4</formula>
    </cfRule>
  </conditionalFormatting>
  <conditionalFormatting sqref="BD30">
    <cfRule type="cellIs" dxfId="986" priority="3716" operator="lessThan">
      <formula>$C$4</formula>
    </cfRule>
  </conditionalFormatting>
  <conditionalFormatting sqref="BD30">
    <cfRule type="cellIs" dxfId="985" priority="3717" operator="lessThan">
      <formula>$C$4</formula>
    </cfRule>
  </conditionalFormatting>
  <conditionalFormatting sqref="BD31">
    <cfRule type="cellIs" dxfId="984" priority="3718" operator="lessThan">
      <formula>$C$4</formula>
    </cfRule>
  </conditionalFormatting>
  <conditionalFormatting sqref="BD31">
    <cfRule type="cellIs" dxfId="983" priority="3719" operator="lessThan">
      <formula>$C$4</formula>
    </cfRule>
  </conditionalFormatting>
  <conditionalFormatting sqref="BD32">
    <cfRule type="cellIs" dxfId="982" priority="3720" operator="lessThan">
      <formula>$C$4</formula>
    </cfRule>
  </conditionalFormatting>
  <conditionalFormatting sqref="BD32">
    <cfRule type="cellIs" dxfId="981" priority="3721" operator="lessThan">
      <formula>$C$4</formula>
    </cfRule>
  </conditionalFormatting>
  <conditionalFormatting sqref="BD33">
    <cfRule type="cellIs" dxfId="980" priority="3722" operator="lessThan">
      <formula>$C$4</formula>
    </cfRule>
  </conditionalFormatting>
  <conditionalFormatting sqref="BD33">
    <cfRule type="cellIs" dxfId="979" priority="3723" operator="lessThan">
      <formula>$C$4</formula>
    </cfRule>
  </conditionalFormatting>
  <conditionalFormatting sqref="BD34">
    <cfRule type="cellIs" dxfId="978" priority="3724" operator="lessThan">
      <formula>$C$4</formula>
    </cfRule>
  </conditionalFormatting>
  <conditionalFormatting sqref="BD34">
    <cfRule type="cellIs" dxfId="977" priority="3725" operator="lessThan">
      <formula>$C$4</formula>
    </cfRule>
  </conditionalFormatting>
  <conditionalFormatting sqref="BD35">
    <cfRule type="cellIs" dxfId="976" priority="3726" operator="lessThan">
      <formula>$C$4</formula>
    </cfRule>
  </conditionalFormatting>
  <conditionalFormatting sqref="BD35">
    <cfRule type="cellIs" dxfId="975" priority="3727" operator="lessThan">
      <formula>$C$4</formula>
    </cfRule>
  </conditionalFormatting>
  <conditionalFormatting sqref="BD36">
    <cfRule type="cellIs" dxfId="974" priority="3728" operator="lessThan">
      <formula>$C$4</formula>
    </cfRule>
  </conditionalFormatting>
  <conditionalFormatting sqref="BD36">
    <cfRule type="cellIs" dxfId="973" priority="3729" operator="lessThan">
      <formula>$C$4</formula>
    </cfRule>
  </conditionalFormatting>
  <conditionalFormatting sqref="BD37">
    <cfRule type="cellIs" dxfId="972" priority="3730" operator="lessThan">
      <formula>$C$4</formula>
    </cfRule>
  </conditionalFormatting>
  <conditionalFormatting sqref="BD37">
    <cfRule type="cellIs" dxfId="971" priority="3731" operator="lessThan">
      <formula>$C$4</formula>
    </cfRule>
  </conditionalFormatting>
  <conditionalFormatting sqref="BD38">
    <cfRule type="cellIs" dxfId="970" priority="3732" operator="lessThan">
      <formula>$C$4</formula>
    </cfRule>
  </conditionalFormatting>
  <conditionalFormatting sqref="BD38">
    <cfRule type="cellIs" dxfId="969" priority="3733" operator="lessThan">
      <formula>$C$4</formula>
    </cfRule>
  </conditionalFormatting>
  <conditionalFormatting sqref="BD39">
    <cfRule type="cellIs" dxfId="968" priority="3734" operator="lessThan">
      <formula>$C$4</formula>
    </cfRule>
  </conditionalFormatting>
  <conditionalFormatting sqref="BD39">
    <cfRule type="cellIs" dxfId="967" priority="3735" operator="lessThan">
      <formula>$C$4</formula>
    </cfRule>
  </conditionalFormatting>
  <conditionalFormatting sqref="BD40">
    <cfRule type="cellIs" dxfId="966" priority="3736" operator="lessThan">
      <formula>$C$4</formula>
    </cfRule>
  </conditionalFormatting>
  <conditionalFormatting sqref="BD40">
    <cfRule type="cellIs" dxfId="965" priority="3737" operator="lessThan">
      <formula>$C$4</formula>
    </cfRule>
  </conditionalFormatting>
  <conditionalFormatting sqref="BD41">
    <cfRule type="cellIs" dxfId="964" priority="3738" operator="lessThan">
      <formula>$C$4</formula>
    </cfRule>
  </conditionalFormatting>
  <conditionalFormatting sqref="BD41">
    <cfRule type="cellIs" dxfId="963" priority="3739" operator="lessThan">
      <formula>$C$4</formula>
    </cfRule>
  </conditionalFormatting>
  <conditionalFormatting sqref="BD42">
    <cfRule type="cellIs" dxfId="962" priority="3740" operator="lessThan">
      <formula>$C$4</formula>
    </cfRule>
  </conditionalFormatting>
  <conditionalFormatting sqref="BD42">
    <cfRule type="cellIs" dxfId="961" priority="3741" operator="lessThan">
      <formula>$C$4</formula>
    </cfRule>
  </conditionalFormatting>
  <conditionalFormatting sqref="BD43">
    <cfRule type="cellIs" dxfId="960" priority="3742" operator="lessThan">
      <formula>$C$4</formula>
    </cfRule>
  </conditionalFormatting>
  <conditionalFormatting sqref="BD43">
    <cfRule type="cellIs" dxfId="959" priority="3743" operator="lessThan">
      <formula>$C$4</formula>
    </cfRule>
  </conditionalFormatting>
  <conditionalFormatting sqref="BD44">
    <cfRule type="cellIs" dxfId="958" priority="3744" operator="lessThan">
      <formula>$C$4</formula>
    </cfRule>
  </conditionalFormatting>
  <conditionalFormatting sqref="BD44">
    <cfRule type="cellIs" dxfId="957" priority="3745" operator="lessThan">
      <formula>$C$4</formula>
    </cfRule>
  </conditionalFormatting>
  <conditionalFormatting sqref="BD45">
    <cfRule type="cellIs" dxfId="956" priority="3746" operator="lessThan">
      <formula>$C$4</formula>
    </cfRule>
  </conditionalFormatting>
  <conditionalFormatting sqref="BD45">
    <cfRule type="cellIs" dxfId="955" priority="3747" operator="lessThan">
      <formula>$C$4</formula>
    </cfRule>
  </conditionalFormatting>
  <conditionalFormatting sqref="BD46">
    <cfRule type="cellIs" dxfId="954" priority="3748" operator="lessThan">
      <formula>$C$4</formula>
    </cfRule>
  </conditionalFormatting>
  <conditionalFormatting sqref="BD46">
    <cfRule type="cellIs" dxfId="953" priority="3749" operator="lessThan">
      <formula>$C$4</formula>
    </cfRule>
  </conditionalFormatting>
  <conditionalFormatting sqref="BD47">
    <cfRule type="cellIs" dxfId="952" priority="3750" operator="lessThan">
      <formula>$C$4</formula>
    </cfRule>
  </conditionalFormatting>
  <conditionalFormatting sqref="BD47">
    <cfRule type="cellIs" dxfId="951" priority="3751" operator="lessThan">
      <formula>$C$4</formula>
    </cfRule>
  </conditionalFormatting>
  <conditionalFormatting sqref="BD48">
    <cfRule type="cellIs" dxfId="950" priority="3752" operator="lessThan">
      <formula>$C$4</formula>
    </cfRule>
  </conditionalFormatting>
  <conditionalFormatting sqref="BD48">
    <cfRule type="cellIs" dxfId="949" priority="3753" operator="lessThan">
      <formula>$C$4</formula>
    </cfRule>
  </conditionalFormatting>
  <conditionalFormatting sqref="BD49">
    <cfRule type="cellIs" dxfId="948" priority="3754" operator="lessThan">
      <formula>$C$4</formula>
    </cfRule>
  </conditionalFormatting>
  <conditionalFormatting sqref="BD49">
    <cfRule type="cellIs" dxfId="947" priority="3755" operator="lessThan">
      <formula>$C$4</formula>
    </cfRule>
  </conditionalFormatting>
  <conditionalFormatting sqref="BD50">
    <cfRule type="cellIs" dxfId="946" priority="3756" operator="lessThan">
      <formula>$C$4</formula>
    </cfRule>
  </conditionalFormatting>
  <conditionalFormatting sqref="BD50">
    <cfRule type="cellIs" dxfId="945" priority="3757" operator="lessThan">
      <formula>$C$4</formula>
    </cfRule>
  </conditionalFormatting>
  <conditionalFormatting sqref="BD51">
    <cfRule type="cellIs" dxfId="944" priority="3758" operator="lessThan">
      <formula>$C$4</formula>
    </cfRule>
  </conditionalFormatting>
  <conditionalFormatting sqref="BD51">
    <cfRule type="cellIs" dxfId="943" priority="3759" operator="lessThan">
      <formula>$C$4</formula>
    </cfRule>
  </conditionalFormatting>
  <conditionalFormatting sqref="BD52">
    <cfRule type="cellIs" dxfId="942" priority="3760" operator="lessThan">
      <formula>$C$4</formula>
    </cfRule>
  </conditionalFormatting>
  <conditionalFormatting sqref="BD52">
    <cfRule type="cellIs" dxfId="941" priority="3761" operator="lessThan">
      <formula>$C$4</formula>
    </cfRule>
  </conditionalFormatting>
  <conditionalFormatting sqref="BD53">
    <cfRule type="cellIs" dxfId="940" priority="3762" operator="lessThan">
      <formula>$C$4</formula>
    </cfRule>
  </conditionalFormatting>
  <conditionalFormatting sqref="BD53">
    <cfRule type="cellIs" dxfId="939" priority="3763" operator="lessThan">
      <formula>$C$4</formula>
    </cfRule>
  </conditionalFormatting>
  <conditionalFormatting sqref="BD54">
    <cfRule type="cellIs" dxfId="938" priority="3764" operator="lessThan">
      <formula>$C$4</formula>
    </cfRule>
  </conditionalFormatting>
  <conditionalFormatting sqref="BD54">
    <cfRule type="cellIs" dxfId="937" priority="3765" operator="lessThan">
      <formula>$C$4</formula>
    </cfRule>
  </conditionalFormatting>
  <conditionalFormatting sqref="BD55">
    <cfRule type="cellIs" dxfId="936" priority="3766" operator="lessThan">
      <formula>$C$4</formula>
    </cfRule>
  </conditionalFormatting>
  <conditionalFormatting sqref="BD55">
    <cfRule type="cellIs" dxfId="935" priority="3767" operator="lessThan">
      <formula>$C$4</formula>
    </cfRule>
  </conditionalFormatting>
  <conditionalFormatting sqref="BD56">
    <cfRule type="cellIs" dxfId="934" priority="3768" operator="lessThan">
      <formula>$C$4</formula>
    </cfRule>
  </conditionalFormatting>
  <conditionalFormatting sqref="BD56">
    <cfRule type="cellIs" dxfId="933" priority="3769" operator="lessThan">
      <formula>$C$4</formula>
    </cfRule>
  </conditionalFormatting>
  <conditionalFormatting sqref="BD57">
    <cfRule type="cellIs" dxfId="932" priority="3770" operator="lessThan">
      <formula>$C$4</formula>
    </cfRule>
  </conditionalFormatting>
  <conditionalFormatting sqref="BD57">
    <cfRule type="cellIs" dxfId="931" priority="3771" operator="lessThan">
      <formula>$C$4</formula>
    </cfRule>
  </conditionalFormatting>
  <conditionalFormatting sqref="BD58">
    <cfRule type="cellIs" dxfId="930" priority="3772" operator="lessThan">
      <formula>$C$4</formula>
    </cfRule>
  </conditionalFormatting>
  <conditionalFormatting sqref="BD58">
    <cfRule type="cellIs" dxfId="929" priority="3773" operator="lessThan">
      <formula>$C$4</formula>
    </cfRule>
  </conditionalFormatting>
  <conditionalFormatting sqref="BD59">
    <cfRule type="cellIs" dxfId="928" priority="3774" operator="lessThan">
      <formula>$C$4</formula>
    </cfRule>
  </conditionalFormatting>
  <conditionalFormatting sqref="BD59">
    <cfRule type="cellIs" dxfId="927" priority="3775" operator="lessThan">
      <formula>$C$4</formula>
    </cfRule>
  </conditionalFormatting>
  <conditionalFormatting sqref="BD60">
    <cfRule type="cellIs" dxfId="926" priority="3776" operator="lessThan">
      <formula>$C$4</formula>
    </cfRule>
  </conditionalFormatting>
  <conditionalFormatting sqref="BD60">
    <cfRule type="cellIs" dxfId="925" priority="3777" operator="lessThan">
      <formula>$C$4</formula>
    </cfRule>
  </conditionalFormatting>
  <conditionalFormatting sqref="BE11">
    <cfRule type="cellIs" dxfId="924" priority="3778" operator="lessThan">
      <formula>$C$4</formula>
    </cfRule>
  </conditionalFormatting>
  <conditionalFormatting sqref="BE11">
    <cfRule type="cellIs" dxfId="923" priority="3779" operator="lessThan">
      <formula>$C$4</formula>
    </cfRule>
  </conditionalFormatting>
  <conditionalFormatting sqref="BE12">
    <cfRule type="cellIs" dxfId="922" priority="3780" operator="lessThan">
      <formula>$C$4</formula>
    </cfRule>
  </conditionalFormatting>
  <conditionalFormatting sqref="BE12">
    <cfRule type="cellIs" dxfId="921" priority="3781" operator="lessThan">
      <formula>$C$4</formula>
    </cfRule>
  </conditionalFormatting>
  <conditionalFormatting sqref="BE13">
    <cfRule type="cellIs" dxfId="920" priority="3782" operator="lessThan">
      <formula>$C$4</formula>
    </cfRule>
  </conditionalFormatting>
  <conditionalFormatting sqref="BE13">
    <cfRule type="cellIs" dxfId="919" priority="3783" operator="lessThan">
      <formula>$C$4</formula>
    </cfRule>
  </conditionalFormatting>
  <conditionalFormatting sqref="BE14">
    <cfRule type="cellIs" dxfId="918" priority="3784" operator="lessThan">
      <formula>$C$4</formula>
    </cfRule>
  </conditionalFormatting>
  <conditionalFormatting sqref="BE14">
    <cfRule type="cellIs" dxfId="917" priority="3785" operator="lessThan">
      <formula>$C$4</formula>
    </cfRule>
  </conditionalFormatting>
  <conditionalFormatting sqref="BE15">
    <cfRule type="cellIs" dxfId="916" priority="3786" operator="lessThan">
      <formula>$C$4</formula>
    </cfRule>
  </conditionalFormatting>
  <conditionalFormatting sqref="BE15">
    <cfRule type="cellIs" dxfId="915" priority="3787" operator="lessThan">
      <formula>$C$4</formula>
    </cfRule>
  </conditionalFormatting>
  <conditionalFormatting sqref="BE16">
    <cfRule type="cellIs" dxfId="914" priority="3788" operator="lessThan">
      <formula>$C$4</formula>
    </cfRule>
  </conditionalFormatting>
  <conditionalFormatting sqref="BE16">
    <cfRule type="cellIs" dxfId="913" priority="3789" operator="lessThan">
      <formula>$C$4</formula>
    </cfRule>
  </conditionalFormatting>
  <conditionalFormatting sqref="BE17">
    <cfRule type="cellIs" dxfId="912" priority="3790" operator="lessThan">
      <formula>$C$4</formula>
    </cfRule>
  </conditionalFormatting>
  <conditionalFormatting sqref="BE17">
    <cfRule type="cellIs" dxfId="911" priority="3791" operator="lessThan">
      <formula>$C$4</formula>
    </cfRule>
  </conditionalFormatting>
  <conditionalFormatting sqref="BE18">
    <cfRule type="cellIs" dxfId="910" priority="3792" operator="lessThan">
      <formula>$C$4</formula>
    </cfRule>
  </conditionalFormatting>
  <conditionalFormatting sqref="BE18">
    <cfRule type="cellIs" dxfId="909" priority="3793" operator="lessThan">
      <formula>$C$4</formula>
    </cfRule>
  </conditionalFormatting>
  <conditionalFormatting sqref="BE19">
    <cfRule type="cellIs" dxfId="908" priority="3794" operator="lessThan">
      <formula>$C$4</formula>
    </cfRule>
  </conditionalFormatting>
  <conditionalFormatting sqref="BE19">
    <cfRule type="cellIs" dxfId="907" priority="3795" operator="lessThan">
      <formula>$C$4</formula>
    </cfRule>
  </conditionalFormatting>
  <conditionalFormatting sqref="BE20">
    <cfRule type="cellIs" dxfId="906" priority="3796" operator="lessThan">
      <formula>$C$4</formula>
    </cfRule>
  </conditionalFormatting>
  <conditionalFormatting sqref="BE20">
    <cfRule type="cellIs" dxfId="905" priority="3797" operator="lessThan">
      <formula>$C$4</formula>
    </cfRule>
  </conditionalFormatting>
  <conditionalFormatting sqref="BE21">
    <cfRule type="cellIs" dxfId="904" priority="3798" operator="lessThan">
      <formula>$C$4</formula>
    </cfRule>
  </conditionalFormatting>
  <conditionalFormatting sqref="BE21">
    <cfRule type="cellIs" dxfId="903" priority="3799" operator="lessThan">
      <formula>$C$4</formula>
    </cfRule>
  </conditionalFormatting>
  <conditionalFormatting sqref="BE22">
    <cfRule type="cellIs" dxfId="902" priority="3800" operator="lessThan">
      <formula>$C$4</formula>
    </cfRule>
  </conditionalFormatting>
  <conditionalFormatting sqref="BE22">
    <cfRule type="cellIs" dxfId="901" priority="3801" operator="lessThan">
      <formula>$C$4</formula>
    </cfRule>
  </conditionalFormatting>
  <conditionalFormatting sqref="BE23">
    <cfRule type="cellIs" dxfId="900" priority="3802" operator="lessThan">
      <formula>$C$4</formula>
    </cfRule>
  </conditionalFormatting>
  <conditionalFormatting sqref="BE23">
    <cfRule type="cellIs" dxfId="899" priority="3803" operator="lessThan">
      <formula>$C$4</formula>
    </cfRule>
  </conditionalFormatting>
  <conditionalFormatting sqref="BE24">
    <cfRule type="cellIs" dxfId="898" priority="3804" operator="lessThan">
      <formula>$C$4</formula>
    </cfRule>
  </conditionalFormatting>
  <conditionalFormatting sqref="BE24">
    <cfRule type="cellIs" dxfId="897" priority="3805" operator="lessThan">
      <formula>$C$4</formula>
    </cfRule>
  </conditionalFormatting>
  <conditionalFormatting sqref="BE25">
    <cfRule type="cellIs" dxfId="896" priority="3806" operator="lessThan">
      <formula>$C$4</formula>
    </cfRule>
  </conditionalFormatting>
  <conditionalFormatting sqref="BE25">
    <cfRule type="cellIs" dxfId="895" priority="3807" operator="lessThan">
      <formula>$C$4</formula>
    </cfRule>
  </conditionalFormatting>
  <conditionalFormatting sqref="BE26">
    <cfRule type="cellIs" dxfId="894" priority="3808" operator="lessThan">
      <formula>$C$4</formula>
    </cfRule>
  </conditionalFormatting>
  <conditionalFormatting sqref="BE26">
    <cfRule type="cellIs" dxfId="893" priority="3809" operator="lessThan">
      <formula>$C$4</formula>
    </cfRule>
  </conditionalFormatting>
  <conditionalFormatting sqref="BE27">
    <cfRule type="cellIs" dxfId="892" priority="3810" operator="lessThan">
      <formula>$C$4</formula>
    </cfRule>
  </conditionalFormatting>
  <conditionalFormatting sqref="BE27">
    <cfRule type="cellIs" dxfId="891" priority="3811" operator="lessThan">
      <formula>$C$4</formula>
    </cfRule>
  </conditionalFormatting>
  <conditionalFormatting sqref="BE28">
    <cfRule type="cellIs" dxfId="890" priority="3812" operator="lessThan">
      <formula>$C$4</formula>
    </cfRule>
  </conditionalFormatting>
  <conditionalFormatting sqref="BE28">
    <cfRule type="cellIs" dxfId="889" priority="3813" operator="lessThan">
      <formula>$C$4</formula>
    </cfRule>
  </conditionalFormatting>
  <conditionalFormatting sqref="BE29">
    <cfRule type="cellIs" dxfId="888" priority="3814" operator="lessThan">
      <formula>$C$4</formula>
    </cfRule>
  </conditionalFormatting>
  <conditionalFormatting sqref="BE29">
    <cfRule type="cellIs" dxfId="887" priority="3815" operator="lessThan">
      <formula>$C$4</formula>
    </cfRule>
  </conditionalFormatting>
  <conditionalFormatting sqref="BE30">
    <cfRule type="cellIs" dxfId="886" priority="3816" operator="lessThan">
      <formula>$C$4</formula>
    </cfRule>
  </conditionalFormatting>
  <conditionalFormatting sqref="BE30">
    <cfRule type="cellIs" dxfId="885" priority="3817" operator="lessThan">
      <formula>$C$4</formula>
    </cfRule>
  </conditionalFormatting>
  <conditionalFormatting sqref="BE31">
    <cfRule type="cellIs" dxfId="884" priority="3818" operator="lessThan">
      <formula>$C$4</formula>
    </cfRule>
  </conditionalFormatting>
  <conditionalFormatting sqref="BE31">
    <cfRule type="cellIs" dxfId="883" priority="3819" operator="lessThan">
      <formula>$C$4</formula>
    </cfRule>
  </conditionalFormatting>
  <conditionalFormatting sqref="BE32">
    <cfRule type="cellIs" dxfId="882" priority="3820" operator="lessThan">
      <formula>$C$4</formula>
    </cfRule>
  </conditionalFormatting>
  <conditionalFormatting sqref="BE32">
    <cfRule type="cellIs" dxfId="881" priority="3821" operator="lessThan">
      <formula>$C$4</formula>
    </cfRule>
  </conditionalFormatting>
  <conditionalFormatting sqref="BE33">
    <cfRule type="cellIs" dxfId="880" priority="3822" operator="lessThan">
      <formula>$C$4</formula>
    </cfRule>
  </conditionalFormatting>
  <conditionalFormatting sqref="BE33">
    <cfRule type="cellIs" dxfId="879" priority="3823" operator="lessThan">
      <formula>$C$4</formula>
    </cfRule>
  </conditionalFormatting>
  <conditionalFormatting sqref="BE34">
    <cfRule type="cellIs" dxfId="878" priority="3824" operator="lessThan">
      <formula>$C$4</formula>
    </cfRule>
  </conditionalFormatting>
  <conditionalFormatting sqref="BE34">
    <cfRule type="cellIs" dxfId="877" priority="3825" operator="lessThan">
      <formula>$C$4</formula>
    </cfRule>
  </conditionalFormatting>
  <conditionalFormatting sqref="BE35">
    <cfRule type="cellIs" dxfId="876" priority="3826" operator="lessThan">
      <formula>$C$4</formula>
    </cfRule>
  </conditionalFormatting>
  <conditionalFormatting sqref="BE35">
    <cfRule type="cellIs" dxfId="875" priority="3827" operator="lessThan">
      <formula>$C$4</formula>
    </cfRule>
  </conditionalFormatting>
  <conditionalFormatting sqref="BE36">
    <cfRule type="cellIs" dxfId="874" priority="3828" operator="lessThan">
      <formula>$C$4</formula>
    </cfRule>
  </conditionalFormatting>
  <conditionalFormatting sqref="BE36">
    <cfRule type="cellIs" dxfId="873" priority="3829" operator="lessThan">
      <formula>$C$4</formula>
    </cfRule>
  </conditionalFormatting>
  <conditionalFormatting sqref="BE37">
    <cfRule type="cellIs" dxfId="872" priority="3830" operator="lessThan">
      <formula>$C$4</formula>
    </cfRule>
  </conditionalFormatting>
  <conditionalFormatting sqref="BE37">
    <cfRule type="cellIs" dxfId="871" priority="3831" operator="lessThan">
      <formula>$C$4</formula>
    </cfRule>
  </conditionalFormatting>
  <conditionalFormatting sqref="BE38">
    <cfRule type="cellIs" dxfId="870" priority="3832" operator="lessThan">
      <formula>$C$4</formula>
    </cfRule>
  </conditionalFormatting>
  <conditionalFormatting sqref="BE38">
    <cfRule type="cellIs" dxfId="869" priority="3833" operator="lessThan">
      <formula>$C$4</formula>
    </cfRule>
  </conditionalFormatting>
  <conditionalFormatting sqref="BE39">
    <cfRule type="cellIs" dxfId="868" priority="3834" operator="lessThan">
      <formula>$C$4</formula>
    </cfRule>
  </conditionalFormatting>
  <conditionalFormatting sqref="BE39">
    <cfRule type="cellIs" dxfId="867" priority="3835" operator="lessThan">
      <formula>$C$4</formula>
    </cfRule>
  </conditionalFormatting>
  <conditionalFormatting sqref="BE40">
    <cfRule type="cellIs" dxfId="866" priority="3836" operator="lessThan">
      <formula>$C$4</formula>
    </cfRule>
  </conditionalFormatting>
  <conditionalFormatting sqref="BE40">
    <cfRule type="cellIs" dxfId="865" priority="3837" operator="lessThan">
      <formula>$C$4</formula>
    </cfRule>
  </conditionalFormatting>
  <conditionalFormatting sqref="BE41">
    <cfRule type="cellIs" dxfId="864" priority="3838" operator="lessThan">
      <formula>$C$4</formula>
    </cfRule>
  </conditionalFormatting>
  <conditionalFormatting sqref="BE41">
    <cfRule type="cellIs" dxfId="863" priority="3839" operator="lessThan">
      <formula>$C$4</formula>
    </cfRule>
  </conditionalFormatting>
  <conditionalFormatting sqref="BE42">
    <cfRule type="cellIs" dxfId="862" priority="3840" operator="lessThan">
      <formula>$C$4</formula>
    </cfRule>
  </conditionalFormatting>
  <conditionalFormatting sqref="BE42">
    <cfRule type="cellIs" dxfId="861" priority="3841" operator="lessThan">
      <formula>$C$4</formula>
    </cfRule>
  </conditionalFormatting>
  <conditionalFormatting sqref="BE43">
    <cfRule type="cellIs" dxfId="860" priority="3842" operator="lessThan">
      <formula>$C$4</formula>
    </cfRule>
  </conditionalFormatting>
  <conditionalFormatting sqref="BE43">
    <cfRule type="cellIs" dxfId="859" priority="3843" operator="lessThan">
      <formula>$C$4</formula>
    </cfRule>
  </conditionalFormatting>
  <conditionalFormatting sqref="BE44">
    <cfRule type="cellIs" dxfId="858" priority="3844" operator="lessThan">
      <formula>$C$4</formula>
    </cfRule>
  </conditionalFormatting>
  <conditionalFormatting sqref="BE44">
    <cfRule type="cellIs" dxfId="857" priority="3845" operator="lessThan">
      <formula>$C$4</formula>
    </cfRule>
  </conditionalFormatting>
  <conditionalFormatting sqref="BE45">
    <cfRule type="cellIs" dxfId="856" priority="3846" operator="lessThan">
      <formula>$C$4</formula>
    </cfRule>
  </conditionalFormatting>
  <conditionalFormatting sqref="BE45">
    <cfRule type="cellIs" dxfId="855" priority="3847" operator="lessThan">
      <formula>$C$4</formula>
    </cfRule>
  </conditionalFormatting>
  <conditionalFormatting sqref="BE46">
    <cfRule type="cellIs" dxfId="854" priority="3848" operator="lessThan">
      <formula>$C$4</formula>
    </cfRule>
  </conditionalFormatting>
  <conditionalFormatting sqref="BE46">
    <cfRule type="cellIs" dxfId="853" priority="3849" operator="lessThan">
      <formula>$C$4</formula>
    </cfRule>
  </conditionalFormatting>
  <conditionalFormatting sqref="BE47">
    <cfRule type="cellIs" dxfId="852" priority="3850" operator="lessThan">
      <formula>$C$4</formula>
    </cfRule>
  </conditionalFormatting>
  <conditionalFormatting sqref="BE47">
    <cfRule type="cellIs" dxfId="851" priority="3851" operator="lessThan">
      <formula>$C$4</formula>
    </cfRule>
  </conditionalFormatting>
  <conditionalFormatting sqref="BE48">
    <cfRule type="cellIs" dxfId="850" priority="3852" operator="lessThan">
      <formula>$C$4</formula>
    </cfRule>
  </conditionalFormatting>
  <conditionalFormatting sqref="BE48">
    <cfRule type="cellIs" dxfId="849" priority="3853" operator="lessThan">
      <formula>$C$4</formula>
    </cfRule>
  </conditionalFormatting>
  <conditionalFormatting sqref="BE49">
    <cfRule type="cellIs" dxfId="848" priority="3854" operator="lessThan">
      <formula>$C$4</formula>
    </cfRule>
  </conditionalFormatting>
  <conditionalFormatting sqref="BE49">
    <cfRule type="cellIs" dxfId="847" priority="3855" operator="lessThan">
      <formula>$C$4</formula>
    </cfRule>
  </conditionalFormatting>
  <conditionalFormatting sqref="BE50">
    <cfRule type="cellIs" dxfId="846" priority="3856" operator="lessThan">
      <formula>$C$4</formula>
    </cfRule>
  </conditionalFormatting>
  <conditionalFormatting sqref="BE50">
    <cfRule type="cellIs" dxfId="845" priority="3857" operator="lessThan">
      <formula>$C$4</formula>
    </cfRule>
  </conditionalFormatting>
  <conditionalFormatting sqref="BE51">
    <cfRule type="cellIs" dxfId="844" priority="3858" operator="lessThan">
      <formula>$C$4</formula>
    </cfRule>
  </conditionalFormatting>
  <conditionalFormatting sqref="BE51">
    <cfRule type="cellIs" dxfId="843" priority="3859" operator="lessThan">
      <formula>$C$4</formula>
    </cfRule>
  </conditionalFormatting>
  <conditionalFormatting sqref="BE52">
    <cfRule type="cellIs" dxfId="842" priority="3860" operator="lessThan">
      <formula>$C$4</formula>
    </cfRule>
  </conditionalFormatting>
  <conditionalFormatting sqref="BE52">
    <cfRule type="cellIs" dxfId="841" priority="3861" operator="lessThan">
      <formula>$C$4</formula>
    </cfRule>
  </conditionalFormatting>
  <conditionalFormatting sqref="BE53">
    <cfRule type="cellIs" dxfId="840" priority="3862" operator="lessThan">
      <formula>$C$4</formula>
    </cfRule>
  </conditionalFormatting>
  <conditionalFormatting sqref="BE53">
    <cfRule type="cellIs" dxfId="839" priority="3863" operator="lessThan">
      <formula>$C$4</formula>
    </cfRule>
  </conditionalFormatting>
  <conditionalFormatting sqref="BE54">
    <cfRule type="cellIs" dxfId="838" priority="3864" operator="lessThan">
      <formula>$C$4</formula>
    </cfRule>
  </conditionalFormatting>
  <conditionalFormatting sqref="BE54">
    <cfRule type="cellIs" dxfId="837" priority="3865" operator="lessThan">
      <formula>$C$4</formula>
    </cfRule>
  </conditionalFormatting>
  <conditionalFormatting sqref="BE55">
    <cfRule type="cellIs" dxfId="836" priority="3866" operator="lessThan">
      <formula>$C$4</formula>
    </cfRule>
  </conditionalFormatting>
  <conditionalFormatting sqref="BE55">
    <cfRule type="cellIs" dxfId="835" priority="3867" operator="lessThan">
      <formula>$C$4</formula>
    </cfRule>
  </conditionalFormatting>
  <conditionalFormatting sqref="BE56">
    <cfRule type="cellIs" dxfId="834" priority="3868" operator="lessThan">
      <formula>$C$4</formula>
    </cfRule>
  </conditionalFormatting>
  <conditionalFormatting sqref="BE56">
    <cfRule type="cellIs" dxfId="833" priority="3869" operator="lessThan">
      <formula>$C$4</formula>
    </cfRule>
  </conditionalFormatting>
  <conditionalFormatting sqref="BE57">
    <cfRule type="cellIs" dxfId="832" priority="3870" operator="lessThan">
      <formula>$C$4</formula>
    </cfRule>
  </conditionalFormatting>
  <conditionalFormatting sqref="BE57">
    <cfRule type="cellIs" dxfId="831" priority="3871" operator="lessThan">
      <formula>$C$4</formula>
    </cfRule>
  </conditionalFormatting>
  <conditionalFormatting sqref="BE58">
    <cfRule type="cellIs" dxfId="830" priority="3872" operator="lessThan">
      <formula>$C$4</formula>
    </cfRule>
  </conditionalFormatting>
  <conditionalFormatting sqref="BE58">
    <cfRule type="cellIs" dxfId="829" priority="3873" operator="lessThan">
      <formula>$C$4</formula>
    </cfRule>
  </conditionalFormatting>
  <conditionalFormatting sqref="BE59">
    <cfRule type="cellIs" dxfId="828" priority="3874" operator="lessThan">
      <formula>$C$4</formula>
    </cfRule>
  </conditionalFormatting>
  <conditionalFormatting sqref="BE59">
    <cfRule type="cellIs" dxfId="827" priority="3875" operator="lessThan">
      <formula>$C$4</formula>
    </cfRule>
  </conditionalFormatting>
  <conditionalFormatting sqref="BE60">
    <cfRule type="cellIs" dxfId="826" priority="3876" operator="lessThan">
      <formula>$C$4</formula>
    </cfRule>
  </conditionalFormatting>
  <conditionalFormatting sqref="BE60">
    <cfRule type="cellIs" dxfId="825" priority="3877" operator="lessThan">
      <formula>$C$4</formula>
    </cfRule>
  </conditionalFormatting>
  <conditionalFormatting sqref="BF11">
    <cfRule type="cellIs" dxfId="824" priority="3878" operator="lessThan">
      <formula>$C$4</formula>
    </cfRule>
  </conditionalFormatting>
  <conditionalFormatting sqref="BF11">
    <cfRule type="cellIs" dxfId="823" priority="3879" operator="lessThan">
      <formula>$C$4</formula>
    </cfRule>
  </conditionalFormatting>
  <conditionalFormatting sqref="BF12">
    <cfRule type="cellIs" dxfId="822" priority="3880" operator="lessThan">
      <formula>$C$4</formula>
    </cfRule>
  </conditionalFormatting>
  <conditionalFormatting sqref="BF12">
    <cfRule type="cellIs" dxfId="821" priority="3881" operator="lessThan">
      <formula>$C$4</formula>
    </cfRule>
  </conditionalFormatting>
  <conditionalFormatting sqref="BF13">
    <cfRule type="cellIs" dxfId="820" priority="3882" operator="lessThan">
      <formula>$C$4</formula>
    </cfRule>
  </conditionalFormatting>
  <conditionalFormatting sqref="BF13">
    <cfRule type="cellIs" dxfId="819" priority="3883" operator="lessThan">
      <formula>$C$4</formula>
    </cfRule>
  </conditionalFormatting>
  <conditionalFormatting sqref="BF14">
    <cfRule type="cellIs" dxfId="818" priority="3884" operator="lessThan">
      <formula>$C$4</formula>
    </cfRule>
  </conditionalFormatting>
  <conditionalFormatting sqref="BF14">
    <cfRule type="cellIs" dxfId="817" priority="3885" operator="lessThan">
      <formula>$C$4</formula>
    </cfRule>
  </conditionalFormatting>
  <conditionalFormatting sqref="BF15">
    <cfRule type="cellIs" dxfId="816" priority="3886" operator="lessThan">
      <formula>$C$4</formula>
    </cfRule>
  </conditionalFormatting>
  <conditionalFormatting sqref="BF15">
    <cfRule type="cellIs" dxfId="815" priority="3887" operator="lessThan">
      <formula>$C$4</formula>
    </cfRule>
  </conditionalFormatting>
  <conditionalFormatting sqref="BF16">
    <cfRule type="cellIs" dxfId="814" priority="3888" operator="lessThan">
      <formula>$C$4</formula>
    </cfRule>
  </conditionalFormatting>
  <conditionalFormatting sqref="BF16">
    <cfRule type="cellIs" dxfId="813" priority="3889" operator="lessThan">
      <formula>$C$4</formula>
    </cfRule>
  </conditionalFormatting>
  <conditionalFormatting sqref="BF17">
    <cfRule type="cellIs" dxfId="812" priority="3890" operator="lessThan">
      <formula>$C$4</formula>
    </cfRule>
  </conditionalFormatting>
  <conditionalFormatting sqref="BF17">
    <cfRule type="cellIs" dxfId="811" priority="3891" operator="lessThan">
      <formula>$C$4</formula>
    </cfRule>
  </conditionalFormatting>
  <conditionalFormatting sqref="BF18">
    <cfRule type="cellIs" dxfId="810" priority="3892" operator="lessThan">
      <formula>$C$4</formula>
    </cfRule>
  </conditionalFormatting>
  <conditionalFormatting sqref="BF18">
    <cfRule type="cellIs" dxfId="809" priority="3893" operator="lessThan">
      <formula>$C$4</formula>
    </cfRule>
  </conditionalFormatting>
  <conditionalFormatting sqref="BF19">
    <cfRule type="cellIs" dxfId="808" priority="3894" operator="lessThan">
      <formula>$C$4</formula>
    </cfRule>
  </conditionalFormatting>
  <conditionalFormatting sqref="BF19">
    <cfRule type="cellIs" dxfId="807" priority="3895" operator="lessThan">
      <formula>$C$4</formula>
    </cfRule>
  </conditionalFormatting>
  <conditionalFormatting sqref="BF20">
    <cfRule type="cellIs" dxfId="806" priority="3896" operator="lessThan">
      <formula>$C$4</formula>
    </cfRule>
  </conditionalFormatting>
  <conditionalFormatting sqref="BF20">
    <cfRule type="cellIs" dxfId="805" priority="3897" operator="lessThan">
      <formula>$C$4</formula>
    </cfRule>
  </conditionalFormatting>
  <conditionalFormatting sqref="BF21">
    <cfRule type="cellIs" dxfId="804" priority="3898" operator="lessThan">
      <formula>$C$4</formula>
    </cfRule>
  </conditionalFormatting>
  <conditionalFormatting sqref="BF21">
    <cfRule type="cellIs" dxfId="803" priority="3899" operator="lessThan">
      <formula>$C$4</formula>
    </cfRule>
  </conditionalFormatting>
  <conditionalFormatting sqref="BF22">
    <cfRule type="cellIs" dxfId="802" priority="3900" operator="lessThan">
      <formula>$C$4</formula>
    </cfRule>
  </conditionalFormatting>
  <conditionalFormatting sqref="BF22">
    <cfRule type="cellIs" dxfId="801" priority="3901" operator="lessThan">
      <formula>$C$4</formula>
    </cfRule>
  </conditionalFormatting>
  <conditionalFormatting sqref="BF23">
    <cfRule type="cellIs" dxfId="800" priority="3902" operator="lessThan">
      <formula>$C$4</formula>
    </cfRule>
  </conditionalFormatting>
  <conditionalFormatting sqref="BF23">
    <cfRule type="cellIs" dxfId="799" priority="3903" operator="lessThan">
      <formula>$C$4</formula>
    </cfRule>
  </conditionalFormatting>
  <conditionalFormatting sqref="BF24">
    <cfRule type="cellIs" dxfId="798" priority="3904" operator="lessThan">
      <formula>$C$4</formula>
    </cfRule>
  </conditionalFormatting>
  <conditionalFormatting sqref="BF24">
    <cfRule type="cellIs" dxfId="797" priority="3905" operator="lessThan">
      <formula>$C$4</formula>
    </cfRule>
  </conditionalFormatting>
  <conditionalFormatting sqref="BF25">
    <cfRule type="cellIs" dxfId="796" priority="3906" operator="lessThan">
      <formula>$C$4</formula>
    </cfRule>
  </conditionalFormatting>
  <conditionalFormatting sqref="BF25">
    <cfRule type="cellIs" dxfId="795" priority="3907" operator="lessThan">
      <formula>$C$4</formula>
    </cfRule>
  </conditionalFormatting>
  <conditionalFormatting sqref="BF26">
    <cfRule type="cellIs" dxfId="794" priority="3908" operator="lessThan">
      <formula>$C$4</formula>
    </cfRule>
  </conditionalFormatting>
  <conditionalFormatting sqref="BF26">
    <cfRule type="cellIs" dxfId="793" priority="3909" operator="lessThan">
      <formula>$C$4</formula>
    </cfRule>
  </conditionalFormatting>
  <conditionalFormatting sqref="BF27">
    <cfRule type="cellIs" dxfId="792" priority="3910" operator="lessThan">
      <formula>$C$4</formula>
    </cfRule>
  </conditionalFormatting>
  <conditionalFormatting sqref="BF27">
    <cfRule type="cellIs" dxfId="791" priority="3911" operator="lessThan">
      <formula>$C$4</formula>
    </cfRule>
  </conditionalFormatting>
  <conditionalFormatting sqref="BF28">
    <cfRule type="cellIs" dxfId="790" priority="3912" operator="lessThan">
      <formula>$C$4</formula>
    </cfRule>
  </conditionalFormatting>
  <conditionalFormatting sqref="BF28">
    <cfRule type="cellIs" dxfId="789" priority="3913" operator="lessThan">
      <formula>$C$4</formula>
    </cfRule>
  </conditionalFormatting>
  <conditionalFormatting sqref="BF29">
    <cfRule type="cellIs" dxfId="788" priority="3914" operator="lessThan">
      <formula>$C$4</formula>
    </cfRule>
  </conditionalFormatting>
  <conditionalFormatting sqref="BF29">
    <cfRule type="cellIs" dxfId="787" priority="3915" operator="lessThan">
      <formula>$C$4</formula>
    </cfRule>
  </conditionalFormatting>
  <conditionalFormatting sqref="BF30">
    <cfRule type="cellIs" dxfId="786" priority="3916" operator="lessThan">
      <formula>$C$4</formula>
    </cfRule>
  </conditionalFormatting>
  <conditionalFormatting sqref="BF30">
    <cfRule type="cellIs" dxfId="785" priority="3917" operator="lessThan">
      <formula>$C$4</formula>
    </cfRule>
  </conditionalFormatting>
  <conditionalFormatting sqref="BF31">
    <cfRule type="cellIs" dxfId="784" priority="3918" operator="lessThan">
      <formula>$C$4</formula>
    </cfRule>
  </conditionalFormatting>
  <conditionalFormatting sqref="BF31">
    <cfRule type="cellIs" dxfId="783" priority="3919" operator="lessThan">
      <formula>$C$4</formula>
    </cfRule>
  </conditionalFormatting>
  <conditionalFormatting sqref="BF32">
    <cfRule type="cellIs" dxfId="782" priority="3920" operator="lessThan">
      <formula>$C$4</formula>
    </cfRule>
  </conditionalFormatting>
  <conditionalFormatting sqref="BF32">
    <cfRule type="cellIs" dxfId="781" priority="3921" operator="lessThan">
      <formula>$C$4</formula>
    </cfRule>
  </conditionalFormatting>
  <conditionalFormatting sqref="BF33">
    <cfRule type="cellIs" dxfId="780" priority="3922" operator="lessThan">
      <formula>$C$4</formula>
    </cfRule>
  </conditionalFormatting>
  <conditionalFormatting sqref="BF33">
    <cfRule type="cellIs" dxfId="779" priority="3923" operator="lessThan">
      <formula>$C$4</formula>
    </cfRule>
  </conditionalFormatting>
  <conditionalFormatting sqref="BF34">
    <cfRule type="cellIs" dxfId="778" priority="3924" operator="lessThan">
      <formula>$C$4</formula>
    </cfRule>
  </conditionalFormatting>
  <conditionalFormatting sqref="BF34">
    <cfRule type="cellIs" dxfId="777" priority="3925" operator="lessThan">
      <formula>$C$4</formula>
    </cfRule>
  </conditionalFormatting>
  <conditionalFormatting sqref="BF35">
    <cfRule type="cellIs" dxfId="776" priority="3926" operator="lessThan">
      <formula>$C$4</formula>
    </cfRule>
  </conditionalFormatting>
  <conditionalFormatting sqref="BF35">
    <cfRule type="cellIs" dxfId="775" priority="3927" operator="lessThan">
      <formula>$C$4</formula>
    </cfRule>
  </conditionalFormatting>
  <conditionalFormatting sqref="BF36">
    <cfRule type="cellIs" dxfId="774" priority="3928" operator="lessThan">
      <formula>$C$4</formula>
    </cfRule>
  </conditionalFormatting>
  <conditionalFormatting sqref="BF36">
    <cfRule type="cellIs" dxfId="773" priority="3929" operator="lessThan">
      <formula>$C$4</formula>
    </cfRule>
  </conditionalFormatting>
  <conditionalFormatting sqref="BF37">
    <cfRule type="cellIs" dxfId="772" priority="3930" operator="lessThan">
      <formula>$C$4</formula>
    </cfRule>
  </conditionalFormatting>
  <conditionalFormatting sqref="BF37">
    <cfRule type="cellIs" dxfId="771" priority="3931" operator="lessThan">
      <formula>$C$4</formula>
    </cfRule>
  </conditionalFormatting>
  <conditionalFormatting sqref="BF38">
    <cfRule type="cellIs" dxfId="770" priority="3932" operator="lessThan">
      <formula>$C$4</formula>
    </cfRule>
  </conditionalFormatting>
  <conditionalFormatting sqref="BF38">
    <cfRule type="cellIs" dxfId="769" priority="3933" operator="lessThan">
      <formula>$C$4</formula>
    </cfRule>
  </conditionalFormatting>
  <conditionalFormatting sqref="BF39">
    <cfRule type="cellIs" dxfId="768" priority="3934" operator="lessThan">
      <formula>$C$4</formula>
    </cfRule>
  </conditionalFormatting>
  <conditionalFormatting sqref="BF39">
    <cfRule type="cellIs" dxfId="767" priority="3935" operator="lessThan">
      <formula>$C$4</formula>
    </cfRule>
  </conditionalFormatting>
  <conditionalFormatting sqref="BF40">
    <cfRule type="cellIs" dxfId="766" priority="3936" operator="lessThan">
      <formula>$C$4</formula>
    </cfRule>
  </conditionalFormatting>
  <conditionalFormatting sqref="BF40">
    <cfRule type="cellIs" dxfId="765" priority="3937" operator="lessThan">
      <formula>$C$4</formula>
    </cfRule>
  </conditionalFormatting>
  <conditionalFormatting sqref="BF41">
    <cfRule type="cellIs" dxfId="764" priority="3938" operator="lessThan">
      <formula>$C$4</formula>
    </cfRule>
  </conditionalFormatting>
  <conditionalFormatting sqref="BF41">
    <cfRule type="cellIs" dxfId="763" priority="3939" operator="lessThan">
      <formula>$C$4</formula>
    </cfRule>
  </conditionalFormatting>
  <conditionalFormatting sqref="BF42">
    <cfRule type="cellIs" dxfId="762" priority="3940" operator="lessThan">
      <formula>$C$4</formula>
    </cfRule>
  </conditionalFormatting>
  <conditionalFormatting sqref="BF42">
    <cfRule type="cellIs" dxfId="761" priority="3941" operator="lessThan">
      <formula>$C$4</formula>
    </cfRule>
  </conditionalFormatting>
  <conditionalFormatting sqref="BF43">
    <cfRule type="cellIs" dxfId="760" priority="3942" operator="lessThan">
      <formula>$C$4</formula>
    </cfRule>
  </conditionalFormatting>
  <conditionalFormatting sqref="BF43">
    <cfRule type="cellIs" dxfId="759" priority="3943" operator="lessThan">
      <formula>$C$4</formula>
    </cfRule>
  </conditionalFormatting>
  <conditionalFormatting sqref="BF44">
    <cfRule type="cellIs" dxfId="758" priority="3944" operator="lessThan">
      <formula>$C$4</formula>
    </cfRule>
  </conditionalFormatting>
  <conditionalFormatting sqref="BF44">
    <cfRule type="cellIs" dxfId="757" priority="3945" operator="lessThan">
      <formula>$C$4</formula>
    </cfRule>
  </conditionalFormatting>
  <conditionalFormatting sqref="BF45">
    <cfRule type="cellIs" dxfId="756" priority="3946" operator="lessThan">
      <formula>$C$4</formula>
    </cfRule>
  </conditionalFormatting>
  <conditionalFormatting sqref="BF45">
    <cfRule type="cellIs" dxfId="755" priority="3947" operator="lessThan">
      <formula>$C$4</formula>
    </cfRule>
  </conditionalFormatting>
  <conditionalFormatting sqref="BF46">
    <cfRule type="cellIs" dxfId="754" priority="3948" operator="lessThan">
      <formula>$C$4</formula>
    </cfRule>
  </conditionalFormatting>
  <conditionalFormatting sqref="BF46">
    <cfRule type="cellIs" dxfId="753" priority="3949" operator="lessThan">
      <formula>$C$4</formula>
    </cfRule>
  </conditionalFormatting>
  <conditionalFormatting sqref="BF47">
    <cfRule type="cellIs" dxfId="752" priority="3950" operator="lessThan">
      <formula>$C$4</formula>
    </cfRule>
  </conditionalFormatting>
  <conditionalFormatting sqref="BF47">
    <cfRule type="cellIs" dxfId="751" priority="3951" operator="lessThan">
      <formula>$C$4</formula>
    </cfRule>
  </conditionalFormatting>
  <conditionalFormatting sqref="BF48">
    <cfRule type="cellIs" dxfId="750" priority="3952" operator="lessThan">
      <formula>$C$4</formula>
    </cfRule>
  </conditionalFormatting>
  <conditionalFormatting sqref="BF48">
    <cfRule type="cellIs" dxfId="749" priority="3953" operator="lessThan">
      <formula>$C$4</formula>
    </cfRule>
  </conditionalFormatting>
  <conditionalFormatting sqref="BF49">
    <cfRule type="cellIs" dxfId="748" priority="3954" operator="lessThan">
      <formula>$C$4</formula>
    </cfRule>
  </conditionalFormatting>
  <conditionalFormatting sqref="BF49">
    <cfRule type="cellIs" dxfId="747" priority="3955" operator="lessThan">
      <formula>$C$4</formula>
    </cfRule>
  </conditionalFormatting>
  <conditionalFormatting sqref="BF50">
    <cfRule type="cellIs" dxfId="746" priority="3956" operator="lessThan">
      <formula>$C$4</formula>
    </cfRule>
  </conditionalFormatting>
  <conditionalFormatting sqref="BF50">
    <cfRule type="cellIs" dxfId="745" priority="3957" operator="lessThan">
      <formula>$C$4</formula>
    </cfRule>
  </conditionalFormatting>
  <conditionalFormatting sqref="BF51">
    <cfRule type="cellIs" dxfId="744" priority="3958" operator="lessThan">
      <formula>$C$4</formula>
    </cfRule>
  </conditionalFormatting>
  <conditionalFormatting sqref="BF51">
    <cfRule type="cellIs" dxfId="743" priority="3959" operator="lessThan">
      <formula>$C$4</formula>
    </cfRule>
  </conditionalFormatting>
  <conditionalFormatting sqref="BF52">
    <cfRule type="cellIs" dxfId="742" priority="3960" operator="lessThan">
      <formula>$C$4</formula>
    </cfRule>
  </conditionalFormatting>
  <conditionalFormatting sqref="BF52">
    <cfRule type="cellIs" dxfId="741" priority="3961" operator="lessThan">
      <formula>$C$4</formula>
    </cfRule>
  </conditionalFormatting>
  <conditionalFormatting sqref="BF53">
    <cfRule type="cellIs" dxfId="740" priority="3962" operator="lessThan">
      <formula>$C$4</formula>
    </cfRule>
  </conditionalFormatting>
  <conditionalFormatting sqref="BF53">
    <cfRule type="cellIs" dxfId="739" priority="3963" operator="lessThan">
      <formula>$C$4</formula>
    </cfRule>
  </conditionalFormatting>
  <conditionalFormatting sqref="BF54">
    <cfRule type="cellIs" dxfId="738" priority="3964" operator="lessThan">
      <formula>$C$4</formula>
    </cfRule>
  </conditionalFormatting>
  <conditionalFormatting sqref="BF54">
    <cfRule type="cellIs" dxfId="737" priority="3965" operator="lessThan">
      <formula>$C$4</formula>
    </cfRule>
  </conditionalFormatting>
  <conditionalFormatting sqref="BF55">
    <cfRule type="cellIs" dxfId="736" priority="3966" operator="lessThan">
      <formula>$C$4</formula>
    </cfRule>
  </conditionalFormatting>
  <conditionalFormatting sqref="BF55">
    <cfRule type="cellIs" dxfId="735" priority="3967" operator="lessThan">
      <formula>$C$4</formula>
    </cfRule>
  </conditionalFormatting>
  <conditionalFormatting sqref="BF56">
    <cfRule type="cellIs" dxfId="734" priority="3968" operator="lessThan">
      <formula>$C$4</formula>
    </cfRule>
  </conditionalFormatting>
  <conditionalFormatting sqref="BF56">
    <cfRule type="cellIs" dxfId="733" priority="3969" operator="lessThan">
      <formula>$C$4</formula>
    </cfRule>
  </conditionalFormatting>
  <conditionalFormatting sqref="BF57">
    <cfRule type="cellIs" dxfId="732" priority="3970" operator="lessThan">
      <formula>$C$4</formula>
    </cfRule>
  </conditionalFormatting>
  <conditionalFormatting sqref="BF57">
    <cfRule type="cellIs" dxfId="731" priority="3971" operator="lessThan">
      <formula>$C$4</formula>
    </cfRule>
  </conditionalFormatting>
  <conditionalFormatting sqref="BF58">
    <cfRule type="cellIs" dxfId="730" priority="3972" operator="lessThan">
      <formula>$C$4</formula>
    </cfRule>
  </conditionalFormatting>
  <conditionalFormatting sqref="BF58">
    <cfRule type="cellIs" dxfId="729" priority="3973" operator="lessThan">
      <formula>$C$4</formula>
    </cfRule>
  </conditionalFormatting>
  <conditionalFormatting sqref="BF59">
    <cfRule type="cellIs" dxfId="728" priority="3974" operator="lessThan">
      <formula>$C$4</formula>
    </cfRule>
  </conditionalFormatting>
  <conditionalFormatting sqref="BF59">
    <cfRule type="cellIs" dxfId="727" priority="3975" operator="lessThan">
      <formula>$C$4</formula>
    </cfRule>
  </conditionalFormatting>
  <conditionalFormatting sqref="BF60">
    <cfRule type="cellIs" dxfId="726" priority="3976" operator="lessThan">
      <formula>$C$4</formula>
    </cfRule>
  </conditionalFormatting>
  <conditionalFormatting sqref="BF60">
    <cfRule type="cellIs" dxfId="725" priority="3977" operator="lessThan">
      <formula>$C$4</formula>
    </cfRule>
  </conditionalFormatting>
  <conditionalFormatting sqref="BG11">
    <cfRule type="cellIs" dxfId="724" priority="3978" operator="lessThan">
      <formula>$C$4</formula>
    </cfRule>
  </conditionalFormatting>
  <conditionalFormatting sqref="BG11">
    <cfRule type="cellIs" dxfId="723" priority="3979" operator="lessThan">
      <formula>$C$4</formula>
    </cfRule>
  </conditionalFormatting>
  <conditionalFormatting sqref="BG12">
    <cfRule type="cellIs" dxfId="722" priority="3980" operator="lessThan">
      <formula>$C$4</formula>
    </cfRule>
  </conditionalFormatting>
  <conditionalFormatting sqref="BG12">
    <cfRule type="cellIs" dxfId="721" priority="3981" operator="lessThan">
      <formula>$C$4</formula>
    </cfRule>
  </conditionalFormatting>
  <conditionalFormatting sqref="BG13">
    <cfRule type="cellIs" dxfId="720" priority="3982" operator="lessThan">
      <formula>$C$4</formula>
    </cfRule>
  </conditionalFormatting>
  <conditionalFormatting sqref="BG13">
    <cfRule type="cellIs" dxfId="719" priority="3983" operator="lessThan">
      <formula>$C$4</formula>
    </cfRule>
  </conditionalFormatting>
  <conditionalFormatting sqref="BG14">
    <cfRule type="cellIs" dxfId="718" priority="3984" operator="lessThan">
      <formula>$C$4</formula>
    </cfRule>
  </conditionalFormatting>
  <conditionalFormatting sqref="BG14">
    <cfRule type="cellIs" dxfId="717" priority="3985" operator="lessThan">
      <formula>$C$4</formula>
    </cfRule>
  </conditionalFormatting>
  <conditionalFormatting sqref="BG15">
    <cfRule type="cellIs" dxfId="716" priority="3986" operator="lessThan">
      <formula>$C$4</formula>
    </cfRule>
  </conditionalFormatting>
  <conditionalFormatting sqref="BG15">
    <cfRule type="cellIs" dxfId="715" priority="3987" operator="lessThan">
      <formula>$C$4</formula>
    </cfRule>
  </conditionalFormatting>
  <conditionalFormatting sqref="BG16">
    <cfRule type="cellIs" dxfId="714" priority="3988" operator="lessThan">
      <formula>$C$4</formula>
    </cfRule>
  </conditionalFormatting>
  <conditionalFormatting sqref="BG16">
    <cfRule type="cellIs" dxfId="713" priority="3989" operator="lessThan">
      <formula>$C$4</formula>
    </cfRule>
  </conditionalFormatting>
  <conditionalFormatting sqref="BG17">
    <cfRule type="cellIs" dxfId="712" priority="3990" operator="lessThan">
      <formula>$C$4</formula>
    </cfRule>
  </conditionalFormatting>
  <conditionalFormatting sqref="BG17">
    <cfRule type="cellIs" dxfId="711" priority="3991" operator="lessThan">
      <formula>$C$4</formula>
    </cfRule>
  </conditionalFormatting>
  <conditionalFormatting sqref="BG18">
    <cfRule type="cellIs" dxfId="710" priority="3992" operator="lessThan">
      <formula>$C$4</formula>
    </cfRule>
  </conditionalFormatting>
  <conditionalFormatting sqref="BG18">
    <cfRule type="cellIs" dxfId="709" priority="3993" operator="lessThan">
      <formula>$C$4</formula>
    </cfRule>
  </conditionalFormatting>
  <conditionalFormatting sqref="BG19">
    <cfRule type="cellIs" dxfId="708" priority="3994" operator="lessThan">
      <formula>$C$4</formula>
    </cfRule>
  </conditionalFormatting>
  <conditionalFormatting sqref="BG19">
    <cfRule type="cellIs" dxfId="707" priority="3995" operator="lessThan">
      <formula>$C$4</formula>
    </cfRule>
  </conditionalFormatting>
  <conditionalFormatting sqref="BG20">
    <cfRule type="cellIs" dxfId="706" priority="3996" operator="lessThan">
      <formula>$C$4</formula>
    </cfRule>
  </conditionalFormatting>
  <conditionalFormatting sqref="BG20">
    <cfRule type="cellIs" dxfId="705" priority="3997" operator="lessThan">
      <formula>$C$4</formula>
    </cfRule>
  </conditionalFormatting>
  <conditionalFormatting sqref="BG21">
    <cfRule type="cellIs" dxfId="704" priority="3998" operator="lessThan">
      <formula>$C$4</formula>
    </cfRule>
  </conditionalFormatting>
  <conditionalFormatting sqref="BG21">
    <cfRule type="cellIs" dxfId="703" priority="3999" operator="lessThan">
      <formula>$C$4</formula>
    </cfRule>
  </conditionalFormatting>
  <conditionalFormatting sqref="BG22">
    <cfRule type="cellIs" dxfId="702" priority="4000" operator="lessThan">
      <formula>$C$4</formula>
    </cfRule>
  </conditionalFormatting>
  <conditionalFormatting sqref="BG22">
    <cfRule type="cellIs" dxfId="701" priority="4001" operator="lessThan">
      <formula>$C$4</formula>
    </cfRule>
  </conditionalFormatting>
  <conditionalFormatting sqref="BG23">
    <cfRule type="cellIs" dxfId="700" priority="4002" operator="lessThan">
      <formula>$C$4</formula>
    </cfRule>
  </conditionalFormatting>
  <conditionalFormatting sqref="BG23">
    <cfRule type="cellIs" dxfId="699" priority="4003" operator="lessThan">
      <formula>$C$4</formula>
    </cfRule>
  </conditionalFormatting>
  <conditionalFormatting sqref="BG24">
    <cfRule type="cellIs" dxfId="698" priority="4004" operator="lessThan">
      <formula>$C$4</formula>
    </cfRule>
  </conditionalFormatting>
  <conditionalFormatting sqref="BG24">
    <cfRule type="cellIs" dxfId="697" priority="4005" operator="lessThan">
      <formula>$C$4</formula>
    </cfRule>
  </conditionalFormatting>
  <conditionalFormatting sqref="BG25">
    <cfRule type="cellIs" dxfId="696" priority="4006" operator="lessThan">
      <formula>$C$4</formula>
    </cfRule>
  </conditionalFormatting>
  <conditionalFormatting sqref="BG25">
    <cfRule type="cellIs" dxfId="695" priority="4007" operator="lessThan">
      <formula>$C$4</formula>
    </cfRule>
  </conditionalFormatting>
  <conditionalFormatting sqref="BG26">
    <cfRule type="cellIs" dxfId="694" priority="4008" operator="lessThan">
      <formula>$C$4</formula>
    </cfRule>
  </conditionalFormatting>
  <conditionalFormatting sqref="BG26">
    <cfRule type="cellIs" dxfId="693" priority="4009" operator="lessThan">
      <formula>$C$4</formula>
    </cfRule>
  </conditionalFormatting>
  <conditionalFormatting sqref="BG27">
    <cfRule type="cellIs" dxfId="692" priority="4010" operator="lessThan">
      <formula>$C$4</formula>
    </cfRule>
  </conditionalFormatting>
  <conditionalFormatting sqref="BG27">
    <cfRule type="cellIs" dxfId="691" priority="4011" operator="lessThan">
      <formula>$C$4</formula>
    </cfRule>
  </conditionalFormatting>
  <conditionalFormatting sqref="BG28">
    <cfRule type="cellIs" dxfId="690" priority="4012" operator="lessThan">
      <formula>$C$4</formula>
    </cfRule>
  </conditionalFormatting>
  <conditionalFormatting sqref="BG28">
    <cfRule type="cellIs" dxfId="689" priority="4013" operator="lessThan">
      <formula>$C$4</formula>
    </cfRule>
  </conditionalFormatting>
  <conditionalFormatting sqref="BG29">
    <cfRule type="cellIs" dxfId="688" priority="4014" operator="lessThan">
      <formula>$C$4</formula>
    </cfRule>
  </conditionalFormatting>
  <conditionalFormatting sqref="BG29">
    <cfRule type="cellIs" dxfId="687" priority="4015" operator="lessThan">
      <formula>$C$4</formula>
    </cfRule>
  </conditionalFormatting>
  <conditionalFormatting sqref="BG30">
    <cfRule type="cellIs" dxfId="686" priority="4016" operator="lessThan">
      <formula>$C$4</formula>
    </cfRule>
  </conditionalFormatting>
  <conditionalFormatting sqref="BG30">
    <cfRule type="cellIs" dxfId="685" priority="4017" operator="lessThan">
      <formula>$C$4</formula>
    </cfRule>
  </conditionalFormatting>
  <conditionalFormatting sqref="BG31">
    <cfRule type="cellIs" dxfId="684" priority="4018" operator="lessThan">
      <formula>$C$4</formula>
    </cfRule>
  </conditionalFormatting>
  <conditionalFormatting sqref="BG31">
    <cfRule type="cellIs" dxfId="683" priority="4019" operator="lessThan">
      <formula>$C$4</formula>
    </cfRule>
  </conditionalFormatting>
  <conditionalFormatting sqref="BG32">
    <cfRule type="cellIs" dxfId="682" priority="4020" operator="lessThan">
      <formula>$C$4</formula>
    </cfRule>
  </conditionalFormatting>
  <conditionalFormatting sqref="BG32">
    <cfRule type="cellIs" dxfId="681" priority="4021" operator="lessThan">
      <formula>$C$4</formula>
    </cfRule>
  </conditionalFormatting>
  <conditionalFormatting sqref="BG33">
    <cfRule type="cellIs" dxfId="680" priority="4022" operator="lessThan">
      <formula>$C$4</formula>
    </cfRule>
  </conditionalFormatting>
  <conditionalFormatting sqref="BG33">
    <cfRule type="cellIs" dxfId="679" priority="4023" operator="lessThan">
      <formula>$C$4</formula>
    </cfRule>
  </conditionalFormatting>
  <conditionalFormatting sqref="BG34">
    <cfRule type="cellIs" dxfId="678" priority="4024" operator="lessThan">
      <formula>$C$4</formula>
    </cfRule>
  </conditionalFormatting>
  <conditionalFormatting sqref="BG34">
    <cfRule type="cellIs" dxfId="677" priority="4025" operator="lessThan">
      <formula>$C$4</formula>
    </cfRule>
  </conditionalFormatting>
  <conditionalFormatting sqref="BG35">
    <cfRule type="cellIs" dxfId="676" priority="4026" operator="lessThan">
      <formula>$C$4</formula>
    </cfRule>
  </conditionalFormatting>
  <conditionalFormatting sqref="BG35">
    <cfRule type="cellIs" dxfId="675" priority="4027" operator="lessThan">
      <formula>$C$4</formula>
    </cfRule>
  </conditionalFormatting>
  <conditionalFormatting sqref="BG36">
    <cfRule type="cellIs" dxfId="674" priority="4028" operator="lessThan">
      <formula>$C$4</formula>
    </cfRule>
  </conditionalFormatting>
  <conditionalFormatting sqref="BG36">
    <cfRule type="cellIs" dxfId="673" priority="4029" operator="lessThan">
      <formula>$C$4</formula>
    </cfRule>
  </conditionalFormatting>
  <conditionalFormatting sqref="BG37">
    <cfRule type="cellIs" dxfId="672" priority="4030" operator="lessThan">
      <formula>$C$4</formula>
    </cfRule>
  </conditionalFormatting>
  <conditionalFormatting sqref="BG37">
    <cfRule type="cellIs" dxfId="671" priority="4031" operator="lessThan">
      <formula>$C$4</formula>
    </cfRule>
  </conditionalFormatting>
  <conditionalFormatting sqref="BG38">
    <cfRule type="cellIs" dxfId="670" priority="4032" operator="lessThan">
      <formula>$C$4</formula>
    </cfRule>
  </conditionalFormatting>
  <conditionalFormatting sqref="BG38">
    <cfRule type="cellIs" dxfId="669" priority="4033" operator="lessThan">
      <formula>$C$4</formula>
    </cfRule>
  </conditionalFormatting>
  <conditionalFormatting sqref="BG39">
    <cfRule type="cellIs" dxfId="668" priority="4034" operator="lessThan">
      <formula>$C$4</formula>
    </cfRule>
  </conditionalFormatting>
  <conditionalFormatting sqref="BG39">
    <cfRule type="cellIs" dxfId="667" priority="4035" operator="lessThan">
      <formula>$C$4</formula>
    </cfRule>
  </conditionalFormatting>
  <conditionalFormatting sqref="BG40">
    <cfRule type="cellIs" dxfId="666" priority="4036" operator="lessThan">
      <formula>$C$4</formula>
    </cfRule>
  </conditionalFormatting>
  <conditionalFormatting sqref="BG40">
    <cfRule type="cellIs" dxfId="665" priority="4037" operator="lessThan">
      <formula>$C$4</formula>
    </cfRule>
  </conditionalFormatting>
  <conditionalFormatting sqref="BG41">
    <cfRule type="cellIs" dxfId="664" priority="4038" operator="lessThan">
      <formula>$C$4</formula>
    </cfRule>
  </conditionalFormatting>
  <conditionalFormatting sqref="BG41">
    <cfRule type="cellIs" dxfId="663" priority="4039" operator="lessThan">
      <formula>$C$4</formula>
    </cfRule>
  </conditionalFormatting>
  <conditionalFormatting sqref="BG42">
    <cfRule type="cellIs" dxfId="662" priority="4040" operator="lessThan">
      <formula>$C$4</formula>
    </cfRule>
  </conditionalFormatting>
  <conditionalFormatting sqref="BG42">
    <cfRule type="cellIs" dxfId="661" priority="4041" operator="lessThan">
      <formula>$C$4</formula>
    </cfRule>
  </conditionalFormatting>
  <conditionalFormatting sqref="BG43">
    <cfRule type="cellIs" dxfId="660" priority="4042" operator="lessThan">
      <formula>$C$4</formula>
    </cfRule>
  </conditionalFormatting>
  <conditionalFormatting sqref="BG43">
    <cfRule type="cellIs" dxfId="659" priority="4043" operator="lessThan">
      <formula>$C$4</formula>
    </cfRule>
  </conditionalFormatting>
  <conditionalFormatting sqref="BG44">
    <cfRule type="cellIs" dxfId="658" priority="4044" operator="lessThan">
      <formula>$C$4</formula>
    </cfRule>
  </conditionalFormatting>
  <conditionalFormatting sqref="BG44">
    <cfRule type="cellIs" dxfId="657" priority="4045" operator="lessThan">
      <formula>$C$4</formula>
    </cfRule>
  </conditionalFormatting>
  <conditionalFormatting sqref="BG45">
    <cfRule type="cellIs" dxfId="656" priority="4046" operator="lessThan">
      <formula>$C$4</formula>
    </cfRule>
  </conditionalFormatting>
  <conditionalFormatting sqref="BG45">
    <cfRule type="cellIs" dxfId="655" priority="4047" operator="lessThan">
      <formula>$C$4</formula>
    </cfRule>
  </conditionalFormatting>
  <conditionalFormatting sqref="BG46">
    <cfRule type="cellIs" dxfId="654" priority="4048" operator="lessThan">
      <formula>$C$4</formula>
    </cfRule>
  </conditionalFormatting>
  <conditionalFormatting sqref="BG46">
    <cfRule type="cellIs" dxfId="653" priority="4049" operator="lessThan">
      <formula>$C$4</formula>
    </cfRule>
  </conditionalFormatting>
  <conditionalFormatting sqref="BG47">
    <cfRule type="cellIs" dxfId="652" priority="4050" operator="lessThan">
      <formula>$C$4</formula>
    </cfRule>
  </conditionalFormatting>
  <conditionalFormatting sqref="BG47">
    <cfRule type="cellIs" dxfId="651" priority="4051" operator="lessThan">
      <formula>$C$4</formula>
    </cfRule>
  </conditionalFormatting>
  <conditionalFormatting sqref="BG48">
    <cfRule type="cellIs" dxfId="650" priority="4052" operator="lessThan">
      <formula>$C$4</formula>
    </cfRule>
  </conditionalFormatting>
  <conditionalFormatting sqref="BG48">
    <cfRule type="cellIs" dxfId="649" priority="4053" operator="lessThan">
      <formula>$C$4</formula>
    </cfRule>
  </conditionalFormatting>
  <conditionalFormatting sqref="BG49">
    <cfRule type="cellIs" dxfId="648" priority="4054" operator="lessThan">
      <formula>$C$4</formula>
    </cfRule>
  </conditionalFormatting>
  <conditionalFormatting sqref="BG49">
    <cfRule type="cellIs" dxfId="647" priority="4055" operator="lessThan">
      <formula>$C$4</formula>
    </cfRule>
  </conditionalFormatting>
  <conditionalFormatting sqref="BG50">
    <cfRule type="cellIs" dxfId="646" priority="4056" operator="lessThan">
      <formula>$C$4</formula>
    </cfRule>
  </conditionalFormatting>
  <conditionalFormatting sqref="BG50">
    <cfRule type="cellIs" dxfId="645" priority="4057" operator="lessThan">
      <formula>$C$4</formula>
    </cfRule>
  </conditionalFormatting>
  <conditionalFormatting sqref="BG51">
    <cfRule type="cellIs" dxfId="644" priority="4058" operator="lessThan">
      <formula>$C$4</formula>
    </cfRule>
  </conditionalFormatting>
  <conditionalFormatting sqref="BG51">
    <cfRule type="cellIs" dxfId="643" priority="4059" operator="lessThan">
      <formula>$C$4</formula>
    </cfRule>
  </conditionalFormatting>
  <conditionalFormatting sqref="BG52">
    <cfRule type="cellIs" dxfId="642" priority="4060" operator="lessThan">
      <formula>$C$4</formula>
    </cfRule>
  </conditionalFormatting>
  <conditionalFormatting sqref="BG52">
    <cfRule type="cellIs" dxfId="641" priority="4061" operator="lessThan">
      <formula>$C$4</formula>
    </cfRule>
  </conditionalFormatting>
  <conditionalFormatting sqref="BG53">
    <cfRule type="cellIs" dxfId="640" priority="4062" operator="lessThan">
      <formula>$C$4</formula>
    </cfRule>
  </conditionalFormatting>
  <conditionalFormatting sqref="BG53">
    <cfRule type="cellIs" dxfId="639" priority="4063" operator="lessThan">
      <formula>$C$4</formula>
    </cfRule>
  </conditionalFormatting>
  <conditionalFormatting sqref="BG54">
    <cfRule type="cellIs" dxfId="638" priority="4064" operator="lessThan">
      <formula>$C$4</formula>
    </cfRule>
  </conditionalFormatting>
  <conditionalFormatting sqref="BG54">
    <cfRule type="cellIs" dxfId="637" priority="4065" operator="lessThan">
      <formula>$C$4</formula>
    </cfRule>
  </conditionalFormatting>
  <conditionalFormatting sqref="BG55">
    <cfRule type="cellIs" dxfId="636" priority="4066" operator="lessThan">
      <formula>$C$4</formula>
    </cfRule>
  </conditionalFormatting>
  <conditionalFormatting sqref="BG55">
    <cfRule type="cellIs" dxfId="635" priority="4067" operator="lessThan">
      <formula>$C$4</formula>
    </cfRule>
  </conditionalFormatting>
  <conditionalFormatting sqref="BG56">
    <cfRule type="cellIs" dxfId="634" priority="4068" operator="lessThan">
      <formula>$C$4</formula>
    </cfRule>
  </conditionalFormatting>
  <conditionalFormatting sqref="BG56">
    <cfRule type="cellIs" dxfId="633" priority="4069" operator="lessThan">
      <formula>$C$4</formula>
    </cfRule>
  </conditionalFormatting>
  <conditionalFormatting sqref="BG57">
    <cfRule type="cellIs" dxfId="632" priority="4070" operator="lessThan">
      <formula>$C$4</formula>
    </cfRule>
  </conditionalFormatting>
  <conditionalFormatting sqref="BG57">
    <cfRule type="cellIs" dxfId="631" priority="4071" operator="lessThan">
      <formula>$C$4</formula>
    </cfRule>
  </conditionalFormatting>
  <conditionalFormatting sqref="BG58">
    <cfRule type="cellIs" dxfId="630" priority="4072" operator="lessThan">
      <formula>$C$4</formula>
    </cfRule>
  </conditionalFormatting>
  <conditionalFormatting sqref="BG58">
    <cfRule type="cellIs" dxfId="629" priority="4073" operator="lessThan">
      <formula>$C$4</formula>
    </cfRule>
  </conditionalFormatting>
  <conditionalFormatting sqref="BG59">
    <cfRule type="cellIs" dxfId="628" priority="4074" operator="lessThan">
      <formula>$C$4</formula>
    </cfRule>
  </conditionalFormatting>
  <conditionalFormatting sqref="BG59">
    <cfRule type="cellIs" dxfId="627" priority="4075" operator="lessThan">
      <formula>$C$4</formula>
    </cfRule>
  </conditionalFormatting>
  <conditionalFormatting sqref="BG60">
    <cfRule type="cellIs" dxfId="626" priority="4076" operator="lessThan">
      <formula>$C$4</formula>
    </cfRule>
  </conditionalFormatting>
  <conditionalFormatting sqref="BG60">
    <cfRule type="cellIs" dxfId="625" priority="4077" operator="lessThan">
      <formula>$C$4</formula>
    </cfRule>
  </conditionalFormatting>
  <conditionalFormatting sqref="BH11">
    <cfRule type="cellIs" dxfId="624" priority="4078" operator="lessThan">
      <formula>$C$4</formula>
    </cfRule>
  </conditionalFormatting>
  <conditionalFormatting sqref="BH11">
    <cfRule type="cellIs" dxfId="623" priority="4079" operator="lessThan">
      <formula>$C$4</formula>
    </cfRule>
  </conditionalFormatting>
  <conditionalFormatting sqref="BH12">
    <cfRule type="cellIs" dxfId="622" priority="4080" operator="lessThan">
      <formula>$C$4</formula>
    </cfRule>
  </conditionalFormatting>
  <conditionalFormatting sqref="BH12">
    <cfRule type="cellIs" dxfId="621" priority="4081" operator="lessThan">
      <formula>$C$4</formula>
    </cfRule>
  </conditionalFormatting>
  <conditionalFormatting sqref="BH13">
    <cfRule type="cellIs" dxfId="620" priority="4082" operator="lessThan">
      <formula>$C$4</formula>
    </cfRule>
  </conditionalFormatting>
  <conditionalFormatting sqref="BH13">
    <cfRule type="cellIs" dxfId="619" priority="4083" operator="lessThan">
      <formula>$C$4</formula>
    </cfRule>
  </conditionalFormatting>
  <conditionalFormatting sqref="BH14">
    <cfRule type="cellIs" dxfId="618" priority="4084" operator="lessThan">
      <formula>$C$4</formula>
    </cfRule>
  </conditionalFormatting>
  <conditionalFormatting sqref="BH14">
    <cfRule type="cellIs" dxfId="617" priority="4085" operator="lessThan">
      <formula>$C$4</formula>
    </cfRule>
  </conditionalFormatting>
  <conditionalFormatting sqref="BH15">
    <cfRule type="cellIs" dxfId="616" priority="4086" operator="lessThan">
      <formula>$C$4</formula>
    </cfRule>
  </conditionalFormatting>
  <conditionalFormatting sqref="BH15">
    <cfRule type="cellIs" dxfId="615" priority="4087" operator="lessThan">
      <formula>$C$4</formula>
    </cfRule>
  </conditionalFormatting>
  <conditionalFormatting sqref="BH16">
    <cfRule type="cellIs" dxfId="614" priority="4088" operator="lessThan">
      <formula>$C$4</formula>
    </cfRule>
  </conditionalFormatting>
  <conditionalFormatting sqref="BH16">
    <cfRule type="cellIs" dxfId="613" priority="4089" operator="lessThan">
      <formula>$C$4</formula>
    </cfRule>
  </conditionalFormatting>
  <conditionalFormatting sqref="BH17">
    <cfRule type="cellIs" dxfId="612" priority="4090" operator="lessThan">
      <formula>$C$4</formula>
    </cfRule>
  </conditionalFormatting>
  <conditionalFormatting sqref="BH17">
    <cfRule type="cellIs" dxfId="611" priority="4091" operator="lessThan">
      <formula>$C$4</formula>
    </cfRule>
  </conditionalFormatting>
  <conditionalFormatting sqref="BH18">
    <cfRule type="cellIs" dxfId="610" priority="4092" operator="lessThan">
      <formula>$C$4</formula>
    </cfRule>
  </conditionalFormatting>
  <conditionalFormatting sqref="BH18">
    <cfRule type="cellIs" dxfId="609" priority="4093" operator="lessThan">
      <formula>$C$4</formula>
    </cfRule>
  </conditionalFormatting>
  <conditionalFormatting sqref="BH19">
    <cfRule type="cellIs" dxfId="608" priority="4094" operator="lessThan">
      <formula>$C$4</formula>
    </cfRule>
  </conditionalFormatting>
  <conditionalFormatting sqref="BH19">
    <cfRule type="cellIs" dxfId="607" priority="4095" operator="lessThan">
      <formula>$C$4</formula>
    </cfRule>
  </conditionalFormatting>
  <conditionalFormatting sqref="BH20">
    <cfRule type="cellIs" dxfId="606" priority="4096" operator="lessThan">
      <formula>$C$4</formula>
    </cfRule>
  </conditionalFormatting>
  <conditionalFormatting sqref="BH20">
    <cfRule type="cellIs" dxfId="605" priority="4097" operator="lessThan">
      <formula>$C$4</formula>
    </cfRule>
  </conditionalFormatting>
  <conditionalFormatting sqref="BH21">
    <cfRule type="cellIs" dxfId="604" priority="4098" operator="lessThan">
      <formula>$C$4</formula>
    </cfRule>
  </conditionalFormatting>
  <conditionalFormatting sqref="BH21">
    <cfRule type="cellIs" dxfId="603" priority="4099" operator="lessThan">
      <formula>$C$4</formula>
    </cfRule>
  </conditionalFormatting>
  <conditionalFormatting sqref="BH22">
    <cfRule type="cellIs" dxfId="602" priority="4100" operator="lessThan">
      <formula>$C$4</formula>
    </cfRule>
  </conditionalFormatting>
  <conditionalFormatting sqref="BH22">
    <cfRule type="cellIs" dxfId="601" priority="4101" operator="lessThan">
      <formula>$C$4</formula>
    </cfRule>
  </conditionalFormatting>
  <conditionalFormatting sqref="BH23">
    <cfRule type="cellIs" dxfId="600" priority="4102" operator="lessThan">
      <formula>$C$4</formula>
    </cfRule>
  </conditionalFormatting>
  <conditionalFormatting sqref="BH23">
    <cfRule type="cellIs" dxfId="599" priority="4103" operator="lessThan">
      <formula>$C$4</formula>
    </cfRule>
  </conditionalFormatting>
  <conditionalFormatting sqref="BH24">
    <cfRule type="cellIs" dxfId="598" priority="4104" operator="lessThan">
      <formula>$C$4</formula>
    </cfRule>
  </conditionalFormatting>
  <conditionalFormatting sqref="BH24">
    <cfRule type="cellIs" dxfId="597" priority="4105" operator="lessThan">
      <formula>$C$4</formula>
    </cfRule>
  </conditionalFormatting>
  <conditionalFormatting sqref="BH25">
    <cfRule type="cellIs" dxfId="596" priority="4106" operator="lessThan">
      <formula>$C$4</formula>
    </cfRule>
  </conditionalFormatting>
  <conditionalFormatting sqref="BH25">
    <cfRule type="cellIs" dxfId="595" priority="4107" operator="lessThan">
      <formula>$C$4</formula>
    </cfRule>
  </conditionalFormatting>
  <conditionalFormatting sqref="BH26">
    <cfRule type="cellIs" dxfId="594" priority="4108" operator="lessThan">
      <formula>$C$4</formula>
    </cfRule>
  </conditionalFormatting>
  <conditionalFormatting sqref="BH26">
    <cfRule type="cellIs" dxfId="593" priority="4109" operator="lessThan">
      <formula>$C$4</formula>
    </cfRule>
  </conditionalFormatting>
  <conditionalFormatting sqref="BH27">
    <cfRule type="cellIs" dxfId="592" priority="4110" operator="lessThan">
      <formula>$C$4</formula>
    </cfRule>
  </conditionalFormatting>
  <conditionalFormatting sqref="BH27">
    <cfRule type="cellIs" dxfId="591" priority="4111" operator="lessThan">
      <formula>$C$4</formula>
    </cfRule>
  </conditionalFormatting>
  <conditionalFormatting sqref="BH28">
    <cfRule type="cellIs" dxfId="590" priority="4112" operator="lessThan">
      <formula>$C$4</formula>
    </cfRule>
  </conditionalFormatting>
  <conditionalFormatting sqref="BH28">
    <cfRule type="cellIs" dxfId="589" priority="4113" operator="lessThan">
      <formula>$C$4</formula>
    </cfRule>
  </conditionalFormatting>
  <conditionalFormatting sqref="BH29">
    <cfRule type="cellIs" dxfId="588" priority="4114" operator="lessThan">
      <formula>$C$4</formula>
    </cfRule>
  </conditionalFormatting>
  <conditionalFormatting sqref="BH29">
    <cfRule type="cellIs" dxfId="587" priority="4115" operator="lessThan">
      <formula>$C$4</formula>
    </cfRule>
  </conditionalFormatting>
  <conditionalFormatting sqref="BH30">
    <cfRule type="cellIs" dxfId="586" priority="4116" operator="lessThan">
      <formula>$C$4</formula>
    </cfRule>
  </conditionalFormatting>
  <conditionalFormatting sqref="BH30">
    <cfRule type="cellIs" dxfId="585" priority="4117" operator="lessThan">
      <formula>$C$4</formula>
    </cfRule>
  </conditionalFormatting>
  <conditionalFormatting sqref="BH31">
    <cfRule type="cellIs" dxfId="584" priority="4118" operator="lessThan">
      <formula>$C$4</formula>
    </cfRule>
  </conditionalFormatting>
  <conditionalFormatting sqref="BH31">
    <cfRule type="cellIs" dxfId="583" priority="4119" operator="lessThan">
      <formula>$C$4</formula>
    </cfRule>
  </conditionalFormatting>
  <conditionalFormatting sqref="BH32">
    <cfRule type="cellIs" dxfId="582" priority="4120" operator="lessThan">
      <formula>$C$4</formula>
    </cfRule>
  </conditionalFormatting>
  <conditionalFormatting sqref="BH32">
    <cfRule type="cellIs" dxfId="581" priority="4121" operator="lessThan">
      <formula>$C$4</formula>
    </cfRule>
  </conditionalFormatting>
  <conditionalFormatting sqref="BH33">
    <cfRule type="cellIs" dxfId="580" priority="4122" operator="lessThan">
      <formula>$C$4</formula>
    </cfRule>
  </conditionalFormatting>
  <conditionalFormatting sqref="BH33">
    <cfRule type="cellIs" dxfId="579" priority="4123" operator="lessThan">
      <formula>$C$4</formula>
    </cfRule>
  </conditionalFormatting>
  <conditionalFormatting sqref="BH34">
    <cfRule type="cellIs" dxfId="578" priority="4124" operator="lessThan">
      <formula>$C$4</formula>
    </cfRule>
  </conditionalFormatting>
  <conditionalFormatting sqref="BH34">
    <cfRule type="cellIs" dxfId="577" priority="4125" operator="lessThan">
      <formula>$C$4</formula>
    </cfRule>
  </conditionalFormatting>
  <conditionalFormatting sqref="BH35">
    <cfRule type="cellIs" dxfId="576" priority="4126" operator="lessThan">
      <formula>$C$4</formula>
    </cfRule>
  </conditionalFormatting>
  <conditionalFormatting sqref="BH35">
    <cfRule type="cellIs" dxfId="575" priority="4127" operator="lessThan">
      <formula>$C$4</formula>
    </cfRule>
  </conditionalFormatting>
  <conditionalFormatting sqref="BH36">
    <cfRule type="cellIs" dxfId="574" priority="4128" operator="lessThan">
      <formula>$C$4</formula>
    </cfRule>
  </conditionalFormatting>
  <conditionalFormatting sqref="BH36">
    <cfRule type="cellIs" dxfId="573" priority="4129" operator="lessThan">
      <formula>$C$4</formula>
    </cfRule>
  </conditionalFormatting>
  <conditionalFormatting sqref="BH37">
    <cfRule type="cellIs" dxfId="572" priority="4130" operator="lessThan">
      <formula>$C$4</formula>
    </cfRule>
  </conditionalFormatting>
  <conditionalFormatting sqref="BH37">
    <cfRule type="cellIs" dxfId="571" priority="4131" operator="lessThan">
      <formula>$C$4</formula>
    </cfRule>
  </conditionalFormatting>
  <conditionalFormatting sqref="BH38">
    <cfRule type="cellIs" dxfId="570" priority="4132" operator="lessThan">
      <formula>$C$4</formula>
    </cfRule>
  </conditionalFormatting>
  <conditionalFormatting sqref="BH38">
    <cfRule type="cellIs" dxfId="569" priority="4133" operator="lessThan">
      <formula>$C$4</formula>
    </cfRule>
  </conditionalFormatting>
  <conditionalFormatting sqref="BH39">
    <cfRule type="cellIs" dxfId="568" priority="4134" operator="lessThan">
      <formula>$C$4</formula>
    </cfRule>
  </conditionalFormatting>
  <conditionalFormatting sqref="BH39">
    <cfRule type="cellIs" dxfId="567" priority="4135" operator="lessThan">
      <formula>$C$4</formula>
    </cfRule>
  </conditionalFormatting>
  <conditionalFormatting sqref="BH40">
    <cfRule type="cellIs" dxfId="566" priority="4136" operator="lessThan">
      <formula>$C$4</formula>
    </cfRule>
  </conditionalFormatting>
  <conditionalFormatting sqref="BH40">
    <cfRule type="cellIs" dxfId="565" priority="4137" operator="lessThan">
      <formula>$C$4</formula>
    </cfRule>
  </conditionalFormatting>
  <conditionalFormatting sqref="BH41">
    <cfRule type="cellIs" dxfId="564" priority="4138" operator="lessThan">
      <formula>$C$4</formula>
    </cfRule>
  </conditionalFormatting>
  <conditionalFormatting sqref="BH41">
    <cfRule type="cellIs" dxfId="563" priority="4139" operator="lessThan">
      <formula>$C$4</formula>
    </cfRule>
  </conditionalFormatting>
  <conditionalFormatting sqref="BH42">
    <cfRule type="cellIs" dxfId="562" priority="4140" operator="lessThan">
      <formula>$C$4</formula>
    </cfRule>
  </conditionalFormatting>
  <conditionalFormatting sqref="BH42">
    <cfRule type="cellIs" dxfId="561" priority="4141" operator="lessThan">
      <formula>$C$4</formula>
    </cfRule>
  </conditionalFormatting>
  <conditionalFormatting sqref="BH43">
    <cfRule type="cellIs" dxfId="560" priority="4142" operator="lessThan">
      <formula>$C$4</formula>
    </cfRule>
  </conditionalFormatting>
  <conditionalFormatting sqref="BH43">
    <cfRule type="cellIs" dxfId="559" priority="4143" operator="lessThan">
      <formula>$C$4</formula>
    </cfRule>
  </conditionalFormatting>
  <conditionalFormatting sqref="BH44">
    <cfRule type="cellIs" dxfId="558" priority="4144" operator="lessThan">
      <formula>$C$4</formula>
    </cfRule>
  </conditionalFormatting>
  <conditionalFormatting sqref="BH44">
    <cfRule type="cellIs" dxfId="557" priority="4145" operator="lessThan">
      <formula>$C$4</formula>
    </cfRule>
  </conditionalFormatting>
  <conditionalFormatting sqref="BH45">
    <cfRule type="cellIs" dxfId="556" priority="4146" operator="lessThan">
      <formula>$C$4</formula>
    </cfRule>
  </conditionalFormatting>
  <conditionalFormatting sqref="BH45">
    <cfRule type="cellIs" dxfId="555" priority="4147" operator="lessThan">
      <formula>$C$4</formula>
    </cfRule>
  </conditionalFormatting>
  <conditionalFormatting sqref="BH46">
    <cfRule type="cellIs" dxfId="554" priority="4148" operator="lessThan">
      <formula>$C$4</formula>
    </cfRule>
  </conditionalFormatting>
  <conditionalFormatting sqref="BH46">
    <cfRule type="cellIs" dxfId="553" priority="4149" operator="lessThan">
      <formula>$C$4</formula>
    </cfRule>
  </conditionalFormatting>
  <conditionalFormatting sqref="BH47">
    <cfRule type="cellIs" dxfId="552" priority="4150" operator="lessThan">
      <formula>$C$4</formula>
    </cfRule>
  </conditionalFormatting>
  <conditionalFormatting sqref="BH47">
    <cfRule type="cellIs" dxfId="551" priority="4151" operator="lessThan">
      <formula>$C$4</formula>
    </cfRule>
  </conditionalFormatting>
  <conditionalFormatting sqref="BH48">
    <cfRule type="cellIs" dxfId="550" priority="4152" operator="lessThan">
      <formula>$C$4</formula>
    </cfRule>
  </conditionalFormatting>
  <conditionalFormatting sqref="BH48">
    <cfRule type="cellIs" dxfId="549" priority="4153" operator="lessThan">
      <formula>$C$4</formula>
    </cfRule>
  </conditionalFormatting>
  <conditionalFormatting sqref="BH49">
    <cfRule type="cellIs" dxfId="548" priority="4154" operator="lessThan">
      <formula>$C$4</formula>
    </cfRule>
  </conditionalFormatting>
  <conditionalFormatting sqref="BH49">
    <cfRule type="cellIs" dxfId="547" priority="4155" operator="lessThan">
      <formula>$C$4</formula>
    </cfRule>
  </conditionalFormatting>
  <conditionalFormatting sqref="BH50">
    <cfRule type="cellIs" dxfId="546" priority="4156" operator="lessThan">
      <formula>$C$4</formula>
    </cfRule>
  </conditionalFormatting>
  <conditionalFormatting sqref="BH50">
    <cfRule type="cellIs" dxfId="545" priority="4157" operator="lessThan">
      <formula>$C$4</formula>
    </cfRule>
  </conditionalFormatting>
  <conditionalFormatting sqref="BH51">
    <cfRule type="cellIs" dxfId="544" priority="4158" operator="lessThan">
      <formula>$C$4</formula>
    </cfRule>
  </conditionalFormatting>
  <conditionalFormatting sqref="BH51">
    <cfRule type="cellIs" dxfId="543" priority="4159" operator="lessThan">
      <formula>$C$4</formula>
    </cfRule>
  </conditionalFormatting>
  <conditionalFormatting sqref="BH52">
    <cfRule type="cellIs" dxfId="542" priority="4160" operator="lessThan">
      <formula>$C$4</formula>
    </cfRule>
  </conditionalFormatting>
  <conditionalFormatting sqref="BH52">
    <cfRule type="cellIs" dxfId="541" priority="4161" operator="lessThan">
      <formula>$C$4</formula>
    </cfRule>
  </conditionalFormatting>
  <conditionalFormatting sqref="BH53">
    <cfRule type="cellIs" dxfId="540" priority="4162" operator="lessThan">
      <formula>$C$4</formula>
    </cfRule>
  </conditionalFormatting>
  <conditionalFormatting sqref="BH53">
    <cfRule type="cellIs" dxfId="539" priority="4163" operator="lessThan">
      <formula>$C$4</formula>
    </cfRule>
  </conditionalFormatting>
  <conditionalFormatting sqref="BH54">
    <cfRule type="cellIs" dxfId="538" priority="4164" operator="lessThan">
      <formula>$C$4</formula>
    </cfRule>
  </conditionalFormatting>
  <conditionalFormatting sqref="BH54">
    <cfRule type="cellIs" dxfId="537" priority="4165" operator="lessThan">
      <formula>$C$4</formula>
    </cfRule>
  </conditionalFormatting>
  <conditionalFormatting sqref="BH55">
    <cfRule type="cellIs" dxfId="536" priority="4166" operator="lessThan">
      <formula>$C$4</formula>
    </cfRule>
  </conditionalFormatting>
  <conditionalFormatting sqref="BH55">
    <cfRule type="cellIs" dxfId="535" priority="4167" operator="lessThan">
      <formula>$C$4</formula>
    </cfRule>
  </conditionalFormatting>
  <conditionalFormatting sqref="BH56">
    <cfRule type="cellIs" dxfId="534" priority="4168" operator="lessThan">
      <formula>$C$4</formula>
    </cfRule>
  </conditionalFormatting>
  <conditionalFormatting sqref="BH56">
    <cfRule type="cellIs" dxfId="533" priority="4169" operator="lessThan">
      <formula>$C$4</formula>
    </cfRule>
  </conditionalFormatting>
  <conditionalFormatting sqref="BH57">
    <cfRule type="cellIs" dxfId="532" priority="4170" operator="lessThan">
      <formula>$C$4</formula>
    </cfRule>
  </conditionalFormatting>
  <conditionalFormatting sqref="BH57">
    <cfRule type="cellIs" dxfId="531" priority="4171" operator="lessThan">
      <formula>$C$4</formula>
    </cfRule>
  </conditionalFormatting>
  <conditionalFormatting sqref="BH58">
    <cfRule type="cellIs" dxfId="530" priority="4172" operator="lessThan">
      <formula>$C$4</formula>
    </cfRule>
  </conditionalFormatting>
  <conditionalFormatting sqref="BH58">
    <cfRule type="cellIs" dxfId="529" priority="4173" operator="lessThan">
      <formula>$C$4</formula>
    </cfRule>
  </conditionalFormatting>
  <conditionalFormatting sqref="BH59">
    <cfRule type="cellIs" dxfId="528" priority="4174" operator="lessThan">
      <formula>$C$4</formula>
    </cfRule>
  </conditionalFormatting>
  <conditionalFormatting sqref="BH59">
    <cfRule type="cellIs" dxfId="527" priority="4175" operator="lessThan">
      <formula>$C$4</formula>
    </cfRule>
  </conditionalFormatting>
  <conditionalFormatting sqref="BH60">
    <cfRule type="cellIs" dxfId="526" priority="4176" operator="lessThan">
      <formula>$C$4</formula>
    </cfRule>
  </conditionalFormatting>
  <conditionalFormatting sqref="BH60">
    <cfRule type="cellIs" dxfId="525" priority="4177" operator="lessThan">
      <formula>$C$4</formula>
    </cfRule>
  </conditionalFormatting>
  <conditionalFormatting sqref="BI11">
    <cfRule type="cellIs" dxfId="524" priority="4178" operator="lessThan">
      <formula>$C$4</formula>
    </cfRule>
  </conditionalFormatting>
  <conditionalFormatting sqref="BI11">
    <cfRule type="cellIs" dxfId="523" priority="4179" operator="lessThan">
      <formula>$C$4</formula>
    </cfRule>
  </conditionalFormatting>
  <conditionalFormatting sqref="BI12">
    <cfRule type="cellIs" dxfId="522" priority="4180" operator="lessThan">
      <formula>$C$4</formula>
    </cfRule>
  </conditionalFormatting>
  <conditionalFormatting sqref="BI12">
    <cfRule type="cellIs" dxfId="521" priority="4181" operator="lessThan">
      <formula>$C$4</formula>
    </cfRule>
  </conditionalFormatting>
  <conditionalFormatting sqref="BI13">
    <cfRule type="cellIs" dxfId="520" priority="4182" operator="lessThan">
      <formula>$C$4</formula>
    </cfRule>
  </conditionalFormatting>
  <conditionalFormatting sqref="BI13">
    <cfRule type="cellIs" dxfId="519" priority="4183" operator="lessThan">
      <formula>$C$4</formula>
    </cfRule>
  </conditionalFormatting>
  <conditionalFormatting sqref="BI14">
    <cfRule type="cellIs" dxfId="518" priority="4184" operator="lessThan">
      <formula>$C$4</formula>
    </cfRule>
  </conditionalFormatting>
  <conditionalFormatting sqref="BI14">
    <cfRule type="cellIs" dxfId="517" priority="4185" operator="lessThan">
      <formula>$C$4</formula>
    </cfRule>
  </conditionalFormatting>
  <conditionalFormatting sqref="BI15">
    <cfRule type="cellIs" dxfId="516" priority="4186" operator="lessThan">
      <formula>$C$4</formula>
    </cfRule>
  </conditionalFormatting>
  <conditionalFormatting sqref="BI15">
    <cfRule type="cellIs" dxfId="515" priority="4187" operator="lessThan">
      <formula>$C$4</formula>
    </cfRule>
  </conditionalFormatting>
  <conditionalFormatting sqref="BI16">
    <cfRule type="cellIs" dxfId="514" priority="4188" operator="lessThan">
      <formula>$C$4</formula>
    </cfRule>
  </conditionalFormatting>
  <conditionalFormatting sqref="BI16">
    <cfRule type="cellIs" dxfId="513" priority="4189" operator="lessThan">
      <formula>$C$4</formula>
    </cfRule>
  </conditionalFormatting>
  <conditionalFormatting sqref="BI17">
    <cfRule type="cellIs" dxfId="512" priority="4190" operator="lessThan">
      <formula>$C$4</formula>
    </cfRule>
  </conditionalFormatting>
  <conditionalFormatting sqref="BI17">
    <cfRule type="cellIs" dxfId="511" priority="4191" operator="lessThan">
      <formula>$C$4</formula>
    </cfRule>
  </conditionalFormatting>
  <conditionalFormatting sqref="BI18">
    <cfRule type="cellIs" dxfId="510" priority="4192" operator="lessThan">
      <formula>$C$4</formula>
    </cfRule>
  </conditionalFormatting>
  <conditionalFormatting sqref="BI18">
    <cfRule type="cellIs" dxfId="509" priority="4193" operator="lessThan">
      <formula>$C$4</formula>
    </cfRule>
  </conditionalFormatting>
  <conditionalFormatting sqref="BI19">
    <cfRule type="cellIs" dxfId="508" priority="4194" operator="lessThan">
      <formula>$C$4</formula>
    </cfRule>
  </conditionalFormatting>
  <conditionalFormatting sqref="BI19">
    <cfRule type="cellIs" dxfId="507" priority="4195" operator="lessThan">
      <formula>$C$4</formula>
    </cfRule>
  </conditionalFormatting>
  <conditionalFormatting sqref="BI20">
    <cfRule type="cellIs" dxfId="506" priority="4196" operator="lessThan">
      <formula>$C$4</formula>
    </cfRule>
  </conditionalFormatting>
  <conditionalFormatting sqref="BI20">
    <cfRule type="cellIs" dxfId="505" priority="4197" operator="lessThan">
      <formula>$C$4</formula>
    </cfRule>
  </conditionalFormatting>
  <conditionalFormatting sqref="BI21">
    <cfRule type="cellIs" dxfId="504" priority="4198" operator="lessThan">
      <formula>$C$4</formula>
    </cfRule>
  </conditionalFormatting>
  <conditionalFormatting sqref="BI21">
    <cfRule type="cellIs" dxfId="503" priority="4199" operator="lessThan">
      <formula>$C$4</formula>
    </cfRule>
  </conditionalFormatting>
  <conditionalFormatting sqref="BI22">
    <cfRule type="cellIs" dxfId="502" priority="4200" operator="lessThan">
      <formula>$C$4</formula>
    </cfRule>
  </conditionalFormatting>
  <conditionalFormatting sqref="BI22">
    <cfRule type="cellIs" dxfId="501" priority="4201" operator="lessThan">
      <formula>$C$4</formula>
    </cfRule>
  </conditionalFormatting>
  <conditionalFormatting sqref="BI23">
    <cfRule type="cellIs" dxfId="500" priority="4202" operator="lessThan">
      <formula>$C$4</formula>
    </cfRule>
  </conditionalFormatting>
  <conditionalFormatting sqref="BI23">
    <cfRule type="cellIs" dxfId="499" priority="4203" operator="lessThan">
      <formula>$C$4</formula>
    </cfRule>
  </conditionalFormatting>
  <conditionalFormatting sqref="BI24">
    <cfRule type="cellIs" dxfId="498" priority="4204" operator="lessThan">
      <formula>$C$4</formula>
    </cfRule>
  </conditionalFormatting>
  <conditionalFormatting sqref="BI24">
    <cfRule type="cellIs" dxfId="497" priority="4205" operator="lessThan">
      <formula>$C$4</formula>
    </cfRule>
  </conditionalFormatting>
  <conditionalFormatting sqref="BI25">
    <cfRule type="cellIs" dxfId="496" priority="4206" operator="lessThan">
      <formula>$C$4</formula>
    </cfRule>
  </conditionalFormatting>
  <conditionalFormatting sqref="BI25">
    <cfRule type="cellIs" dxfId="495" priority="4207" operator="lessThan">
      <formula>$C$4</formula>
    </cfRule>
  </conditionalFormatting>
  <conditionalFormatting sqref="BI26">
    <cfRule type="cellIs" dxfId="494" priority="4208" operator="lessThan">
      <formula>$C$4</formula>
    </cfRule>
  </conditionalFormatting>
  <conditionalFormatting sqref="BI26">
    <cfRule type="cellIs" dxfId="493" priority="4209" operator="lessThan">
      <formula>$C$4</formula>
    </cfRule>
  </conditionalFormatting>
  <conditionalFormatting sqref="BI27">
    <cfRule type="cellIs" dxfId="492" priority="4210" operator="lessThan">
      <formula>$C$4</formula>
    </cfRule>
  </conditionalFormatting>
  <conditionalFormatting sqref="BI27">
    <cfRule type="cellIs" dxfId="491" priority="4211" operator="lessThan">
      <formula>$C$4</formula>
    </cfRule>
  </conditionalFormatting>
  <conditionalFormatting sqref="BI28">
    <cfRule type="cellIs" dxfId="490" priority="4212" operator="lessThan">
      <formula>$C$4</formula>
    </cfRule>
  </conditionalFormatting>
  <conditionalFormatting sqref="BI28">
    <cfRule type="cellIs" dxfId="489" priority="4213" operator="lessThan">
      <formula>$C$4</formula>
    </cfRule>
  </conditionalFormatting>
  <conditionalFormatting sqref="BI29">
    <cfRule type="cellIs" dxfId="488" priority="4214" operator="lessThan">
      <formula>$C$4</formula>
    </cfRule>
  </conditionalFormatting>
  <conditionalFormatting sqref="BI29">
    <cfRule type="cellIs" dxfId="487" priority="4215" operator="lessThan">
      <formula>$C$4</formula>
    </cfRule>
  </conditionalFormatting>
  <conditionalFormatting sqref="BI30">
    <cfRule type="cellIs" dxfId="486" priority="4216" operator="lessThan">
      <formula>$C$4</formula>
    </cfRule>
  </conditionalFormatting>
  <conditionalFormatting sqref="BI30">
    <cfRule type="cellIs" dxfId="485" priority="4217" operator="lessThan">
      <formula>$C$4</formula>
    </cfRule>
  </conditionalFormatting>
  <conditionalFormatting sqref="BI31">
    <cfRule type="cellIs" dxfId="484" priority="4218" operator="lessThan">
      <formula>$C$4</formula>
    </cfRule>
  </conditionalFormatting>
  <conditionalFormatting sqref="BI31">
    <cfRule type="cellIs" dxfId="483" priority="4219" operator="lessThan">
      <formula>$C$4</formula>
    </cfRule>
  </conditionalFormatting>
  <conditionalFormatting sqref="BI32">
    <cfRule type="cellIs" dxfId="482" priority="4220" operator="lessThan">
      <formula>$C$4</formula>
    </cfRule>
  </conditionalFormatting>
  <conditionalFormatting sqref="BI32">
    <cfRule type="cellIs" dxfId="481" priority="4221" operator="lessThan">
      <formula>$C$4</formula>
    </cfRule>
  </conditionalFormatting>
  <conditionalFormatting sqref="BI33">
    <cfRule type="cellIs" dxfId="480" priority="4222" operator="lessThan">
      <formula>$C$4</formula>
    </cfRule>
  </conditionalFormatting>
  <conditionalFormatting sqref="BI33">
    <cfRule type="cellIs" dxfId="479" priority="4223" operator="lessThan">
      <formula>$C$4</formula>
    </cfRule>
  </conditionalFormatting>
  <conditionalFormatting sqref="BI34">
    <cfRule type="cellIs" dxfId="478" priority="4224" operator="lessThan">
      <formula>$C$4</formula>
    </cfRule>
  </conditionalFormatting>
  <conditionalFormatting sqref="BI34">
    <cfRule type="cellIs" dxfId="477" priority="4225" operator="lessThan">
      <formula>$C$4</formula>
    </cfRule>
  </conditionalFormatting>
  <conditionalFormatting sqref="BI35">
    <cfRule type="cellIs" dxfId="476" priority="4226" operator="lessThan">
      <formula>$C$4</formula>
    </cfRule>
  </conditionalFormatting>
  <conditionalFormatting sqref="BI35">
    <cfRule type="cellIs" dxfId="475" priority="4227" operator="lessThan">
      <formula>$C$4</formula>
    </cfRule>
  </conditionalFormatting>
  <conditionalFormatting sqref="BI36">
    <cfRule type="cellIs" dxfId="474" priority="4228" operator="lessThan">
      <formula>$C$4</formula>
    </cfRule>
  </conditionalFormatting>
  <conditionalFormatting sqref="BI36">
    <cfRule type="cellIs" dxfId="473" priority="4229" operator="lessThan">
      <formula>$C$4</formula>
    </cfRule>
  </conditionalFormatting>
  <conditionalFormatting sqref="BI37">
    <cfRule type="cellIs" dxfId="472" priority="4230" operator="lessThan">
      <formula>$C$4</formula>
    </cfRule>
  </conditionalFormatting>
  <conditionalFormatting sqref="BI37">
    <cfRule type="cellIs" dxfId="471" priority="4231" operator="lessThan">
      <formula>$C$4</formula>
    </cfRule>
  </conditionalFormatting>
  <conditionalFormatting sqref="BI38">
    <cfRule type="cellIs" dxfId="470" priority="4232" operator="lessThan">
      <formula>$C$4</formula>
    </cfRule>
  </conditionalFormatting>
  <conditionalFormatting sqref="BI38">
    <cfRule type="cellIs" dxfId="469" priority="4233" operator="lessThan">
      <formula>$C$4</formula>
    </cfRule>
  </conditionalFormatting>
  <conditionalFormatting sqref="BI39">
    <cfRule type="cellIs" dxfId="468" priority="4234" operator="lessThan">
      <formula>$C$4</formula>
    </cfRule>
  </conditionalFormatting>
  <conditionalFormatting sqref="BI39">
    <cfRule type="cellIs" dxfId="467" priority="4235" operator="lessThan">
      <formula>$C$4</formula>
    </cfRule>
  </conditionalFormatting>
  <conditionalFormatting sqref="BI40">
    <cfRule type="cellIs" dxfId="466" priority="4236" operator="lessThan">
      <formula>$C$4</formula>
    </cfRule>
  </conditionalFormatting>
  <conditionalFormatting sqref="BI40">
    <cfRule type="cellIs" dxfId="465" priority="4237" operator="lessThan">
      <formula>$C$4</formula>
    </cfRule>
  </conditionalFormatting>
  <conditionalFormatting sqref="BI41">
    <cfRule type="cellIs" dxfId="464" priority="4238" operator="lessThan">
      <formula>$C$4</formula>
    </cfRule>
  </conditionalFormatting>
  <conditionalFormatting sqref="BI41">
    <cfRule type="cellIs" dxfId="463" priority="4239" operator="lessThan">
      <formula>$C$4</formula>
    </cfRule>
  </conditionalFormatting>
  <conditionalFormatting sqref="BI42">
    <cfRule type="cellIs" dxfId="462" priority="4240" operator="lessThan">
      <formula>$C$4</formula>
    </cfRule>
  </conditionalFormatting>
  <conditionalFormatting sqref="BI42">
    <cfRule type="cellIs" dxfId="461" priority="4241" operator="lessThan">
      <formula>$C$4</formula>
    </cfRule>
  </conditionalFormatting>
  <conditionalFormatting sqref="BI43">
    <cfRule type="cellIs" dxfId="460" priority="4242" operator="lessThan">
      <formula>$C$4</formula>
    </cfRule>
  </conditionalFormatting>
  <conditionalFormatting sqref="BI43">
    <cfRule type="cellIs" dxfId="459" priority="4243" operator="lessThan">
      <formula>$C$4</formula>
    </cfRule>
  </conditionalFormatting>
  <conditionalFormatting sqref="BI44">
    <cfRule type="cellIs" dxfId="458" priority="4244" operator="lessThan">
      <formula>$C$4</formula>
    </cfRule>
  </conditionalFormatting>
  <conditionalFormatting sqref="BI44">
    <cfRule type="cellIs" dxfId="457" priority="4245" operator="lessThan">
      <formula>$C$4</formula>
    </cfRule>
  </conditionalFormatting>
  <conditionalFormatting sqref="BI45">
    <cfRule type="cellIs" dxfId="456" priority="4246" operator="lessThan">
      <formula>$C$4</formula>
    </cfRule>
  </conditionalFormatting>
  <conditionalFormatting sqref="BI45">
    <cfRule type="cellIs" dxfId="455" priority="4247" operator="lessThan">
      <formula>$C$4</formula>
    </cfRule>
  </conditionalFormatting>
  <conditionalFormatting sqref="BI46">
    <cfRule type="cellIs" dxfId="454" priority="4248" operator="lessThan">
      <formula>$C$4</formula>
    </cfRule>
  </conditionalFormatting>
  <conditionalFormatting sqref="BI46">
    <cfRule type="cellIs" dxfId="453" priority="4249" operator="lessThan">
      <formula>$C$4</formula>
    </cfRule>
  </conditionalFormatting>
  <conditionalFormatting sqref="BI47">
    <cfRule type="cellIs" dxfId="452" priority="4250" operator="lessThan">
      <formula>$C$4</formula>
    </cfRule>
  </conditionalFormatting>
  <conditionalFormatting sqref="BI47">
    <cfRule type="cellIs" dxfId="451" priority="4251" operator="lessThan">
      <formula>$C$4</formula>
    </cfRule>
  </conditionalFormatting>
  <conditionalFormatting sqref="BI48">
    <cfRule type="cellIs" dxfId="450" priority="4252" operator="lessThan">
      <formula>$C$4</formula>
    </cfRule>
  </conditionalFormatting>
  <conditionalFormatting sqref="BI48">
    <cfRule type="cellIs" dxfId="449" priority="4253" operator="lessThan">
      <formula>$C$4</formula>
    </cfRule>
  </conditionalFormatting>
  <conditionalFormatting sqref="BI49">
    <cfRule type="cellIs" dxfId="448" priority="4254" operator="lessThan">
      <formula>$C$4</formula>
    </cfRule>
  </conditionalFormatting>
  <conditionalFormatting sqref="BI49">
    <cfRule type="cellIs" dxfId="447" priority="4255" operator="lessThan">
      <formula>$C$4</formula>
    </cfRule>
  </conditionalFormatting>
  <conditionalFormatting sqref="BI50">
    <cfRule type="cellIs" dxfId="446" priority="4256" operator="lessThan">
      <formula>$C$4</formula>
    </cfRule>
  </conditionalFormatting>
  <conditionalFormatting sqref="BI50">
    <cfRule type="cellIs" dxfId="445" priority="4257" operator="lessThan">
      <formula>$C$4</formula>
    </cfRule>
  </conditionalFormatting>
  <conditionalFormatting sqref="BI51">
    <cfRule type="cellIs" dxfId="444" priority="4258" operator="lessThan">
      <formula>$C$4</formula>
    </cfRule>
  </conditionalFormatting>
  <conditionalFormatting sqref="BI51">
    <cfRule type="cellIs" dxfId="443" priority="4259" operator="lessThan">
      <formula>$C$4</formula>
    </cfRule>
  </conditionalFormatting>
  <conditionalFormatting sqref="BI52">
    <cfRule type="cellIs" dxfId="442" priority="4260" operator="lessThan">
      <formula>$C$4</formula>
    </cfRule>
  </conditionalFormatting>
  <conditionalFormatting sqref="BI52">
    <cfRule type="cellIs" dxfId="441" priority="4261" operator="lessThan">
      <formula>$C$4</formula>
    </cfRule>
  </conditionalFormatting>
  <conditionalFormatting sqref="BI53">
    <cfRule type="cellIs" dxfId="440" priority="4262" operator="lessThan">
      <formula>$C$4</formula>
    </cfRule>
  </conditionalFormatting>
  <conditionalFormatting sqref="BI53">
    <cfRule type="cellIs" dxfId="439" priority="4263" operator="lessThan">
      <formula>$C$4</formula>
    </cfRule>
  </conditionalFormatting>
  <conditionalFormatting sqref="BI54">
    <cfRule type="cellIs" dxfId="438" priority="4264" operator="lessThan">
      <formula>$C$4</formula>
    </cfRule>
  </conditionalFormatting>
  <conditionalFormatting sqref="BI54">
    <cfRule type="cellIs" dxfId="437" priority="4265" operator="lessThan">
      <formula>$C$4</formula>
    </cfRule>
  </conditionalFormatting>
  <conditionalFormatting sqref="BI55">
    <cfRule type="cellIs" dxfId="436" priority="4266" operator="lessThan">
      <formula>$C$4</formula>
    </cfRule>
  </conditionalFormatting>
  <conditionalFormatting sqref="BI55">
    <cfRule type="cellIs" dxfId="435" priority="4267" operator="lessThan">
      <formula>$C$4</formula>
    </cfRule>
  </conditionalFormatting>
  <conditionalFormatting sqref="BI56">
    <cfRule type="cellIs" dxfId="434" priority="4268" operator="lessThan">
      <formula>$C$4</formula>
    </cfRule>
  </conditionalFormatting>
  <conditionalFormatting sqref="BI56">
    <cfRule type="cellIs" dxfId="433" priority="4269" operator="lessThan">
      <formula>$C$4</formula>
    </cfRule>
  </conditionalFormatting>
  <conditionalFormatting sqref="BI57">
    <cfRule type="cellIs" dxfId="432" priority="4270" operator="lessThan">
      <formula>$C$4</formula>
    </cfRule>
  </conditionalFormatting>
  <conditionalFormatting sqref="BI57">
    <cfRule type="cellIs" dxfId="431" priority="4271" operator="lessThan">
      <formula>$C$4</formula>
    </cfRule>
  </conditionalFormatting>
  <conditionalFormatting sqref="BI58">
    <cfRule type="cellIs" dxfId="430" priority="4272" operator="lessThan">
      <formula>$C$4</formula>
    </cfRule>
  </conditionalFormatting>
  <conditionalFormatting sqref="BI58">
    <cfRule type="cellIs" dxfId="429" priority="4273" operator="lessThan">
      <formula>$C$4</formula>
    </cfRule>
  </conditionalFormatting>
  <conditionalFormatting sqref="BI59">
    <cfRule type="cellIs" dxfId="428" priority="4274" operator="lessThan">
      <formula>$C$4</formula>
    </cfRule>
  </conditionalFormatting>
  <conditionalFormatting sqref="BI59">
    <cfRule type="cellIs" dxfId="427" priority="4275" operator="lessThan">
      <formula>$C$4</formula>
    </cfRule>
  </conditionalFormatting>
  <conditionalFormatting sqref="BI60">
    <cfRule type="cellIs" dxfId="426" priority="4276" operator="lessThan">
      <formula>$C$4</formula>
    </cfRule>
  </conditionalFormatting>
  <conditionalFormatting sqref="BI60">
    <cfRule type="cellIs" dxfId="425" priority="4277" operator="lessThan">
      <formula>$C$4</formula>
    </cfRule>
  </conditionalFormatting>
  <conditionalFormatting sqref="BJ11">
    <cfRule type="cellIs" dxfId="424" priority="4278" operator="lessThan">
      <formula>$C$4</formula>
    </cfRule>
  </conditionalFormatting>
  <conditionalFormatting sqref="BJ11">
    <cfRule type="cellIs" dxfId="423" priority="4279" operator="lessThan">
      <formula>$C$4</formula>
    </cfRule>
  </conditionalFormatting>
  <conditionalFormatting sqref="BJ12">
    <cfRule type="cellIs" dxfId="422" priority="4280" operator="lessThan">
      <formula>$C$4</formula>
    </cfRule>
  </conditionalFormatting>
  <conditionalFormatting sqref="BJ12">
    <cfRule type="cellIs" dxfId="421" priority="4281" operator="lessThan">
      <formula>$C$4</formula>
    </cfRule>
  </conditionalFormatting>
  <conditionalFormatting sqref="BJ13">
    <cfRule type="cellIs" dxfId="420" priority="4282" operator="lessThan">
      <formula>$C$4</formula>
    </cfRule>
  </conditionalFormatting>
  <conditionalFormatting sqref="BJ13">
    <cfRule type="cellIs" dxfId="419" priority="4283" operator="lessThan">
      <formula>$C$4</formula>
    </cfRule>
  </conditionalFormatting>
  <conditionalFormatting sqref="BJ14">
    <cfRule type="cellIs" dxfId="418" priority="4284" operator="lessThan">
      <formula>$C$4</formula>
    </cfRule>
  </conditionalFormatting>
  <conditionalFormatting sqref="BJ14">
    <cfRule type="cellIs" dxfId="417" priority="4285" operator="lessThan">
      <formula>$C$4</formula>
    </cfRule>
  </conditionalFormatting>
  <conditionalFormatting sqref="BJ15">
    <cfRule type="cellIs" dxfId="416" priority="4286" operator="lessThan">
      <formula>$C$4</formula>
    </cfRule>
  </conditionalFormatting>
  <conditionalFormatting sqref="BJ15">
    <cfRule type="cellIs" dxfId="415" priority="4287" operator="lessThan">
      <formula>$C$4</formula>
    </cfRule>
  </conditionalFormatting>
  <conditionalFormatting sqref="BJ16">
    <cfRule type="cellIs" dxfId="414" priority="4288" operator="lessThan">
      <formula>$C$4</formula>
    </cfRule>
  </conditionalFormatting>
  <conditionalFormatting sqref="BJ16">
    <cfRule type="cellIs" dxfId="413" priority="4289" operator="lessThan">
      <formula>$C$4</formula>
    </cfRule>
  </conditionalFormatting>
  <conditionalFormatting sqref="BJ17">
    <cfRule type="cellIs" dxfId="412" priority="4290" operator="lessThan">
      <formula>$C$4</formula>
    </cfRule>
  </conditionalFormatting>
  <conditionalFormatting sqref="BJ17">
    <cfRule type="cellIs" dxfId="411" priority="4291" operator="lessThan">
      <formula>$C$4</formula>
    </cfRule>
  </conditionalFormatting>
  <conditionalFormatting sqref="BJ18">
    <cfRule type="cellIs" dxfId="410" priority="4292" operator="lessThan">
      <formula>$C$4</formula>
    </cfRule>
  </conditionalFormatting>
  <conditionalFormatting sqref="BJ18">
    <cfRule type="cellIs" dxfId="409" priority="4293" operator="lessThan">
      <formula>$C$4</formula>
    </cfRule>
  </conditionalFormatting>
  <conditionalFormatting sqref="BJ19">
    <cfRule type="cellIs" dxfId="408" priority="4294" operator="lessThan">
      <formula>$C$4</formula>
    </cfRule>
  </conditionalFormatting>
  <conditionalFormatting sqref="BJ19">
    <cfRule type="cellIs" dxfId="407" priority="4295" operator="lessThan">
      <formula>$C$4</formula>
    </cfRule>
  </conditionalFormatting>
  <conditionalFormatting sqref="BJ20">
    <cfRule type="cellIs" dxfId="406" priority="4296" operator="lessThan">
      <formula>$C$4</formula>
    </cfRule>
  </conditionalFormatting>
  <conditionalFormatting sqref="BJ20">
    <cfRule type="cellIs" dxfId="405" priority="4297" operator="lessThan">
      <formula>$C$4</formula>
    </cfRule>
  </conditionalFormatting>
  <conditionalFormatting sqref="BJ21">
    <cfRule type="cellIs" dxfId="404" priority="4298" operator="lessThan">
      <formula>$C$4</formula>
    </cfRule>
  </conditionalFormatting>
  <conditionalFormatting sqref="BJ21">
    <cfRule type="cellIs" dxfId="403" priority="4299" operator="lessThan">
      <formula>$C$4</formula>
    </cfRule>
  </conditionalFormatting>
  <conditionalFormatting sqref="BJ22">
    <cfRule type="cellIs" dxfId="402" priority="4300" operator="lessThan">
      <formula>$C$4</formula>
    </cfRule>
  </conditionalFormatting>
  <conditionalFormatting sqref="BJ22">
    <cfRule type="cellIs" dxfId="401" priority="4301" operator="lessThan">
      <formula>$C$4</formula>
    </cfRule>
  </conditionalFormatting>
  <conditionalFormatting sqref="BJ23">
    <cfRule type="cellIs" dxfId="400" priority="4302" operator="lessThan">
      <formula>$C$4</formula>
    </cfRule>
  </conditionalFormatting>
  <conditionalFormatting sqref="BJ23">
    <cfRule type="cellIs" dxfId="399" priority="4303" operator="lessThan">
      <formula>$C$4</formula>
    </cfRule>
  </conditionalFormatting>
  <conditionalFormatting sqref="BJ24">
    <cfRule type="cellIs" dxfId="398" priority="4304" operator="lessThan">
      <formula>$C$4</formula>
    </cfRule>
  </conditionalFormatting>
  <conditionalFormatting sqref="BJ24">
    <cfRule type="cellIs" dxfId="397" priority="4305" operator="lessThan">
      <formula>$C$4</formula>
    </cfRule>
  </conditionalFormatting>
  <conditionalFormatting sqref="BJ25">
    <cfRule type="cellIs" dxfId="396" priority="4306" operator="lessThan">
      <formula>$C$4</formula>
    </cfRule>
  </conditionalFormatting>
  <conditionalFormatting sqref="BJ25">
    <cfRule type="cellIs" dxfId="395" priority="4307" operator="lessThan">
      <formula>$C$4</formula>
    </cfRule>
  </conditionalFormatting>
  <conditionalFormatting sqref="BJ26">
    <cfRule type="cellIs" dxfId="394" priority="4308" operator="lessThan">
      <formula>$C$4</formula>
    </cfRule>
  </conditionalFormatting>
  <conditionalFormatting sqref="BJ26">
    <cfRule type="cellIs" dxfId="393" priority="4309" operator="lessThan">
      <formula>$C$4</formula>
    </cfRule>
  </conditionalFormatting>
  <conditionalFormatting sqref="BJ27">
    <cfRule type="cellIs" dxfId="392" priority="4310" operator="lessThan">
      <formula>$C$4</formula>
    </cfRule>
  </conditionalFormatting>
  <conditionalFormatting sqref="BJ27">
    <cfRule type="cellIs" dxfId="391" priority="4311" operator="lessThan">
      <formula>$C$4</formula>
    </cfRule>
  </conditionalFormatting>
  <conditionalFormatting sqref="BJ28">
    <cfRule type="cellIs" dxfId="390" priority="4312" operator="lessThan">
      <formula>$C$4</formula>
    </cfRule>
  </conditionalFormatting>
  <conditionalFormatting sqref="BJ28">
    <cfRule type="cellIs" dxfId="389" priority="4313" operator="lessThan">
      <formula>$C$4</formula>
    </cfRule>
  </conditionalFormatting>
  <conditionalFormatting sqref="BJ29">
    <cfRule type="cellIs" dxfId="388" priority="4314" operator="lessThan">
      <formula>$C$4</formula>
    </cfRule>
  </conditionalFormatting>
  <conditionalFormatting sqref="BJ29">
    <cfRule type="cellIs" dxfId="387" priority="4315" operator="lessThan">
      <formula>$C$4</formula>
    </cfRule>
  </conditionalFormatting>
  <conditionalFormatting sqref="BJ30">
    <cfRule type="cellIs" dxfId="386" priority="4316" operator="lessThan">
      <formula>$C$4</formula>
    </cfRule>
  </conditionalFormatting>
  <conditionalFormatting sqref="BJ30">
    <cfRule type="cellIs" dxfId="385" priority="4317" operator="lessThan">
      <formula>$C$4</formula>
    </cfRule>
  </conditionalFormatting>
  <conditionalFormatting sqref="BJ31">
    <cfRule type="cellIs" dxfId="384" priority="4318" operator="lessThan">
      <formula>$C$4</formula>
    </cfRule>
  </conditionalFormatting>
  <conditionalFormatting sqref="BJ31">
    <cfRule type="cellIs" dxfId="383" priority="4319" operator="lessThan">
      <formula>$C$4</formula>
    </cfRule>
  </conditionalFormatting>
  <conditionalFormatting sqref="BJ32">
    <cfRule type="cellIs" dxfId="382" priority="4320" operator="lessThan">
      <formula>$C$4</formula>
    </cfRule>
  </conditionalFormatting>
  <conditionalFormatting sqref="BJ32">
    <cfRule type="cellIs" dxfId="381" priority="4321" operator="lessThan">
      <formula>$C$4</formula>
    </cfRule>
  </conditionalFormatting>
  <conditionalFormatting sqref="BJ33">
    <cfRule type="cellIs" dxfId="380" priority="4322" operator="lessThan">
      <formula>$C$4</formula>
    </cfRule>
  </conditionalFormatting>
  <conditionalFormatting sqref="BJ33">
    <cfRule type="cellIs" dxfId="379" priority="4323" operator="lessThan">
      <formula>$C$4</formula>
    </cfRule>
  </conditionalFormatting>
  <conditionalFormatting sqref="BJ34">
    <cfRule type="cellIs" dxfId="378" priority="4324" operator="lessThan">
      <formula>$C$4</formula>
    </cfRule>
  </conditionalFormatting>
  <conditionalFormatting sqref="BJ34">
    <cfRule type="cellIs" dxfId="377" priority="4325" operator="lessThan">
      <formula>$C$4</formula>
    </cfRule>
  </conditionalFormatting>
  <conditionalFormatting sqref="BJ35">
    <cfRule type="cellIs" dxfId="376" priority="4326" operator="lessThan">
      <formula>$C$4</formula>
    </cfRule>
  </conditionalFormatting>
  <conditionalFormatting sqref="BJ35">
    <cfRule type="cellIs" dxfId="375" priority="4327" operator="lessThan">
      <formula>$C$4</formula>
    </cfRule>
  </conditionalFormatting>
  <conditionalFormatting sqref="BJ36">
    <cfRule type="cellIs" dxfId="374" priority="4328" operator="lessThan">
      <formula>$C$4</formula>
    </cfRule>
  </conditionalFormatting>
  <conditionalFormatting sqref="BJ36">
    <cfRule type="cellIs" dxfId="373" priority="4329" operator="lessThan">
      <formula>$C$4</formula>
    </cfRule>
  </conditionalFormatting>
  <conditionalFormatting sqref="BJ37">
    <cfRule type="cellIs" dxfId="372" priority="4330" operator="lessThan">
      <formula>$C$4</formula>
    </cfRule>
  </conditionalFormatting>
  <conditionalFormatting sqref="BJ37">
    <cfRule type="cellIs" dxfId="371" priority="4331" operator="lessThan">
      <formula>$C$4</formula>
    </cfRule>
  </conditionalFormatting>
  <conditionalFormatting sqref="BJ38">
    <cfRule type="cellIs" dxfId="370" priority="4332" operator="lessThan">
      <formula>$C$4</formula>
    </cfRule>
  </conditionalFormatting>
  <conditionalFormatting sqref="BJ38">
    <cfRule type="cellIs" dxfId="369" priority="4333" operator="lessThan">
      <formula>$C$4</formula>
    </cfRule>
  </conditionalFormatting>
  <conditionalFormatting sqref="BJ39">
    <cfRule type="cellIs" dxfId="368" priority="4334" operator="lessThan">
      <formula>$C$4</formula>
    </cfRule>
  </conditionalFormatting>
  <conditionalFormatting sqref="BJ39">
    <cfRule type="cellIs" dxfId="367" priority="4335" operator="lessThan">
      <formula>$C$4</formula>
    </cfRule>
  </conditionalFormatting>
  <conditionalFormatting sqref="BJ40">
    <cfRule type="cellIs" dxfId="366" priority="4336" operator="lessThan">
      <formula>$C$4</formula>
    </cfRule>
  </conditionalFormatting>
  <conditionalFormatting sqref="BJ40">
    <cfRule type="cellIs" dxfId="365" priority="4337" operator="lessThan">
      <formula>$C$4</formula>
    </cfRule>
  </conditionalFormatting>
  <conditionalFormatting sqref="BJ41">
    <cfRule type="cellIs" dxfId="364" priority="4338" operator="lessThan">
      <formula>$C$4</formula>
    </cfRule>
  </conditionalFormatting>
  <conditionalFormatting sqref="BJ41">
    <cfRule type="cellIs" dxfId="363" priority="4339" operator="lessThan">
      <formula>$C$4</formula>
    </cfRule>
  </conditionalFormatting>
  <conditionalFormatting sqref="BJ42">
    <cfRule type="cellIs" dxfId="362" priority="4340" operator="lessThan">
      <formula>$C$4</formula>
    </cfRule>
  </conditionalFormatting>
  <conditionalFormatting sqref="BJ42">
    <cfRule type="cellIs" dxfId="361" priority="4341" operator="lessThan">
      <formula>$C$4</formula>
    </cfRule>
  </conditionalFormatting>
  <conditionalFormatting sqref="BJ43">
    <cfRule type="cellIs" dxfId="360" priority="4342" operator="lessThan">
      <formula>$C$4</formula>
    </cfRule>
  </conditionalFormatting>
  <conditionalFormatting sqref="BJ43">
    <cfRule type="cellIs" dxfId="359" priority="4343" operator="lessThan">
      <formula>$C$4</formula>
    </cfRule>
  </conditionalFormatting>
  <conditionalFormatting sqref="BJ44">
    <cfRule type="cellIs" dxfId="358" priority="4344" operator="lessThan">
      <formula>$C$4</formula>
    </cfRule>
  </conditionalFormatting>
  <conditionalFormatting sqref="BJ44">
    <cfRule type="cellIs" dxfId="357" priority="4345" operator="lessThan">
      <formula>$C$4</formula>
    </cfRule>
  </conditionalFormatting>
  <conditionalFormatting sqref="BJ45">
    <cfRule type="cellIs" dxfId="356" priority="4346" operator="lessThan">
      <formula>$C$4</formula>
    </cfRule>
  </conditionalFormatting>
  <conditionalFormatting sqref="BJ45">
    <cfRule type="cellIs" dxfId="355" priority="4347" operator="lessThan">
      <formula>$C$4</formula>
    </cfRule>
  </conditionalFormatting>
  <conditionalFormatting sqref="BJ46">
    <cfRule type="cellIs" dxfId="354" priority="4348" operator="lessThan">
      <formula>$C$4</formula>
    </cfRule>
  </conditionalFormatting>
  <conditionalFormatting sqref="BJ46">
    <cfRule type="cellIs" dxfId="353" priority="4349" operator="lessThan">
      <formula>$C$4</formula>
    </cfRule>
  </conditionalFormatting>
  <conditionalFormatting sqref="BJ47">
    <cfRule type="cellIs" dxfId="352" priority="4350" operator="lessThan">
      <formula>$C$4</formula>
    </cfRule>
  </conditionalFormatting>
  <conditionalFormatting sqref="BJ47">
    <cfRule type="cellIs" dxfId="351" priority="4351" operator="lessThan">
      <formula>$C$4</formula>
    </cfRule>
  </conditionalFormatting>
  <conditionalFormatting sqref="BJ48">
    <cfRule type="cellIs" dxfId="350" priority="4352" operator="lessThan">
      <formula>$C$4</formula>
    </cfRule>
  </conditionalFormatting>
  <conditionalFormatting sqref="BJ48">
    <cfRule type="cellIs" dxfId="349" priority="4353" operator="lessThan">
      <formula>$C$4</formula>
    </cfRule>
  </conditionalFormatting>
  <conditionalFormatting sqref="BJ49">
    <cfRule type="cellIs" dxfId="348" priority="4354" operator="lessThan">
      <formula>$C$4</formula>
    </cfRule>
  </conditionalFormatting>
  <conditionalFormatting sqref="BJ49">
    <cfRule type="cellIs" dxfId="347" priority="4355" operator="lessThan">
      <formula>$C$4</formula>
    </cfRule>
  </conditionalFormatting>
  <conditionalFormatting sqref="BJ50">
    <cfRule type="cellIs" dxfId="346" priority="4356" operator="lessThan">
      <formula>$C$4</formula>
    </cfRule>
  </conditionalFormatting>
  <conditionalFormatting sqref="BJ50">
    <cfRule type="cellIs" dxfId="345" priority="4357" operator="lessThan">
      <formula>$C$4</formula>
    </cfRule>
  </conditionalFormatting>
  <conditionalFormatting sqref="BJ51">
    <cfRule type="cellIs" dxfId="344" priority="4358" operator="lessThan">
      <formula>$C$4</formula>
    </cfRule>
  </conditionalFormatting>
  <conditionalFormatting sqref="BJ51">
    <cfRule type="cellIs" dxfId="343" priority="4359" operator="lessThan">
      <formula>$C$4</formula>
    </cfRule>
  </conditionalFormatting>
  <conditionalFormatting sqref="BJ52">
    <cfRule type="cellIs" dxfId="342" priority="4360" operator="lessThan">
      <formula>$C$4</formula>
    </cfRule>
  </conditionalFormatting>
  <conditionalFormatting sqref="BJ52">
    <cfRule type="cellIs" dxfId="341" priority="4361" operator="lessThan">
      <formula>$C$4</formula>
    </cfRule>
  </conditionalFormatting>
  <conditionalFormatting sqref="BJ53">
    <cfRule type="cellIs" dxfId="340" priority="4362" operator="lessThan">
      <formula>$C$4</formula>
    </cfRule>
  </conditionalFormatting>
  <conditionalFormatting sqref="BJ53">
    <cfRule type="cellIs" dxfId="339" priority="4363" operator="lessThan">
      <formula>$C$4</formula>
    </cfRule>
  </conditionalFormatting>
  <conditionalFormatting sqref="BJ54">
    <cfRule type="cellIs" dxfId="338" priority="4364" operator="lessThan">
      <formula>$C$4</formula>
    </cfRule>
  </conditionalFormatting>
  <conditionalFormatting sqref="BJ54">
    <cfRule type="cellIs" dxfId="337" priority="4365" operator="lessThan">
      <formula>$C$4</formula>
    </cfRule>
  </conditionalFormatting>
  <conditionalFormatting sqref="BJ55">
    <cfRule type="cellIs" dxfId="336" priority="4366" operator="lessThan">
      <formula>$C$4</formula>
    </cfRule>
  </conditionalFormatting>
  <conditionalFormatting sqref="BJ55">
    <cfRule type="cellIs" dxfId="335" priority="4367" operator="lessThan">
      <formula>$C$4</formula>
    </cfRule>
  </conditionalFormatting>
  <conditionalFormatting sqref="BJ56">
    <cfRule type="cellIs" dxfId="334" priority="4368" operator="lessThan">
      <formula>$C$4</formula>
    </cfRule>
  </conditionalFormatting>
  <conditionalFormatting sqref="BJ56">
    <cfRule type="cellIs" dxfId="333" priority="4369" operator="lessThan">
      <formula>$C$4</formula>
    </cfRule>
  </conditionalFormatting>
  <conditionalFormatting sqref="BJ57">
    <cfRule type="cellIs" dxfId="332" priority="4370" operator="lessThan">
      <formula>$C$4</formula>
    </cfRule>
  </conditionalFormatting>
  <conditionalFormatting sqref="BJ57">
    <cfRule type="cellIs" dxfId="331" priority="4371" operator="lessThan">
      <formula>$C$4</formula>
    </cfRule>
  </conditionalFormatting>
  <conditionalFormatting sqref="BJ58">
    <cfRule type="cellIs" dxfId="330" priority="4372" operator="lessThan">
      <formula>$C$4</formula>
    </cfRule>
  </conditionalFormatting>
  <conditionalFormatting sqref="BJ58">
    <cfRule type="cellIs" dxfId="329" priority="4373" operator="lessThan">
      <formula>$C$4</formula>
    </cfRule>
  </conditionalFormatting>
  <conditionalFormatting sqref="BJ59">
    <cfRule type="cellIs" dxfId="328" priority="4374" operator="lessThan">
      <formula>$C$4</formula>
    </cfRule>
  </conditionalFormatting>
  <conditionalFormatting sqref="BJ59">
    <cfRule type="cellIs" dxfId="327" priority="4375" operator="lessThan">
      <formula>$C$4</formula>
    </cfRule>
  </conditionalFormatting>
  <conditionalFormatting sqref="BJ60">
    <cfRule type="cellIs" dxfId="326" priority="4376" operator="lessThan">
      <formula>$C$4</formula>
    </cfRule>
  </conditionalFormatting>
  <conditionalFormatting sqref="BJ60">
    <cfRule type="cellIs" dxfId="325" priority="4377" operator="lessThan">
      <formula>$C$4</formula>
    </cfRule>
  </conditionalFormatting>
  <conditionalFormatting sqref="BK11">
    <cfRule type="cellIs" dxfId="324" priority="4378" operator="lessThan">
      <formula>$C$4</formula>
    </cfRule>
  </conditionalFormatting>
  <conditionalFormatting sqref="BK11">
    <cfRule type="cellIs" dxfId="323" priority="4379" operator="lessThan">
      <formula>$C$4</formula>
    </cfRule>
  </conditionalFormatting>
  <conditionalFormatting sqref="BK12">
    <cfRule type="cellIs" dxfId="322" priority="4380" operator="lessThan">
      <formula>$C$4</formula>
    </cfRule>
  </conditionalFormatting>
  <conditionalFormatting sqref="BK12">
    <cfRule type="cellIs" dxfId="321" priority="4381" operator="lessThan">
      <formula>$C$4</formula>
    </cfRule>
  </conditionalFormatting>
  <conditionalFormatting sqref="BK13">
    <cfRule type="cellIs" dxfId="320" priority="4382" operator="lessThan">
      <formula>$C$4</formula>
    </cfRule>
  </conditionalFormatting>
  <conditionalFormatting sqref="BK13">
    <cfRule type="cellIs" dxfId="319" priority="4383" operator="lessThan">
      <formula>$C$4</formula>
    </cfRule>
  </conditionalFormatting>
  <conditionalFormatting sqref="BK14">
    <cfRule type="cellIs" dxfId="318" priority="4384" operator="lessThan">
      <formula>$C$4</formula>
    </cfRule>
  </conditionalFormatting>
  <conditionalFormatting sqref="BK14">
    <cfRule type="cellIs" dxfId="317" priority="4385" operator="lessThan">
      <formula>$C$4</formula>
    </cfRule>
  </conditionalFormatting>
  <conditionalFormatting sqref="BK15">
    <cfRule type="cellIs" dxfId="316" priority="4386" operator="lessThan">
      <formula>$C$4</formula>
    </cfRule>
  </conditionalFormatting>
  <conditionalFormatting sqref="BK15">
    <cfRule type="cellIs" dxfId="315" priority="4387" operator="lessThan">
      <formula>$C$4</formula>
    </cfRule>
  </conditionalFormatting>
  <conditionalFormatting sqref="BK16">
    <cfRule type="cellIs" dxfId="314" priority="4388" operator="lessThan">
      <formula>$C$4</formula>
    </cfRule>
  </conditionalFormatting>
  <conditionalFormatting sqref="BK16">
    <cfRule type="cellIs" dxfId="313" priority="4389" operator="lessThan">
      <formula>$C$4</formula>
    </cfRule>
  </conditionalFormatting>
  <conditionalFormatting sqref="BK17">
    <cfRule type="cellIs" dxfId="312" priority="4390" operator="lessThan">
      <formula>$C$4</formula>
    </cfRule>
  </conditionalFormatting>
  <conditionalFormatting sqref="BK17">
    <cfRule type="cellIs" dxfId="311" priority="4391" operator="lessThan">
      <formula>$C$4</formula>
    </cfRule>
  </conditionalFormatting>
  <conditionalFormatting sqref="BK18">
    <cfRule type="cellIs" dxfId="310" priority="4392" operator="lessThan">
      <formula>$C$4</formula>
    </cfRule>
  </conditionalFormatting>
  <conditionalFormatting sqref="BK18">
    <cfRule type="cellIs" dxfId="309" priority="4393" operator="lessThan">
      <formula>$C$4</formula>
    </cfRule>
  </conditionalFormatting>
  <conditionalFormatting sqref="BK19">
    <cfRule type="cellIs" dxfId="308" priority="4394" operator="lessThan">
      <formula>$C$4</formula>
    </cfRule>
  </conditionalFormatting>
  <conditionalFormatting sqref="BK19">
    <cfRule type="cellIs" dxfId="307" priority="4395" operator="lessThan">
      <formula>$C$4</formula>
    </cfRule>
  </conditionalFormatting>
  <conditionalFormatting sqref="BK20">
    <cfRule type="cellIs" dxfId="306" priority="4396" operator="lessThan">
      <formula>$C$4</formula>
    </cfRule>
  </conditionalFormatting>
  <conditionalFormatting sqref="BK20">
    <cfRule type="cellIs" dxfId="305" priority="4397" operator="lessThan">
      <formula>$C$4</formula>
    </cfRule>
  </conditionalFormatting>
  <conditionalFormatting sqref="BK21">
    <cfRule type="cellIs" dxfId="304" priority="4398" operator="lessThan">
      <formula>$C$4</formula>
    </cfRule>
  </conditionalFormatting>
  <conditionalFormatting sqref="BK21">
    <cfRule type="cellIs" dxfId="303" priority="4399" operator="lessThan">
      <formula>$C$4</formula>
    </cfRule>
  </conditionalFormatting>
  <conditionalFormatting sqref="BK22">
    <cfRule type="cellIs" dxfId="302" priority="4400" operator="lessThan">
      <formula>$C$4</formula>
    </cfRule>
  </conditionalFormatting>
  <conditionalFormatting sqref="BK22">
    <cfRule type="cellIs" dxfId="301" priority="4401" operator="lessThan">
      <formula>$C$4</formula>
    </cfRule>
  </conditionalFormatting>
  <conditionalFormatting sqref="BK23">
    <cfRule type="cellIs" dxfId="300" priority="4402" operator="lessThan">
      <formula>$C$4</formula>
    </cfRule>
  </conditionalFormatting>
  <conditionalFormatting sqref="BK23">
    <cfRule type="cellIs" dxfId="299" priority="4403" operator="lessThan">
      <formula>$C$4</formula>
    </cfRule>
  </conditionalFormatting>
  <conditionalFormatting sqref="BK24">
    <cfRule type="cellIs" dxfId="298" priority="4404" operator="lessThan">
      <formula>$C$4</formula>
    </cfRule>
  </conditionalFormatting>
  <conditionalFormatting sqref="BK24">
    <cfRule type="cellIs" dxfId="297" priority="4405" operator="lessThan">
      <formula>$C$4</formula>
    </cfRule>
  </conditionalFormatting>
  <conditionalFormatting sqref="BK25">
    <cfRule type="cellIs" dxfId="296" priority="4406" operator="lessThan">
      <formula>$C$4</formula>
    </cfRule>
  </conditionalFormatting>
  <conditionalFormatting sqref="BK25">
    <cfRule type="cellIs" dxfId="295" priority="4407" operator="lessThan">
      <formula>$C$4</formula>
    </cfRule>
  </conditionalFormatting>
  <conditionalFormatting sqref="BK26">
    <cfRule type="cellIs" dxfId="294" priority="4408" operator="lessThan">
      <formula>$C$4</formula>
    </cfRule>
  </conditionalFormatting>
  <conditionalFormatting sqref="BK26">
    <cfRule type="cellIs" dxfId="293" priority="4409" operator="lessThan">
      <formula>$C$4</formula>
    </cfRule>
  </conditionalFormatting>
  <conditionalFormatting sqref="BK27">
    <cfRule type="cellIs" dxfId="292" priority="4410" operator="lessThan">
      <formula>$C$4</formula>
    </cfRule>
  </conditionalFormatting>
  <conditionalFormatting sqref="BK27">
    <cfRule type="cellIs" dxfId="291" priority="4411" operator="lessThan">
      <formula>$C$4</formula>
    </cfRule>
  </conditionalFormatting>
  <conditionalFormatting sqref="BK28">
    <cfRule type="cellIs" dxfId="290" priority="4412" operator="lessThan">
      <formula>$C$4</formula>
    </cfRule>
  </conditionalFormatting>
  <conditionalFormatting sqref="BK28">
    <cfRule type="cellIs" dxfId="289" priority="4413" operator="lessThan">
      <formula>$C$4</formula>
    </cfRule>
  </conditionalFormatting>
  <conditionalFormatting sqref="BK29">
    <cfRule type="cellIs" dxfId="288" priority="4414" operator="lessThan">
      <formula>$C$4</formula>
    </cfRule>
  </conditionalFormatting>
  <conditionalFormatting sqref="BK29">
    <cfRule type="cellIs" dxfId="287" priority="4415" operator="lessThan">
      <formula>$C$4</formula>
    </cfRule>
  </conditionalFormatting>
  <conditionalFormatting sqref="BK30">
    <cfRule type="cellIs" dxfId="286" priority="4416" operator="lessThan">
      <formula>$C$4</formula>
    </cfRule>
  </conditionalFormatting>
  <conditionalFormatting sqref="BK30">
    <cfRule type="cellIs" dxfId="285" priority="4417" operator="lessThan">
      <formula>$C$4</formula>
    </cfRule>
  </conditionalFormatting>
  <conditionalFormatting sqref="BK31">
    <cfRule type="cellIs" dxfId="284" priority="4418" operator="lessThan">
      <formula>$C$4</formula>
    </cfRule>
  </conditionalFormatting>
  <conditionalFormatting sqref="BK31">
    <cfRule type="cellIs" dxfId="283" priority="4419" operator="lessThan">
      <formula>$C$4</formula>
    </cfRule>
  </conditionalFormatting>
  <conditionalFormatting sqref="BK32">
    <cfRule type="cellIs" dxfId="282" priority="4420" operator="lessThan">
      <formula>$C$4</formula>
    </cfRule>
  </conditionalFormatting>
  <conditionalFormatting sqref="BK32">
    <cfRule type="cellIs" dxfId="281" priority="4421" operator="lessThan">
      <formula>$C$4</formula>
    </cfRule>
  </conditionalFormatting>
  <conditionalFormatting sqref="BK33">
    <cfRule type="cellIs" dxfId="280" priority="4422" operator="lessThan">
      <formula>$C$4</formula>
    </cfRule>
  </conditionalFormatting>
  <conditionalFormatting sqref="BK33">
    <cfRule type="cellIs" dxfId="279" priority="4423" operator="lessThan">
      <formula>$C$4</formula>
    </cfRule>
  </conditionalFormatting>
  <conditionalFormatting sqref="BK34">
    <cfRule type="cellIs" dxfId="278" priority="4424" operator="lessThan">
      <formula>$C$4</formula>
    </cfRule>
  </conditionalFormatting>
  <conditionalFormatting sqref="BK34">
    <cfRule type="cellIs" dxfId="277" priority="4425" operator="lessThan">
      <formula>$C$4</formula>
    </cfRule>
  </conditionalFormatting>
  <conditionalFormatting sqref="BK35">
    <cfRule type="cellIs" dxfId="276" priority="4426" operator="lessThan">
      <formula>$C$4</formula>
    </cfRule>
  </conditionalFormatting>
  <conditionalFormatting sqref="BK35">
    <cfRule type="cellIs" dxfId="275" priority="4427" operator="lessThan">
      <formula>$C$4</formula>
    </cfRule>
  </conditionalFormatting>
  <conditionalFormatting sqref="BK36">
    <cfRule type="cellIs" dxfId="274" priority="4428" operator="lessThan">
      <formula>$C$4</formula>
    </cfRule>
  </conditionalFormatting>
  <conditionalFormatting sqref="BK36">
    <cfRule type="cellIs" dxfId="273" priority="4429" operator="lessThan">
      <formula>$C$4</formula>
    </cfRule>
  </conditionalFormatting>
  <conditionalFormatting sqref="BK37">
    <cfRule type="cellIs" dxfId="272" priority="4430" operator="lessThan">
      <formula>$C$4</formula>
    </cfRule>
  </conditionalFormatting>
  <conditionalFormatting sqref="BK37">
    <cfRule type="cellIs" dxfId="271" priority="4431" operator="lessThan">
      <formula>$C$4</formula>
    </cfRule>
  </conditionalFormatting>
  <conditionalFormatting sqref="BK38">
    <cfRule type="cellIs" dxfId="270" priority="4432" operator="lessThan">
      <formula>$C$4</formula>
    </cfRule>
  </conditionalFormatting>
  <conditionalFormatting sqref="BK38">
    <cfRule type="cellIs" dxfId="269" priority="4433" operator="lessThan">
      <formula>$C$4</formula>
    </cfRule>
  </conditionalFormatting>
  <conditionalFormatting sqref="BK39">
    <cfRule type="cellIs" dxfId="268" priority="4434" operator="lessThan">
      <formula>$C$4</formula>
    </cfRule>
  </conditionalFormatting>
  <conditionalFormatting sqref="BK39">
    <cfRule type="cellIs" dxfId="267" priority="4435" operator="lessThan">
      <formula>$C$4</formula>
    </cfRule>
  </conditionalFormatting>
  <conditionalFormatting sqref="BK40">
    <cfRule type="cellIs" dxfId="266" priority="4436" operator="lessThan">
      <formula>$C$4</formula>
    </cfRule>
  </conditionalFormatting>
  <conditionalFormatting sqref="BK40">
    <cfRule type="cellIs" dxfId="265" priority="4437" operator="lessThan">
      <formula>$C$4</formula>
    </cfRule>
  </conditionalFormatting>
  <conditionalFormatting sqref="BK41">
    <cfRule type="cellIs" dxfId="264" priority="4438" operator="lessThan">
      <formula>$C$4</formula>
    </cfRule>
  </conditionalFormatting>
  <conditionalFormatting sqref="BK41">
    <cfRule type="cellIs" dxfId="263" priority="4439" operator="lessThan">
      <formula>$C$4</formula>
    </cfRule>
  </conditionalFormatting>
  <conditionalFormatting sqref="BK42">
    <cfRule type="cellIs" dxfId="262" priority="4440" operator="lessThan">
      <formula>$C$4</formula>
    </cfRule>
  </conditionalFormatting>
  <conditionalFormatting sqref="BK42">
    <cfRule type="cellIs" dxfId="261" priority="4441" operator="lessThan">
      <formula>$C$4</formula>
    </cfRule>
  </conditionalFormatting>
  <conditionalFormatting sqref="BK43">
    <cfRule type="cellIs" dxfId="260" priority="4442" operator="lessThan">
      <formula>$C$4</formula>
    </cfRule>
  </conditionalFormatting>
  <conditionalFormatting sqref="BK43">
    <cfRule type="cellIs" dxfId="259" priority="4443" operator="lessThan">
      <formula>$C$4</formula>
    </cfRule>
  </conditionalFormatting>
  <conditionalFormatting sqref="BK44">
    <cfRule type="cellIs" dxfId="258" priority="4444" operator="lessThan">
      <formula>$C$4</formula>
    </cfRule>
  </conditionalFormatting>
  <conditionalFormatting sqref="BK44">
    <cfRule type="cellIs" dxfId="257" priority="4445" operator="lessThan">
      <formula>$C$4</formula>
    </cfRule>
  </conditionalFormatting>
  <conditionalFormatting sqref="BK45">
    <cfRule type="cellIs" dxfId="256" priority="4446" operator="lessThan">
      <formula>$C$4</formula>
    </cfRule>
  </conditionalFormatting>
  <conditionalFormatting sqref="BK45">
    <cfRule type="cellIs" dxfId="255" priority="4447" operator="lessThan">
      <formula>$C$4</formula>
    </cfRule>
  </conditionalFormatting>
  <conditionalFormatting sqref="BK46">
    <cfRule type="cellIs" dxfId="254" priority="4448" operator="lessThan">
      <formula>$C$4</formula>
    </cfRule>
  </conditionalFormatting>
  <conditionalFormatting sqref="BK46">
    <cfRule type="cellIs" dxfId="253" priority="4449" operator="lessThan">
      <formula>$C$4</formula>
    </cfRule>
  </conditionalFormatting>
  <conditionalFormatting sqref="BK47">
    <cfRule type="cellIs" dxfId="252" priority="4450" operator="lessThan">
      <formula>$C$4</formula>
    </cfRule>
  </conditionalFormatting>
  <conditionalFormatting sqref="BK47">
    <cfRule type="cellIs" dxfId="251" priority="4451" operator="lessThan">
      <formula>$C$4</formula>
    </cfRule>
  </conditionalFormatting>
  <conditionalFormatting sqref="BK48">
    <cfRule type="cellIs" dxfId="250" priority="4452" operator="lessThan">
      <formula>$C$4</formula>
    </cfRule>
  </conditionalFormatting>
  <conditionalFormatting sqref="BK48">
    <cfRule type="cellIs" dxfId="249" priority="4453" operator="lessThan">
      <formula>$C$4</formula>
    </cfRule>
  </conditionalFormatting>
  <conditionalFormatting sqref="BK49">
    <cfRule type="cellIs" dxfId="248" priority="4454" operator="lessThan">
      <formula>$C$4</formula>
    </cfRule>
  </conditionalFormatting>
  <conditionalFormatting sqref="BK49">
    <cfRule type="cellIs" dxfId="247" priority="4455" operator="lessThan">
      <formula>$C$4</formula>
    </cfRule>
  </conditionalFormatting>
  <conditionalFormatting sqref="BK50">
    <cfRule type="cellIs" dxfId="246" priority="4456" operator="lessThan">
      <formula>$C$4</formula>
    </cfRule>
  </conditionalFormatting>
  <conditionalFormatting sqref="BK50">
    <cfRule type="cellIs" dxfId="245" priority="4457" operator="lessThan">
      <formula>$C$4</formula>
    </cfRule>
  </conditionalFormatting>
  <conditionalFormatting sqref="BK51">
    <cfRule type="cellIs" dxfId="244" priority="4458" operator="lessThan">
      <formula>$C$4</formula>
    </cfRule>
  </conditionalFormatting>
  <conditionalFormatting sqref="BK51">
    <cfRule type="cellIs" dxfId="243" priority="4459" operator="lessThan">
      <formula>$C$4</formula>
    </cfRule>
  </conditionalFormatting>
  <conditionalFormatting sqref="BK52">
    <cfRule type="cellIs" dxfId="242" priority="4460" operator="lessThan">
      <formula>$C$4</formula>
    </cfRule>
  </conditionalFormatting>
  <conditionalFormatting sqref="BK52">
    <cfRule type="cellIs" dxfId="241" priority="4461" operator="lessThan">
      <formula>$C$4</formula>
    </cfRule>
  </conditionalFormatting>
  <conditionalFormatting sqref="BK53">
    <cfRule type="cellIs" dxfId="240" priority="4462" operator="lessThan">
      <formula>$C$4</formula>
    </cfRule>
  </conditionalFormatting>
  <conditionalFormatting sqref="BK53">
    <cfRule type="cellIs" dxfId="239" priority="4463" operator="lessThan">
      <formula>$C$4</formula>
    </cfRule>
  </conditionalFormatting>
  <conditionalFormatting sqref="BK54">
    <cfRule type="cellIs" dxfId="238" priority="4464" operator="lessThan">
      <formula>$C$4</formula>
    </cfRule>
  </conditionalFormatting>
  <conditionalFormatting sqref="BK54">
    <cfRule type="cellIs" dxfId="237" priority="4465" operator="lessThan">
      <formula>$C$4</formula>
    </cfRule>
  </conditionalFormatting>
  <conditionalFormatting sqref="BK55">
    <cfRule type="cellIs" dxfId="236" priority="4466" operator="lessThan">
      <formula>$C$4</formula>
    </cfRule>
  </conditionalFormatting>
  <conditionalFormatting sqref="BK55">
    <cfRule type="cellIs" dxfId="235" priority="4467" operator="lessThan">
      <formula>$C$4</formula>
    </cfRule>
  </conditionalFormatting>
  <conditionalFormatting sqref="BK56">
    <cfRule type="cellIs" dxfId="234" priority="4468" operator="lessThan">
      <formula>$C$4</formula>
    </cfRule>
  </conditionalFormatting>
  <conditionalFormatting sqref="BK56">
    <cfRule type="cellIs" dxfId="233" priority="4469" operator="lessThan">
      <formula>$C$4</formula>
    </cfRule>
  </conditionalFormatting>
  <conditionalFormatting sqref="BK57">
    <cfRule type="cellIs" dxfId="232" priority="4470" operator="lessThan">
      <formula>$C$4</formula>
    </cfRule>
  </conditionalFormatting>
  <conditionalFormatting sqref="BK57">
    <cfRule type="cellIs" dxfId="231" priority="4471" operator="lessThan">
      <formula>$C$4</formula>
    </cfRule>
  </conditionalFormatting>
  <conditionalFormatting sqref="BK58">
    <cfRule type="cellIs" dxfId="230" priority="4472" operator="lessThan">
      <formula>$C$4</formula>
    </cfRule>
  </conditionalFormatting>
  <conditionalFormatting sqref="BK58">
    <cfRule type="cellIs" dxfId="229" priority="4473" operator="lessThan">
      <formula>$C$4</formula>
    </cfRule>
  </conditionalFormatting>
  <conditionalFormatting sqref="BK59">
    <cfRule type="cellIs" dxfId="228" priority="4474" operator="lessThan">
      <formula>$C$4</formula>
    </cfRule>
  </conditionalFormatting>
  <conditionalFormatting sqref="BK59">
    <cfRule type="cellIs" dxfId="227" priority="4475" operator="lessThan">
      <formula>$C$4</formula>
    </cfRule>
  </conditionalFormatting>
  <conditionalFormatting sqref="BK60">
    <cfRule type="cellIs" dxfId="226" priority="4476" operator="lessThan">
      <formula>$C$4</formula>
    </cfRule>
  </conditionalFormatting>
  <conditionalFormatting sqref="BK60">
    <cfRule type="cellIs" dxfId="225" priority="4477" operator="lessThan">
      <formula>$C$4</formula>
    </cfRule>
  </conditionalFormatting>
  <conditionalFormatting sqref="BL11">
    <cfRule type="cellIs" dxfId="224" priority="4478" operator="lessThan">
      <formula>$C$4</formula>
    </cfRule>
  </conditionalFormatting>
  <conditionalFormatting sqref="BL11">
    <cfRule type="cellIs" dxfId="223" priority="4479" operator="lessThan">
      <formula>$C$4</formula>
    </cfRule>
  </conditionalFormatting>
  <conditionalFormatting sqref="BL12">
    <cfRule type="cellIs" dxfId="222" priority="4480" operator="lessThan">
      <formula>$C$4</formula>
    </cfRule>
  </conditionalFormatting>
  <conditionalFormatting sqref="BL12">
    <cfRule type="cellIs" dxfId="221" priority="4481" operator="lessThan">
      <formula>$C$4</formula>
    </cfRule>
  </conditionalFormatting>
  <conditionalFormatting sqref="BL13">
    <cfRule type="cellIs" dxfId="220" priority="4482" operator="lessThan">
      <formula>$C$4</formula>
    </cfRule>
  </conditionalFormatting>
  <conditionalFormatting sqref="BL13">
    <cfRule type="cellIs" dxfId="219" priority="4483" operator="lessThan">
      <formula>$C$4</formula>
    </cfRule>
  </conditionalFormatting>
  <conditionalFormatting sqref="BL14">
    <cfRule type="cellIs" dxfId="218" priority="4484" operator="lessThan">
      <formula>$C$4</formula>
    </cfRule>
  </conditionalFormatting>
  <conditionalFormatting sqref="BL14">
    <cfRule type="cellIs" dxfId="217" priority="4485" operator="lessThan">
      <formula>$C$4</formula>
    </cfRule>
  </conditionalFormatting>
  <conditionalFormatting sqref="BL15">
    <cfRule type="cellIs" dxfId="216" priority="4486" operator="lessThan">
      <formula>$C$4</formula>
    </cfRule>
  </conditionalFormatting>
  <conditionalFormatting sqref="BL15">
    <cfRule type="cellIs" dxfId="215" priority="4487" operator="lessThan">
      <formula>$C$4</formula>
    </cfRule>
  </conditionalFormatting>
  <conditionalFormatting sqref="BL16">
    <cfRule type="cellIs" dxfId="214" priority="4488" operator="lessThan">
      <formula>$C$4</formula>
    </cfRule>
  </conditionalFormatting>
  <conditionalFormatting sqref="BL16">
    <cfRule type="cellIs" dxfId="213" priority="4489" operator="lessThan">
      <formula>$C$4</formula>
    </cfRule>
  </conditionalFormatting>
  <conditionalFormatting sqref="BL17">
    <cfRule type="cellIs" dxfId="212" priority="4490" operator="lessThan">
      <formula>$C$4</formula>
    </cfRule>
  </conditionalFormatting>
  <conditionalFormatting sqref="BL17">
    <cfRule type="cellIs" dxfId="211" priority="4491" operator="lessThan">
      <formula>$C$4</formula>
    </cfRule>
  </conditionalFormatting>
  <conditionalFormatting sqref="BL18">
    <cfRule type="cellIs" dxfId="210" priority="4492" operator="lessThan">
      <formula>$C$4</formula>
    </cfRule>
  </conditionalFormatting>
  <conditionalFormatting sqref="BL18">
    <cfRule type="cellIs" dxfId="209" priority="4493" operator="lessThan">
      <formula>$C$4</formula>
    </cfRule>
  </conditionalFormatting>
  <conditionalFormatting sqref="BL19">
    <cfRule type="cellIs" dxfId="208" priority="4494" operator="lessThan">
      <formula>$C$4</formula>
    </cfRule>
  </conditionalFormatting>
  <conditionalFormatting sqref="BL19">
    <cfRule type="cellIs" dxfId="207" priority="4495" operator="lessThan">
      <formula>$C$4</formula>
    </cfRule>
  </conditionalFormatting>
  <conditionalFormatting sqref="BL20">
    <cfRule type="cellIs" dxfId="206" priority="4496" operator="lessThan">
      <formula>$C$4</formula>
    </cfRule>
  </conditionalFormatting>
  <conditionalFormatting sqref="BL20">
    <cfRule type="cellIs" dxfId="205" priority="4497" operator="lessThan">
      <formula>$C$4</formula>
    </cfRule>
  </conditionalFormatting>
  <conditionalFormatting sqref="BL21">
    <cfRule type="cellIs" dxfId="204" priority="4498" operator="lessThan">
      <formula>$C$4</formula>
    </cfRule>
  </conditionalFormatting>
  <conditionalFormatting sqref="BL21">
    <cfRule type="cellIs" dxfId="203" priority="4499" operator="lessThan">
      <formula>$C$4</formula>
    </cfRule>
  </conditionalFormatting>
  <conditionalFormatting sqref="BL22">
    <cfRule type="cellIs" dxfId="202" priority="4500" operator="lessThan">
      <formula>$C$4</formula>
    </cfRule>
  </conditionalFormatting>
  <conditionalFormatting sqref="BL22">
    <cfRule type="cellIs" dxfId="201" priority="4501" operator="lessThan">
      <formula>$C$4</formula>
    </cfRule>
  </conditionalFormatting>
  <conditionalFormatting sqref="BL23">
    <cfRule type="cellIs" dxfId="200" priority="4502" operator="lessThan">
      <formula>$C$4</formula>
    </cfRule>
  </conditionalFormatting>
  <conditionalFormatting sqref="BL23">
    <cfRule type="cellIs" dxfId="199" priority="4503" operator="lessThan">
      <formula>$C$4</formula>
    </cfRule>
  </conditionalFormatting>
  <conditionalFormatting sqref="BL24">
    <cfRule type="cellIs" dxfId="198" priority="4504" operator="lessThan">
      <formula>$C$4</formula>
    </cfRule>
  </conditionalFormatting>
  <conditionalFormatting sqref="BL24">
    <cfRule type="cellIs" dxfId="197" priority="4505" operator="lessThan">
      <formula>$C$4</formula>
    </cfRule>
  </conditionalFormatting>
  <conditionalFormatting sqref="BL25">
    <cfRule type="cellIs" dxfId="196" priority="4506" operator="lessThan">
      <formula>$C$4</formula>
    </cfRule>
  </conditionalFormatting>
  <conditionalFormatting sqref="BL25">
    <cfRule type="cellIs" dxfId="195" priority="4507" operator="lessThan">
      <formula>$C$4</formula>
    </cfRule>
  </conditionalFormatting>
  <conditionalFormatting sqref="BL26">
    <cfRule type="cellIs" dxfId="194" priority="4508" operator="lessThan">
      <formula>$C$4</formula>
    </cfRule>
  </conditionalFormatting>
  <conditionalFormatting sqref="BL26">
    <cfRule type="cellIs" dxfId="193" priority="4509" operator="lessThan">
      <formula>$C$4</formula>
    </cfRule>
  </conditionalFormatting>
  <conditionalFormatting sqref="BL27">
    <cfRule type="cellIs" dxfId="192" priority="4510" operator="lessThan">
      <formula>$C$4</formula>
    </cfRule>
  </conditionalFormatting>
  <conditionalFormatting sqref="BL27">
    <cfRule type="cellIs" dxfId="191" priority="4511" operator="lessThan">
      <formula>$C$4</formula>
    </cfRule>
  </conditionalFormatting>
  <conditionalFormatting sqref="BL28">
    <cfRule type="cellIs" dxfId="190" priority="4512" operator="lessThan">
      <formula>$C$4</formula>
    </cfRule>
  </conditionalFormatting>
  <conditionalFormatting sqref="BL28">
    <cfRule type="cellIs" dxfId="189" priority="4513" operator="lessThan">
      <formula>$C$4</formula>
    </cfRule>
  </conditionalFormatting>
  <conditionalFormatting sqref="BL29">
    <cfRule type="cellIs" dxfId="188" priority="4514" operator="lessThan">
      <formula>$C$4</formula>
    </cfRule>
  </conditionalFormatting>
  <conditionalFormatting sqref="BL29">
    <cfRule type="cellIs" dxfId="187" priority="4515" operator="lessThan">
      <formula>$C$4</formula>
    </cfRule>
  </conditionalFormatting>
  <conditionalFormatting sqref="BL30">
    <cfRule type="cellIs" dxfId="186" priority="4516" operator="lessThan">
      <formula>$C$4</formula>
    </cfRule>
  </conditionalFormatting>
  <conditionalFormatting sqref="BL30">
    <cfRule type="cellIs" dxfId="185" priority="4517" operator="lessThan">
      <formula>$C$4</formula>
    </cfRule>
  </conditionalFormatting>
  <conditionalFormatting sqref="BL31">
    <cfRule type="cellIs" dxfId="184" priority="4518" operator="lessThan">
      <formula>$C$4</formula>
    </cfRule>
  </conditionalFormatting>
  <conditionalFormatting sqref="BL31">
    <cfRule type="cellIs" dxfId="183" priority="4519" operator="lessThan">
      <formula>$C$4</formula>
    </cfRule>
  </conditionalFormatting>
  <conditionalFormatting sqref="BL32">
    <cfRule type="cellIs" dxfId="182" priority="4520" operator="lessThan">
      <formula>$C$4</formula>
    </cfRule>
  </conditionalFormatting>
  <conditionalFormatting sqref="BL32">
    <cfRule type="cellIs" dxfId="181" priority="4521" operator="lessThan">
      <formula>$C$4</formula>
    </cfRule>
  </conditionalFormatting>
  <conditionalFormatting sqref="BL33">
    <cfRule type="cellIs" dxfId="180" priority="4522" operator="lessThan">
      <formula>$C$4</formula>
    </cfRule>
  </conditionalFormatting>
  <conditionalFormatting sqref="BL33">
    <cfRule type="cellIs" dxfId="179" priority="4523" operator="lessThan">
      <formula>$C$4</formula>
    </cfRule>
  </conditionalFormatting>
  <conditionalFormatting sqref="BL34">
    <cfRule type="cellIs" dxfId="178" priority="4524" operator="lessThan">
      <formula>$C$4</formula>
    </cfRule>
  </conditionalFormatting>
  <conditionalFormatting sqref="BL34">
    <cfRule type="cellIs" dxfId="177" priority="4525" operator="lessThan">
      <formula>$C$4</formula>
    </cfRule>
  </conditionalFormatting>
  <conditionalFormatting sqref="BL35">
    <cfRule type="cellIs" dxfId="176" priority="4526" operator="lessThan">
      <formula>$C$4</formula>
    </cfRule>
  </conditionalFormatting>
  <conditionalFormatting sqref="BL35">
    <cfRule type="cellIs" dxfId="175" priority="4527" operator="lessThan">
      <formula>$C$4</formula>
    </cfRule>
  </conditionalFormatting>
  <conditionalFormatting sqref="BL36">
    <cfRule type="cellIs" dxfId="174" priority="4528" operator="lessThan">
      <formula>$C$4</formula>
    </cfRule>
  </conditionalFormatting>
  <conditionalFormatting sqref="BL36">
    <cfRule type="cellIs" dxfId="173" priority="4529" operator="lessThan">
      <formula>$C$4</formula>
    </cfRule>
  </conditionalFormatting>
  <conditionalFormatting sqref="BL37">
    <cfRule type="cellIs" dxfId="172" priority="4530" operator="lessThan">
      <formula>$C$4</formula>
    </cfRule>
  </conditionalFormatting>
  <conditionalFormatting sqref="BL37">
    <cfRule type="cellIs" dxfId="171" priority="4531" operator="lessThan">
      <formula>$C$4</formula>
    </cfRule>
  </conditionalFormatting>
  <conditionalFormatting sqref="BL38">
    <cfRule type="cellIs" dxfId="170" priority="4532" operator="lessThan">
      <formula>$C$4</formula>
    </cfRule>
  </conditionalFormatting>
  <conditionalFormatting sqref="BL38">
    <cfRule type="cellIs" dxfId="169" priority="4533" operator="lessThan">
      <formula>$C$4</formula>
    </cfRule>
  </conditionalFormatting>
  <conditionalFormatting sqref="BL39">
    <cfRule type="cellIs" dxfId="168" priority="4534" operator="lessThan">
      <formula>$C$4</formula>
    </cfRule>
  </conditionalFormatting>
  <conditionalFormatting sqref="BL39">
    <cfRule type="cellIs" dxfId="167" priority="4535" operator="lessThan">
      <formula>$C$4</formula>
    </cfRule>
  </conditionalFormatting>
  <conditionalFormatting sqref="BL40">
    <cfRule type="cellIs" dxfId="166" priority="4536" operator="lessThan">
      <formula>$C$4</formula>
    </cfRule>
  </conditionalFormatting>
  <conditionalFormatting sqref="BL40">
    <cfRule type="cellIs" dxfId="165" priority="4537" operator="lessThan">
      <formula>$C$4</formula>
    </cfRule>
  </conditionalFormatting>
  <conditionalFormatting sqref="BL41">
    <cfRule type="cellIs" dxfId="164" priority="4538" operator="lessThan">
      <formula>$C$4</formula>
    </cfRule>
  </conditionalFormatting>
  <conditionalFormatting sqref="BL41">
    <cfRule type="cellIs" dxfId="163" priority="4539" operator="lessThan">
      <formula>$C$4</formula>
    </cfRule>
  </conditionalFormatting>
  <conditionalFormatting sqref="BL42">
    <cfRule type="cellIs" dxfId="162" priority="4540" operator="lessThan">
      <formula>$C$4</formula>
    </cfRule>
  </conditionalFormatting>
  <conditionalFormatting sqref="BL42">
    <cfRule type="cellIs" dxfId="161" priority="4541" operator="lessThan">
      <formula>$C$4</formula>
    </cfRule>
  </conditionalFormatting>
  <conditionalFormatting sqref="BL43">
    <cfRule type="cellIs" dxfId="160" priority="4542" operator="lessThan">
      <formula>$C$4</formula>
    </cfRule>
  </conditionalFormatting>
  <conditionalFormatting sqref="BL43">
    <cfRule type="cellIs" dxfId="159" priority="4543" operator="lessThan">
      <formula>$C$4</formula>
    </cfRule>
  </conditionalFormatting>
  <conditionalFormatting sqref="BL44">
    <cfRule type="cellIs" dxfId="158" priority="4544" operator="lessThan">
      <formula>$C$4</formula>
    </cfRule>
  </conditionalFormatting>
  <conditionalFormatting sqref="BL44">
    <cfRule type="cellIs" dxfId="157" priority="4545" operator="lessThan">
      <formula>$C$4</formula>
    </cfRule>
  </conditionalFormatting>
  <conditionalFormatting sqref="BL45">
    <cfRule type="cellIs" dxfId="156" priority="4546" operator="lessThan">
      <formula>$C$4</formula>
    </cfRule>
  </conditionalFormatting>
  <conditionalFormatting sqref="BL45">
    <cfRule type="cellIs" dxfId="155" priority="4547" operator="lessThan">
      <formula>$C$4</formula>
    </cfRule>
  </conditionalFormatting>
  <conditionalFormatting sqref="BL46">
    <cfRule type="cellIs" dxfId="154" priority="4548" operator="lessThan">
      <formula>$C$4</formula>
    </cfRule>
  </conditionalFormatting>
  <conditionalFormatting sqref="BL46">
    <cfRule type="cellIs" dxfId="153" priority="4549" operator="lessThan">
      <formula>$C$4</formula>
    </cfRule>
  </conditionalFormatting>
  <conditionalFormatting sqref="BL47">
    <cfRule type="cellIs" dxfId="152" priority="4550" operator="lessThan">
      <formula>$C$4</formula>
    </cfRule>
  </conditionalFormatting>
  <conditionalFormatting sqref="BL47">
    <cfRule type="cellIs" dxfId="151" priority="4551" operator="lessThan">
      <formula>$C$4</formula>
    </cfRule>
  </conditionalFormatting>
  <conditionalFormatting sqref="BL48">
    <cfRule type="cellIs" dxfId="150" priority="4552" operator="lessThan">
      <formula>$C$4</formula>
    </cfRule>
  </conditionalFormatting>
  <conditionalFormatting sqref="BL48">
    <cfRule type="cellIs" dxfId="149" priority="4553" operator="lessThan">
      <formula>$C$4</formula>
    </cfRule>
  </conditionalFormatting>
  <conditionalFormatting sqref="BL49">
    <cfRule type="cellIs" dxfId="148" priority="4554" operator="lessThan">
      <formula>$C$4</formula>
    </cfRule>
  </conditionalFormatting>
  <conditionalFormatting sqref="BL49">
    <cfRule type="cellIs" dxfId="147" priority="4555" operator="lessThan">
      <formula>$C$4</formula>
    </cfRule>
  </conditionalFormatting>
  <conditionalFormatting sqref="BL50">
    <cfRule type="cellIs" dxfId="146" priority="4556" operator="lessThan">
      <formula>$C$4</formula>
    </cfRule>
  </conditionalFormatting>
  <conditionalFormatting sqref="BL50">
    <cfRule type="cellIs" dxfId="145" priority="4557" operator="lessThan">
      <formula>$C$4</formula>
    </cfRule>
  </conditionalFormatting>
  <conditionalFormatting sqref="BL51">
    <cfRule type="cellIs" dxfId="144" priority="4558" operator="lessThan">
      <formula>$C$4</formula>
    </cfRule>
  </conditionalFormatting>
  <conditionalFormatting sqref="BL51">
    <cfRule type="cellIs" dxfId="143" priority="4559" operator="lessThan">
      <formula>$C$4</formula>
    </cfRule>
  </conditionalFormatting>
  <conditionalFormatting sqref="BL52">
    <cfRule type="cellIs" dxfId="142" priority="4560" operator="lessThan">
      <formula>$C$4</formula>
    </cfRule>
  </conditionalFormatting>
  <conditionalFormatting sqref="BL52">
    <cfRule type="cellIs" dxfId="141" priority="4561" operator="lessThan">
      <formula>$C$4</formula>
    </cfRule>
  </conditionalFormatting>
  <conditionalFormatting sqref="BL53">
    <cfRule type="cellIs" dxfId="140" priority="4562" operator="lessThan">
      <formula>$C$4</formula>
    </cfRule>
  </conditionalFormatting>
  <conditionalFormatting sqref="BL53">
    <cfRule type="cellIs" dxfId="139" priority="4563" operator="lessThan">
      <formula>$C$4</formula>
    </cfRule>
  </conditionalFormatting>
  <conditionalFormatting sqref="BL54">
    <cfRule type="cellIs" dxfId="138" priority="4564" operator="lessThan">
      <formula>$C$4</formula>
    </cfRule>
  </conditionalFormatting>
  <conditionalFormatting sqref="BL54">
    <cfRule type="cellIs" dxfId="137" priority="4565" operator="lessThan">
      <formula>$C$4</formula>
    </cfRule>
  </conditionalFormatting>
  <conditionalFormatting sqref="BL55">
    <cfRule type="cellIs" dxfId="136" priority="4566" operator="lessThan">
      <formula>$C$4</formula>
    </cfRule>
  </conditionalFormatting>
  <conditionalFormatting sqref="BL55">
    <cfRule type="cellIs" dxfId="135" priority="4567" operator="lessThan">
      <formula>$C$4</formula>
    </cfRule>
  </conditionalFormatting>
  <conditionalFormatting sqref="BL56">
    <cfRule type="cellIs" dxfId="134" priority="4568" operator="lessThan">
      <formula>$C$4</formula>
    </cfRule>
  </conditionalFormatting>
  <conditionalFormatting sqref="BL56">
    <cfRule type="cellIs" dxfId="133" priority="4569" operator="lessThan">
      <formula>$C$4</formula>
    </cfRule>
  </conditionalFormatting>
  <conditionalFormatting sqref="BL57">
    <cfRule type="cellIs" dxfId="132" priority="4570" operator="lessThan">
      <formula>$C$4</formula>
    </cfRule>
  </conditionalFormatting>
  <conditionalFormatting sqref="BL57">
    <cfRule type="cellIs" dxfId="131" priority="4571" operator="lessThan">
      <formula>$C$4</formula>
    </cfRule>
  </conditionalFormatting>
  <conditionalFormatting sqref="BL58">
    <cfRule type="cellIs" dxfId="130" priority="4572" operator="lessThan">
      <formula>$C$4</formula>
    </cfRule>
  </conditionalFormatting>
  <conditionalFormatting sqref="BL58">
    <cfRule type="cellIs" dxfId="129" priority="4573" operator="lessThan">
      <formula>$C$4</formula>
    </cfRule>
  </conditionalFormatting>
  <conditionalFormatting sqref="BL59">
    <cfRule type="cellIs" dxfId="128" priority="4574" operator="lessThan">
      <formula>$C$4</formula>
    </cfRule>
  </conditionalFormatting>
  <conditionalFormatting sqref="BL59">
    <cfRule type="cellIs" dxfId="127" priority="4575" operator="lessThan">
      <formula>$C$4</formula>
    </cfRule>
  </conditionalFormatting>
  <conditionalFormatting sqref="BL60">
    <cfRule type="cellIs" dxfId="126" priority="4576" operator="lessThan">
      <formula>$C$4</formula>
    </cfRule>
  </conditionalFormatting>
  <conditionalFormatting sqref="BL60">
    <cfRule type="cellIs" dxfId="125" priority="4577" operator="lessThan">
      <formula>$C$4</formula>
    </cfRule>
  </conditionalFormatting>
  <conditionalFormatting sqref="CF11">
    <cfRule type="cellIs" dxfId="124" priority="4578" operator="lessThan">
      <formula>$C$4</formula>
    </cfRule>
  </conditionalFormatting>
  <conditionalFormatting sqref="CF11">
    <cfRule type="cellIs" dxfId="123" priority="4579" operator="lessThan">
      <formula>$C$4</formula>
    </cfRule>
  </conditionalFormatting>
  <conditionalFormatting sqref="CF47">
    <cfRule type="cellIs" dxfId="122" priority="4650" operator="lessThan">
      <formula>$C$4</formula>
    </cfRule>
  </conditionalFormatting>
  <conditionalFormatting sqref="CF47">
    <cfRule type="cellIs" dxfId="121" priority="4651" operator="lessThan">
      <formula>$C$4</formula>
    </cfRule>
  </conditionalFormatting>
  <conditionalFormatting sqref="CF48">
    <cfRule type="cellIs" dxfId="120" priority="4652" operator="lessThan">
      <formula>$C$4</formula>
    </cfRule>
  </conditionalFormatting>
  <conditionalFormatting sqref="CF48">
    <cfRule type="cellIs" dxfId="119" priority="4653" operator="lessThan">
      <formula>$C$4</formula>
    </cfRule>
  </conditionalFormatting>
  <conditionalFormatting sqref="CF49">
    <cfRule type="cellIs" dxfId="118" priority="4654" operator="lessThan">
      <formula>$C$4</formula>
    </cfRule>
  </conditionalFormatting>
  <conditionalFormatting sqref="CF49">
    <cfRule type="cellIs" dxfId="117" priority="4655" operator="lessThan">
      <formula>$C$4</formula>
    </cfRule>
  </conditionalFormatting>
  <conditionalFormatting sqref="CF50">
    <cfRule type="cellIs" dxfId="116" priority="4656" operator="lessThan">
      <formula>$C$4</formula>
    </cfRule>
  </conditionalFormatting>
  <conditionalFormatting sqref="CF50">
    <cfRule type="cellIs" dxfId="115" priority="4657" operator="lessThan">
      <formula>$C$4</formula>
    </cfRule>
  </conditionalFormatting>
  <conditionalFormatting sqref="CF51">
    <cfRule type="cellIs" dxfId="114" priority="4658" operator="lessThan">
      <formula>$C$4</formula>
    </cfRule>
  </conditionalFormatting>
  <conditionalFormatting sqref="CF51">
    <cfRule type="cellIs" dxfId="113" priority="4659" operator="lessThan">
      <formula>$C$4</formula>
    </cfRule>
  </conditionalFormatting>
  <conditionalFormatting sqref="CF52">
    <cfRule type="cellIs" dxfId="112" priority="4660" operator="lessThan">
      <formula>$C$4</formula>
    </cfRule>
  </conditionalFormatting>
  <conditionalFormatting sqref="CF52">
    <cfRule type="cellIs" dxfId="111" priority="4661" operator="lessThan">
      <formula>$C$4</formula>
    </cfRule>
  </conditionalFormatting>
  <conditionalFormatting sqref="CF53">
    <cfRule type="cellIs" dxfId="110" priority="4662" operator="lessThan">
      <formula>$C$4</formula>
    </cfRule>
  </conditionalFormatting>
  <conditionalFormatting sqref="CF53">
    <cfRule type="cellIs" dxfId="109" priority="4663" operator="lessThan">
      <formula>$C$4</formula>
    </cfRule>
  </conditionalFormatting>
  <conditionalFormatting sqref="CF54">
    <cfRule type="cellIs" dxfId="108" priority="4664" operator="lessThan">
      <formula>$C$4</formula>
    </cfRule>
  </conditionalFormatting>
  <conditionalFormatting sqref="CF54">
    <cfRule type="cellIs" dxfId="107" priority="4665" operator="lessThan">
      <formula>$C$4</formula>
    </cfRule>
  </conditionalFormatting>
  <conditionalFormatting sqref="CF55">
    <cfRule type="cellIs" dxfId="106" priority="4666" operator="lessThan">
      <formula>$C$4</formula>
    </cfRule>
  </conditionalFormatting>
  <conditionalFormatting sqref="CF55">
    <cfRule type="cellIs" dxfId="105" priority="4667" operator="lessThan">
      <formula>$C$4</formula>
    </cfRule>
  </conditionalFormatting>
  <conditionalFormatting sqref="CF56">
    <cfRule type="cellIs" dxfId="104" priority="4668" operator="lessThan">
      <formula>$C$4</formula>
    </cfRule>
  </conditionalFormatting>
  <conditionalFormatting sqref="CF56">
    <cfRule type="cellIs" dxfId="103" priority="4669" operator="lessThan">
      <formula>$C$4</formula>
    </cfRule>
  </conditionalFormatting>
  <conditionalFormatting sqref="CF57">
    <cfRule type="cellIs" dxfId="102" priority="4670" operator="lessThan">
      <formula>$C$4</formula>
    </cfRule>
  </conditionalFormatting>
  <conditionalFormatting sqref="CF57">
    <cfRule type="cellIs" dxfId="101" priority="4671" operator="lessThan">
      <formula>$C$4</formula>
    </cfRule>
  </conditionalFormatting>
  <conditionalFormatting sqref="CF58">
    <cfRule type="cellIs" dxfId="100" priority="4672" operator="lessThan">
      <formula>$C$4</formula>
    </cfRule>
  </conditionalFormatting>
  <conditionalFormatting sqref="CF58">
    <cfRule type="cellIs" dxfId="99" priority="4673" operator="lessThan">
      <formula>$C$4</formula>
    </cfRule>
  </conditionalFormatting>
  <conditionalFormatting sqref="CF59">
    <cfRule type="cellIs" dxfId="98" priority="4674" operator="lessThan">
      <formula>$C$4</formula>
    </cfRule>
  </conditionalFormatting>
  <conditionalFormatting sqref="CF59">
    <cfRule type="cellIs" dxfId="97" priority="4675" operator="lessThan">
      <formula>$C$4</formula>
    </cfRule>
  </conditionalFormatting>
  <conditionalFormatting sqref="CF60">
    <cfRule type="cellIs" dxfId="96" priority="4676" operator="lessThan">
      <formula>$C$4</formula>
    </cfRule>
  </conditionalFormatting>
  <conditionalFormatting sqref="CF60">
    <cfRule type="cellIs" dxfId="95" priority="4677" operator="lessThan">
      <formula>$C$4</formula>
    </cfRule>
  </conditionalFormatting>
  <conditionalFormatting sqref="CI11">
    <cfRule type="cellIs" dxfId="94" priority="4678" operator="lessThan">
      <formula>$C$4</formula>
    </cfRule>
  </conditionalFormatting>
  <conditionalFormatting sqref="CI11">
    <cfRule type="cellIs" dxfId="93" priority="4679" operator="lessThan">
      <formula>$C$4</formula>
    </cfRule>
  </conditionalFormatting>
  <conditionalFormatting sqref="CI47">
    <cfRule type="cellIs" dxfId="92" priority="4750" operator="lessThan">
      <formula>$C$4</formula>
    </cfRule>
  </conditionalFormatting>
  <conditionalFormatting sqref="CI47">
    <cfRule type="cellIs" dxfId="91" priority="4751" operator="lessThan">
      <formula>$C$4</formula>
    </cfRule>
  </conditionalFormatting>
  <conditionalFormatting sqref="CI48">
    <cfRule type="cellIs" dxfId="90" priority="4752" operator="lessThan">
      <formula>$C$4</formula>
    </cfRule>
  </conditionalFormatting>
  <conditionalFormatting sqref="CI48">
    <cfRule type="cellIs" dxfId="89" priority="4753" operator="lessThan">
      <formula>$C$4</formula>
    </cfRule>
  </conditionalFormatting>
  <conditionalFormatting sqref="CI49">
    <cfRule type="cellIs" dxfId="88" priority="4754" operator="lessThan">
      <formula>$C$4</formula>
    </cfRule>
  </conditionalFormatting>
  <conditionalFormatting sqref="CI49">
    <cfRule type="cellIs" dxfId="87" priority="4755" operator="lessThan">
      <formula>$C$4</formula>
    </cfRule>
  </conditionalFormatting>
  <conditionalFormatting sqref="CI50">
    <cfRule type="cellIs" dxfId="86" priority="4756" operator="lessThan">
      <formula>$C$4</formula>
    </cfRule>
  </conditionalFormatting>
  <conditionalFormatting sqref="CI50">
    <cfRule type="cellIs" dxfId="85" priority="4757" operator="lessThan">
      <formula>$C$4</formula>
    </cfRule>
  </conditionalFormatting>
  <conditionalFormatting sqref="CI51">
    <cfRule type="cellIs" dxfId="84" priority="4758" operator="lessThan">
      <formula>$C$4</formula>
    </cfRule>
  </conditionalFormatting>
  <conditionalFormatting sqref="CI51">
    <cfRule type="cellIs" dxfId="83" priority="4759" operator="lessThan">
      <formula>$C$4</formula>
    </cfRule>
  </conditionalFormatting>
  <conditionalFormatting sqref="CI52">
    <cfRule type="cellIs" dxfId="82" priority="4760" operator="lessThan">
      <formula>$C$4</formula>
    </cfRule>
  </conditionalFormatting>
  <conditionalFormatting sqref="CI52">
    <cfRule type="cellIs" dxfId="81" priority="4761" operator="lessThan">
      <formula>$C$4</formula>
    </cfRule>
  </conditionalFormatting>
  <conditionalFormatting sqref="CI53">
    <cfRule type="cellIs" dxfId="80" priority="4762" operator="lessThan">
      <formula>$C$4</formula>
    </cfRule>
  </conditionalFormatting>
  <conditionalFormatting sqref="CI53">
    <cfRule type="cellIs" dxfId="79" priority="4763" operator="lessThan">
      <formula>$C$4</formula>
    </cfRule>
  </conditionalFormatting>
  <conditionalFormatting sqref="CI54">
    <cfRule type="cellIs" dxfId="78" priority="4764" operator="lessThan">
      <formula>$C$4</formula>
    </cfRule>
  </conditionalFormatting>
  <conditionalFormatting sqref="CI54">
    <cfRule type="cellIs" dxfId="77" priority="4765" operator="lessThan">
      <formula>$C$4</formula>
    </cfRule>
  </conditionalFormatting>
  <conditionalFormatting sqref="CI55">
    <cfRule type="cellIs" dxfId="76" priority="4766" operator="lessThan">
      <formula>$C$4</formula>
    </cfRule>
  </conditionalFormatting>
  <conditionalFormatting sqref="CI55">
    <cfRule type="cellIs" dxfId="75" priority="4767" operator="lessThan">
      <formula>$C$4</formula>
    </cfRule>
  </conditionalFormatting>
  <conditionalFormatting sqref="CI56">
    <cfRule type="cellIs" dxfId="74" priority="4768" operator="lessThan">
      <formula>$C$4</formula>
    </cfRule>
  </conditionalFormatting>
  <conditionalFormatting sqref="CI56">
    <cfRule type="cellIs" dxfId="73" priority="4769" operator="lessThan">
      <formula>$C$4</formula>
    </cfRule>
  </conditionalFormatting>
  <conditionalFormatting sqref="CI57">
    <cfRule type="cellIs" dxfId="72" priority="4770" operator="lessThan">
      <formula>$C$4</formula>
    </cfRule>
  </conditionalFormatting>
  <conditionalFormatting sqref="CI57">
    <cfRule type="cellIs" dxfId="71" priority="4771" operator="lessThan">
      <formula>$C$4</formula>
    </cfRule>
  </conditionalFormatting>
  <conditionalFormatting sqref="CI58">
    <cfRule type="cellIs" dxfId="70" priority="4772" operator="lessThan">
      <formula>$C$4</formula>
    </cfRule>
  </conditionalFormatting>
  <conditionalFormatting sqref="CI58">
    <cfRule type="cellIs" dxfId="69" priority="4773" operator="lessThan">
      <formula>$C$4</formula>
    </cfRule>
  </conditionalFormatting>
  <conditionalFormatting sqref="CI59">
    <cfRule type="cellIs" dxfId="68" priority="4774" operator="lessThan">
      <formula>$C$4</formula>
    </cfRule>
  </conditionalFormatting>
  <conditionalFormatting sqref="CI59">
    <cfRule type="cellIs" dxfId="67" priority="4775" operator="lessThan">
      <formula>$C$4</formula>
    </cfRule>
  </conditionalFormatting>
  <conditionalFormatting sqref="CI60">
    <cfRule type="cellIs" dxfId="66" priority="4776" operator="lessThan">
      <formula>$C$4</formula>
    </cfRule>
  </conditionalFormatting>
  <conditionalFormatting sqref="CI60">
    <cfRule type="cellIs" dxfId="65" priority="4777" operator="lessThan">
      <formula>$C$4</formula>
    </cfRule>
  </conditionalFormatting>
  <conditionalFormatting sqref="AY12:AY46">
    <cfRule type="cellIs" dxfId="64" priority="56" operator="lessThan">
      <formula>$C$4</formula>
    </cfRule>
  </conditionalFormatting>
  <conditionalFormatting sqref="AY12:AY46">
    <cfRule type="cellIs" dxfId="63" priority="57" operator="lessThan">
      <formula>$C$4</formula>
    </cfRule>
  </conditionalFormatting>
  <conditionalFormatting sqref="AZ12:AZ46">
    <cfRule type="cellIs" dxfId="62" priority="54" operator="lessThan">
      <formula>$C$4</formula>
    </cfRule>
  </conditionalFormatting>
  <conditionalFormatting sqref="AZ12:AZ46">
    <cfRule type="cellIs" dxfId="61" priority="55" operator="lessThan">
      <formula>$C$4</formula>
    </cfRule>
  </conditionalFormatting>
  <conditionalFormatting sqref="AG12:AG32 AG34:AG46">
    <cfRule type="cellIs" dxfId="56" priority="38" operator="lessThan">
      <formula>$C$4</formula>
    </cfRule>
  </conditionalFormatting>
  <conditionalFormatting sqref="AG33">
    <cfRule type="cellIs" dxfId="55" priority="37" operator="lessThan">
      <formula>$C$4</formula>
    </cfRule>
  </conditionalFormatting>
  <conditionalFormatting sqref="CM10">
    <cfRule type="cellIs" dxfId="54" priority="19" operator="lessThan">
      <formula>1</formula>
    </cfRule>
  </conditionalFormatting>
  <conditionalFormatting sqref="CM11">
    <cfRule type="cellIs" dxfId="53" priority="20" operator="lessThan">
      <formula>1</formula>
    </cfRule>
  </conditionalFormatting>
  <conditionalFormatting sqref="CM12">
    <cfRule type="cellIs" dxfId="52" priority="21" operator="lessThan">
      <formula>1</formula>
    </cfRule>
  </conditionalFormatting>
  <conditionalFormatting sqref="CM13">
    <cfRule type="cellIs" dxfId="51" priority="22" operator="lessThan">
      <formula>1</formula>
    </cfRule>
  </conditionalFormatting>
  <conditionalFormatting sqref="CM14">
    <cfRule type="cellIs" dxfId="50" priority="23" operator="lessThan">
      <formula>1</formula>
    </cfRule>
  </conditionalFormatting>
  <conditionalFormatting sqref="CF12:CF46">
    <cfRule type="cellIs" dxfId="45" priority="13" operator="lessThan">
      <formula>$C$4</formula>
    </cfRule>
  </conditionalFormatting>
  <conditionalFormatting sqref="CF12:CF46">
    <cfRule type="cellIs" dxfId="43" priority="14" operator="lessThan">
      <formula>$C$4</formula>
    </cfRule>
  </conditionalFormatting>
  <conditionalFormatting sqref="CI12:CI31 CI33:CI46">
    <cfRule type="cellIs" dxfId="39" priority="11" operator="lessThan">
      <formula>$C$4</formula>
    </cfRule>
  </conditionalFormatting>
  <conditionalFormatting sqref="CI12:CI31 CI33:CI46">
    <cfRule type="cellIs" dxfId="37" priority="12" operator="lessThan">
      <formula>$C$4</formula>
    </cfRule>
  </conditionalFormatting>
  <conditionalFormatting sqref="CI32">
    <cfRule type="cellIs" dxfId="35" priority="9" operator="lessThan">
      <formula>$C$4</formula>
    </cfRule>
  </conditionalFormatting>
  <conditionalFormatting sqref="CI32">
    <cfRule type="cellIs" dxfId="33" priority="10" operator="lessThan">
      <formula>$C$4</formula>
    </cfRule>
  </conditionalFormatting>
  <conditionalFormatting sqref="CM23">
    <cfRule type="cellIs" dxfId="7" priority="2" operator="lessThan">
      <formula>1</formula>
    </cfRule>
  </conditionalFormatting>
  <conditionalFormatting sqref="CM24">
    <cfRule type="cellIs" dxfId="5" priority="3" operator="lessThan">
      <formula>1</formula>
    </cfRule>
  </conditionalFormatting>
  <conditionalFormatting sqref="CM26">
    <cfRule type="cellIs" dxfId="3" priority="4" operator="lessThan">
      <formula>1</formula>
    </cfRule>
  </conditionalFormatting>
  <conditionalFormatting sqref="CM25">
    <cfRule type="cellIs" dxfId="1" priority="1" operator="lessThan">
      <formula>1</formula>
    </cfRule>
  </conditionalFormatting>
  <dataValidations count="103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S11"/>
    <dataValidation allowBlank="1" showInputMessage="1" showErrorMessage="1" sqref="BS12"/>
    <dataValidation allowBlank="1" showInputMessage="1" showErrorMessage="1" sqref="BS13"/>
    <dataValidation allowBlank="1" showInputMessage="1" showErrorMessage="1" sqref="BS14"/>
    <dataValidation allowBlank="1" showInputMessage="1" showErrorMessage="1" sqref="BS15"/>
    <dataValidation allowBlank="1" showInputMessage="1" showErrorMessage="1" sqref="BS16"/>
    <dataValidation allowBlank="1" showInputMessage="1" showErrorMessage="1" sqref="BS17"/>
    <dataValidation allowBlank="1" showInputMessage="1" showErrorMessage="1" sqref="BS18"/>
    <dataValidation allowBlank="1" showInputMessage="1" showErrorMessage="1" sqref="BS19"/>
    <dataValidation allowBlank="1" showInputMessage="1" showErrorMessage="1" sqref="BS20"/>
    <dataValidation allowBlank="1" showInputMessage="1" showErrorMessage="1" sqref="BS21"/>
    <dataValidation allowBlank="1" showInputMessage="1" showErrorMessage="1" sqref="BS22"/>
    <dataValidation allowBlank="1" showInputMessage="1" showErrorMessage="1" sqref="BS23"/>
    <dataValidation allowBlank="1" showInputMessage="1" showErrorMessage="1" sqref="BS24"/>
    <dataValidation allowBlank="1" showInputMessage="1" showErrorMessage="1" sqref="BS25"/>
    <dataValidation allowBlank="1" showInputMessage="1" showErrorMessage="1" sqref="BS26"/>
    <dataValidation allowBlank="1" showInputMessage="1" showErrorMessage="1" sqref="BS27"/>
    <dataValidation allowBlank="1" showInputMessage="1" showErrorMessage="1" sqref="BS28"/>
    <dataValidation allowBlank="1" showInputMessage="1" showErrorMessage="1" sqref="BS29"/>
    <dataValidation allowBlank="1" showInputMessage="1" showErrorMessage="1" sqref="BS30"/>
    <dataValidation allowBlank="1" showInputMessage="1" showErrorMessage="1" sqref="BS31"/>
    <dataValidation allowBlank="1" showInputMessage="1" showErrorMessage="1" sqref="BS32"/>
    <dataValidation allowBlank="1" showInputMessage="1" showErrorMessage="1" sqref="BS33"/>
    <dataValidation allowBlank="1" showInputMessage="1" showErrorMessage="1" sqref="BS34"/>
    <dataValidation allowBlank="1" showInputMessage="1" showErrorMessage="1" sqref="BS35"/>
    <dataValidation allowBlank="1" showInputMessage="1" showErrorMessage="1" sqref="BS36"/>
    <dataValidation allowBlank="1" showInputMessage="1" showErrorMessage="1" sqref="BS37"/>
    <dataValidation allowBlank="1" showInputMessage="1" showErrorMessage="1" sqref="BS38"/>
    <dataValidation allowBlank="1" showInputMessage="1" showErrorMessage="1" sqref="BS39"/>
    <dataValidation allowBlank="1" showInputMessage="1" showErrorMessage="1" sqref="BS40"/>
    <dataValidation allowBlank="1" showInputMessage="1" showErrorMessage="1" sqref="BS41"/>
    <dataValidation allowBlank="1" showInputMessage="1" showErrorMessage="1" sqref="BS42"/>
    <dataValidation allowBlank="1" showInputMessage="1" showErrorMessage="1" sqref="BS43"/>
    <dataValidation allowBlank="1" showInputMessage="1" showErrorMessage="1" sqref="BS44"/>
    <dataValidation allowBlank="1" showInputMessage="1" showErrorMessage="1" sqref="BS45"/>
    <dataValidation allowBlank="1" showInputMessage="1" showErrorMessage="1" sqref="BS46"/>
    <dataValidation allowBlank="1" showInputMessage="1" showErrorMessage="1" sqref="BS47"/>
    <dataValidation allowBlank="1" showInputMessage="1" showErrorMessage="1" sqref="BS48"/>
    <dataValidation allowBlank="1" showInputMessage="1" showErrorMessage="1" sqref="BS49"/>
    <dataValidation allowBlank="1" showInputMessage="1" showErrorMessage="1" sqref="BS50"/>
    <dataValidation allowBlank="1" showInputMessage="1" showErrorMessage="1" sqref="BS51"/>
    <dataValidation allowBlank="1" showInputMessage="1" showErrorMessage="1" sqref="BS52"/>
    <dataValidation allowBlank="1" showInputMessage="1" showErrorMessage="1" sqref="BS53"/>
    <dataValidation allowBlank="1" showInputMessage="1" showErrorMessage="1" sqref="BS54"/>
    <dataValidation allowBlank="1" showInputMessage="1" showErrorMessage="1" sqref="BS55"/>
    <dataValidation allowBlank="1" showInputMessage="1" showErrorMessage="1" sqref="BS56"/>
    <dataValidation allowBlank="1" showInputMessage="1" showErrorMessage="1" sqref="BS57"/>
    <dataValidation allowBlank="1" showInputMessage="1" showErrorMessage="1" sqref="BS58"/>
    <dataValidation allowBlank="1" showInputMessage="1" showErrorMessage="1" sqref="BS59"/>
    <dataValidation allowBlank="1" showInputMessage="1" showErrorMessage="1" sqref="BS60"/>
    <dataValidation allowBlank="1" showInputMessage="1" showErrorMessage="1" sqref="BV11"/>
    <dataValidation allowBlank="1" showInputMessage="1" showErrorMessage="1" sqref="BV12"/>
    <dataValidation allowBlank="1" showInputMessage="1" showErrorMessage="1" sqref="BV13"/>
    <dataValidation allowBlank="1" showInputMessage="1" showErrorMessage="1" sqref="BV14"/>
    <dataValidation allowBlank="1" showInputMessage="1" showErrorMessage="1" sqref="BV15"/>
    <dataValidation allowBlank="1" showInputMessage="1" showErrorMessage="1" sqref="BV16"/>
    <dataValidation allowBlank="1" showInputMessage="1" showErrorMessage="1" sqref="BV17"/>
    <dataValidation allowBlank="1" showInputMessage="1" showErrorMessage="1" sqref="BV18"/>
    <dataValidation allowBlank="1" showInputMessage="1" showErrorMessage="1" sqref="BV19"/>
    <dataValidation allowBlank="1" showInputMessage="1" showErrorMessage="1" sqref="BV20"/>
    <dataValidation allowBlank="1" showInputMessage="1" showErrorMessage="1" sqref="BV21"/>
    <dataValidation allowBlank="1" showInputMessage="1" showErrorMessage="1" sqref="BV22"/>
    <dataValidation allowBlank="1" showInputMessage="1" showErrorMessage="1" sqref="BV23"/>
    <dataValidation allowBlank="1" showInputMessage="1" showErrorMessage="1" sqref="BV24"/>
    <dataValidation allowBlank="1" showInputMessage="1" showErrorMessage="1" sqref="BV25"/>
    <dataValidation allowBlank="1" showInputMessage="1" showErrorMessage="1" sqref="BV26"/>
    <dataValidation allowBlank="1" showInputMessage="1" showErrorMessage="1" sqref="BV27"/>
    <dataValidation allowBlank="1" showInputMessage="1" showErrorMessage="1" sqref="BV28"/>
    <dataValidation allowBlank="1" showInputMessage="1" showErrorMessage="1" sqref="BV29"/>
    <dataValidation allowBlank="1" showInputMessage="1" showErrorMessage="1" sqref="BV30"/>
    <dataValidation allowBlank="1" showInputMessage="1" showErrorMessage="1" sqref="BV31"/>
    <dataValidation allowBlank="1" showInputMessage="1" showErrorMessage="1" sqref="BV32"/>
    <dataValidation allowBlank="1" showInputMessage="1" showErrorMessage="1" sqref="BV33"/>
    <dataValidation allowBlank="1" showInputMessage="1" showErrorMessage="1" sqref="BV34"/>
    <dataValidation allowBlank="1" showInputMessage="1" showErrorMessage="1" sqref="BV35"/>
    <dataValidation allowBlank="1" showInputMessage="1" showErrorMessage="1" sqref="BV36"/>
    <dataValidation allowBlank="1" showInputMessage="1" showErrorMessage="1" sqref="BV37"/>
    <dataValidation allowBlank="1" showInputMessage="1" showErrorMessage="1" sqref="BV38"/>
    <dataValidation allowBlank="1" showInputMessage="1" showErrorMessage="1" sqref="BV39"/>
    <dataValidation allowBlank="1" showInputMessage="1" showErrorMessage="1" sqref="BV40"/>
    <dataValidation allowBlank="1" showInputMessage="1" showErrorMessage="1" sqref="BV41"/>
    <dataValidation allowBlank="1" showInputMessage="1" showErrorMessage="1" sqref="BV42"/>
    <dataValidation allowBlank="1" showInputMessage="1" showErrorMessage="1" sqref="BV43"/>
    <dataValidation allowBlank="1" showInputMessage="1" showErrorMessage="1" sqref="BV44"/>
    <dataValidation allowBlank="1" showInputMessage="1" showErrorMessage="1" sqref="BV45"/>
    <dataValidation allowBlank="1" showInputMessage="1" showErrorMessage="1" sqref="BV46"/>
    <dataValidation allowBlank="1" showInputMessage="1" showErrorMessage="1" sqref="BV47"/>
    <dataValidation allowBlank="1" showInputMessage="1" showErrorMessage="1" sqref="BV48"/>
    <dataValidation allowBlank="1" showInputMessage="1" showErrorMessage="1" sqref="BV49"/>
    <dataValidation allowBlank="1" showInputMessage="1" showErrorMessage="1" sqref="BV50"/>
    <dataValidation allowBlank="1" showInputMessage="1" showErrorMessage="1" sqref="BV51"/>
    <dataValidation allowBlank="1" showInputMessage="1" showErrorMessage="1" sqref="BV52"/>
    <dataValidation allowBlank="1" showInputMessage="1" showErrorMessage="1" sqref="BV53"/>
    <dataValidation allowBlank="1" showInputMessage="1" showErrorMessage="1" sqref="BV54"/>
    <dataValidation allowBlank="1" showInputMessage="1" showErrorMessage="1" sqref="BV55"/>
    <dataValidation allowBlank="1" showInputMessage="1" showErrorMessage="1" sqref="BV56"/>
    <dataValidation allowBlank="1" showInputMessage="1" showErrorMessage="1" sqref="BV57"/>
    <dataValidation allowBlank="1" showInputMessage="1" showErrorMessage="1" sqref="BV58"/>
    <dataValidation allowBlank="1" showInputMessage="1" showErrorMessage="1" sqref="BV59"/>
    <dataValidation allowBlank="1" showInputMessage="1" showErrorMessage="1" sqref="BV60"/>
    <dataValidation allowBlank="1" showInputMessage="1" showErrorMessage="1" sqref="BY11"/>
    <dataValidation allowBlank="1" showInputMessage="1" showErrorMessage="1" sqref="BY12"/>
    <dataValidation allowBlank="1" showInputMessage="1" showErrorMessage="1" sqref="BY13"/>
    <dataValidation allowBlank="1" showInputMessage="1" showErrorMessage="1" sqref="BY14"/>
    <dataValidation allowBlank="1" showInputMessage="1" showErrorMessage="1" sqref="BY15"/>
    <dataValidation allowBlank="1" showInputMessage="1" showErrorMessage="1" sqref="BY16"/>
    <dataValidation allowBlank="1" showInputMessage="1" showErrorMessage="1" sqref="BY17"/>
    <dataValidation allowBlank="1" showInputMessage="1" showErrorMessage="1" sqref="BY18"/>
    <dataValidation allowBlank="1" showInputMessage="1" showErrorMessage="1" sqref="BY19"/>
    <dataValidation allowBlank="1" showInputMessage="1" showErrorMessage="1" sqref="BY20"/>
    <dataValidation allowBlank="1" showInputMessage="1" showErrorMessage="1" sqref="BY21"/>
    <dataValidation allowBlank="1" showInputMessage="1" showErrorMessage="1" sqref="BY22"/>
    <dataValidation allowBlank="1" showInputMessage="1" showErrorMessage="1" sqref="BY23"/>
    <dataValidation allowBlank="1" showInputMessage="1" showErrorMessage="1" sqref="BY24"/>
    <dataValidation allowBlank="1" showInputMessage="1" showErrorMessage="1" sqref="BY25"/>
    <dataValidation allowBlank="1" showInputMessage="1" showErrorMessage="1" sqref="BY26"/>
    <dataValidation allowBlank="1" showInputMessage="1" showErrorMessage="1" sqref="BY27"/>
    <dataValidation allowBlank="1" showInputMessage="1" showErrorMessage="1" sqref="BY28"/>
    <dataValidation allowBlank="1" showInputMessage="1" showErrorMessage="1" sqref="BY29"/>
    <dataValidation allowBlank="1" showInputMessage="1" showErrorMessage="1" sqref="BY30"/>
    <dataValidation allowBlank="1" showInputMessage="1" showErrorMessage="1" sqref="BY31"/>
    <dataValidation allowBlank="1" showInputMessage="1" showErrorMessage="1" sqref="BY32"/>
    <dataValidation allowBlank="1" showInputMessage="1" showErrorMessage="1" sqref="BY33"/>
    <dataValidation allowBlank="1" showInputMessage="1" showErrorMessage="1" sqref="BY34"/>
    <dataValidation allowBlank="1" showInputMessage="1" showErrorMessage="1" sqref="BY35"/>
    <dataValidation allowBlank="1" showInputMessage="1" showErrorMessage="1" sqref="BY36"/>
    <dataValidation allowBlank="1" showInputMessage="1" showErrorMessage="1" sqref="BY37"/>
    <dataValidation allowBlank="1" showInputMessage="1" showErrorMessage="1" sqref="BY38"/>
    <dataValidation allowBlank="1" showInputMessage="1" showErrorMessage="1" sqref="BY39"/>
    <dataValidation allowBlank="1" showInputMessage="1" showErrorMessage="1" sqref="BY40"/>
    <dataValidation allowBlank="1" showInputMessage="1" showErrorMessage="1" sqref="BY41"/>
    <dataValidation allowBlank="1" showInputMessage="1" showErrorMessage="1" sqref="BY42"/>
    <dataValidation allowBlank="1" showInputMessage="1" showErrorMessage="1" sqref="BY43"/>
    <dataValidation allowBlank="1" showInputMessage="1" showErrorMessage="1" sqref="BY44"/>
    <dataValidation allowBlank="1" showInputMessage="1" showErrorMessage="1" sqref="BY45"/>
    <dataValidation allowBlank="1" showInputMessage="1" showErrorMessage="1" sqref="BY46"/>
    <dataValidation allowBlank="1" showInputMessage="1" showErrorMessage="1" sqref="BY47"/>
    <dataValidation allowBlank="1" showInputMessage="1" showErrorMessage="1" sqref="BY48"/>
    <dataValidation allowBlank="1" showInputMessage="1" showErrorMessage="1" sqref="BY49"/>
    <dataValidation allowBlank="1" showInputMessage="1" showErrorMessage="1" sqref="BY50"/>
    <dataValidation allowBlank="1" showInputMessage="1" showErrorMessage="1" sqref="BY51"/>
    <dataValidation allowBlank="1" showInputMessage="1" showErrorMessage="1" sqref="BY52"/>
    <dataValidation allowBlank="1" showInputMessage="1" showErrorMessage="1" sqref="BY53"/>
    <dataValidation allowBlank="1" showInputMessage="1" showErrorMessage="1" sqref="BY54"/>
    <dataValidation allowBlank="1" showInputMessage="1" showErrorMessage="1" sqref="BY55"/>
    <dataValidation allowBlank="1" showInputMessage="1" showErrorMessage="1" sqref="BY56"/>
    <dataValidation allowBlank="1" showInputMessage="1" showErrorMessage="1" sqref="BY57"/>
    <dataValidation allowBlank="1" showInputMessage="1" showErrorMessage="1" sqref="BY58"/>
    <dataValidation allowBlank="1" showInputMessage="1" showErrorMessage="1" sqref="BY59"/>
    <dataValidation allowBlank="1" showInputMessage="1" showErrorMessage="1" sqref="BY60"/>
    <dataValidation allowBlank="1" showInputMessage="1" showErrorMessage="1" sqref="CB11"/>
    <dataValidation allowBlank="1" showInputMessage="1" showErrorMessage="1" sqref="CB12"/>
    <dataValidation allowBlank="1" showInputMessage="1" showErrorMessage="1" sqref="CB13"/>
    <dataValidation allowBlank="1" showInputMessage="1" showErrorMessage="1" sqref="CB14"/>
    <dataValidation allowBlank="1" showInputMessage="1" showErrorMessage="1" sqref="CB15"/>
    <dataValidation allowBlank="1" showInputMessage="1" showErrorMessage="1" sqref="CB16"/>
    <dataValidation allowBlank="1" showInputMessage="1" showErrorMessage="1" sqref="CB17"/>
    <dataValidation allowBlank="1" showInputMessage="1" showErrorMessage="1" sqref="CB18"/>
    <dataValidation allowBlank="1" showInputMessage="1" showErrorMessage="1" sqref="CB19"/>
    <dataValidation allowBlank="1" showInputMessage="1" showErrorMessage="1" sqref="CB20"/>
    <dataValidation allowBlank="1" showInputMessage="1" showErrorMessage="1" sqref="CB21"/>
    <dataValidation allowBlank="1" showInputMessage="1" showErrorMessage="1" sqref="CB22"/>
    <dataValidation allowBlank="1" showInputMessage="1" showErrorMessage="1" sqref="CB23"/>
    <dataValidation allowBlank="1" showInputMessage="1" showErrorMessage="1" sqref="CB24"/>
    <dataValidation allowBlank="1" showInputMessage="1" showErrorMessage="1" sqref="CB25"/>
    <dataValidation allowBlank="1" showInputMessage="1" showErrorMessage="1" sqref="CB26"/>
    <dataValidation allowBlank="1" showInputMessage="1" showErrorMessage="1" sqref="CB27"/>
    <dataValidation allowBlank="1" showInputMessage="1" showErrorMessage="1" sqref="CB28"/>
    <dataValidation allowBlank="1" showInputMessage="1" showErrorMessage="1" sqref="CB29"/>
    <dataValidation allowBlank="1" showInputMessage="1" showErrorMessage="1" sqref="CB30"/>
    <dataValidation allowBlank="1" showInputMessage="1" showErrorMessage="1" sqref="CB31"/>
    <dataValidation allowBlank="1" showInputMessage="1" showErrorMessage="1" sqref="CB32"/>
    <dataValidation allowBlank="1" showInputMessage="1" showErrorMessage="1" sqref="CB33"/>
    <dataValidation allowBlank="1" showInputMessage="1" showErrorMessage="1" sqref="CB34"/>
    <dataValidation allowBlank="1" showInputMessage="1" showErrorMessage="1" sqref="CB35"/>
    <dataValidation allowBlank="1" showInputMessage="1" showErrorMessage="1" sqref="CB36"/>
    <dataValidation allowBlank="1" showInputMessage="1" showErrorMessage="1" sqref="CB37"/>
    <dataValidation allowBlank="1" showInputMessage="1" showErrorMessage="1" sqref="CB38"/>
    <dataValidation allowBlank="1" showInputMessage="1" showErrorMessage="1" sqref="CB39"/>
    <dataValidation allowBlank="1" showInputMessage="1" showErrorMessage="1" sqref="CB40"/>
    <dataValidation allowBlank="1" showInputMessage="1" showErrorMessage="1" sqref="CB41"/>
    <dataValidation allowBlank="1" showInputMessage="1" showErrorMessage="1" sqref="CB42"/>
    <dataValidation allowBlank="1" showInputMessage="1" showErrorMessage="1" sqref="CB43"/>
    <dataValidation allowBlank="1" showInputMessage="1" showErrorMessage="1" sqref="CB44"/>
    <dataValidation allowBlank="1" showInputMessage="1" showErrorMessage="1" sqref="CB45"/>
    <dataValidation allowBlank="1" showInputMessage="1" showErrorMessage="1" sqref="CB46"/>
    <dataValidation allowBlank="1" showInputMessage="1" showErrorMessage="1" sqref="CB47"/>
    <dataValidation allowBlank="1" showInputMessage="1" showErrorMessage="1" sqref="CB48"/>
    <dataValidation allowBlank="1" showInputMessage="1" showErrorMessage="1" sqref="CB49"/>
    <dataValidation allowBlank="1" showInputMessage="1" showErrorMessage="1" sqref="CB50"/>
    <dataValidation allowBlank="1" showInputMessage="1" showErrorMessage="1" sqref="CB51"/>
    <dataValidation allowBlank="1" showInputMessage="1" showErrorMessage="1" sqref="CB52"/>
    <dataValidation allowBlank="1" showInputMessage="1" showErrorMessage="1" sqref="CB53"/>
    <dataValidation allowBlank="1" showInputMessage="1" showErrorMessage="1" sqref="CB54"/>
    <dataValidation allowBlank="1" showInputMessage="1" showErrorMessage="1" sqref="CB55"/>
    <dataValidation allowBlank="1" showInputMessage="1" showErrorMessage="1" sqref="CB56"/>
    <dataValidation allowBlank="1" showInputMessage="1" showErrorMessage="1" sqref="CB57"/>
    <dataValidation allowBlank="1" showInputMessage="1" showErrorMessage="1" sqref="CB58"/>
    <dataValidation allowBlank="1" showInputMessage="1" showErrorMessage="1" sqref="CB59"/>
    <dataValidation allowBlank="1" showInputMessage="1" showErrorMessage="1" sqref="CB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1" sqref="D2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 IPS 2</vt:lpstr>
      <vt:lpstr>X IPS 3</vt:lpstr>
      <vt:lpstr>X IPS 4</vt:lpstr>
      <vt:lpstr>X IPS 5</vt:lpstr>
      <vt:lpstr>Sheet1</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2017-12-16T03:39:33Z</dcterms:modified>
  <cp:category/>
</cp:coreProperties>
</file>