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8235"/>
  </bookViews>
  <sheets>
    <sheet name="XI MIPA 4" sheetId="1" r:id="rId1"/>
  </sheets>
  <calcPr calcId="144525"/>
</workbook>
</file>

<file path=xl/calcChain.xml><?xml version="1.0" encoding="utf-8"?>
<calcChain xmlns="http://schemas.openxmlformats.org/spreadsheetml/2006/main">
  <c r="CJ60" i="1" l="1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G60" i="1"/>
  <c r="CJ59" i="1"/>
  <c r="J59" i="1" s="1"/>
  <c r="CG59" i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G59" i="1"/>
  <c r="CJ58" i="1"/>
  <c r="J58" i="1" s="1"/>
  <c r="CG58" i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G58" i="1"/>
  <c r="CJ57" i="1"/>
  <c r="J57" i="1" s="1"/>
  <c r="CG57" i="1"/>
  <c r="CC57" i="1"/>
  <c r="CD57" i="1" s="1"/>
  <c r="H57" i="1" s="1"/>
  <c r="I57" i="1" s="1"/>
  <c r="BM57" i="1"/>
  <c r="AU57" i="1"/>
  <c r="AV57" i="1" s="1"/>
  <c r="E57" i="1" s="1"/>
  <c r="F57" i="1" s="1"/>
  <c r="AD57" i="1"/>
  <c r="L57" i="1" s="1"/>
  <c r="M57" i="1"/>
  <c r="G57" i="1"/>
  <c r="CJ56" i="1"/>
  <c r="J56" i="1" s="1"/>
  <c r="CG56" i="1"/>
  <c r="CC56" i="1"/>
  <c r="CD56" i="1" s="1"/>
  <c r="H56" i="1" s="1"/>
  <c r="I56" i="1" s="1"/>
  <c r="BM56" i="1"/>
  <c r="AU56" i="1"/>
  <c r="AV56" i="1" s="1"/>
  <c r="E56" i="1" s="1"/>
  <c r="F56" i="1" s="1"/>
  <c r="AD56" i="1"/>
  <c r="L56" i="1" s="1"/>
  <c r="M56" i="1"/>
  <c r="G56" i="1"/>
  <c r="CJ55" i="1"/>
  <c r="J55" i="1" s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L55" i="1" s="1"/>
  <c r="M55" i="1"/>
  <c r="G55" i="1"/>
  <c r="CJ54" i="1"/>
  <c r="J54" i="1" s="1"/>
  <c r="CG54" i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G54" i="1"/>
  <c r="CJ53" i="1"/>
  <c r="J53" i="1" s="1"/>
  <c r="CG53" i="1"/>
  <c r="CC53" i="1"/>
  <c r="CD53" i="1" s="1"/>
  <c r="H53" i="1" s="1"/>
  <c r="I53" i="1" s="1"/>
  <c r="BM53" i="1"/>
  <c r="AV53" i="1"/>
  <c r="E53" i="1" s="1"/>
  <c r="F53" i="1" s="1"/>
  <c r="AU53" i="1"/>
  <c r="AD53" i="1"/>
  <c r="L53" i="1" s="1"/>
  <c r="M53" i="1"/>
  <c r="G53" i="1"/>
  <c r="CJ52" i="1"/>
  <c r="J52" i="1" s="1"/>
  <c r="CG52" i="1"/>
  <c r="CC52" i="1"/>
  <c r="CD52" i="1" s="1"/>
  <c r="H52" i="1" s="1"/>
  <c r="I52" i="1" s="1"/>
  <c r="BM52" i="1"/>
  <c r="AV52" i="1"/>
  <c r="E52" i="1" s="1"/>
  <c r="F52" i="1" s="1"/>
  <c r="AU52" i="1"/>
  <c r="AD52" i="1"/>
  <c r="L52" i="1" s="1"/>
  <c r="M52" i="1"/>
  <c r="G52" i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G51" i="1"/>
  <c r="CJ50" i="1"/>
  <c r="J50" i="1" s="1"/>
  <c r="CG50" i="1"/>
  <c r="CC50" i="1"/>
  <c r="CD50" i="1" s="1"/>
  <c r="H50" i="1" s="1"/>
  <c r="I50" i="1" s="1"/>
  <c r="BM50" i="1"/>
  <c r="AV50" i="1"/>
  <c r="E50" i="1" s="1"/>
  <c r="F50" i="1" s="1"/>
  <c r="AU50" i="1"/>
  <c r="AD50" i="1"/>
  <c r="L50" i="1" s="1"/>
  <c r="M50" i="1"/>
  <c r="G50" i="1"/>
  <c r="CJ49" i="1"/>
  <c r="J49" i="1" s="1"/>
  <c r="CG49" i="1"/>
  <c r="CC49" i="1"/>
  <c r="CD49" i="1" s="1"/>
  <c r="H49" i="1" s="1"/>
  <c r="I49" i="1" s="1"/>
  <c r="BM49" i="1"/>
  <c r="AV49" i="1"/>
  <c r="E49" i="1" s="1"/>
  <c r="F49" i="1" s="1"/>
  <c r="AU49" i="1"/>
  <c r="AD49" i="1"/>
  <c r="L49" i="1" s="1"/>
  <c r="M49" i="1"/>
  <c r="G49" i="1"/>
  <c r="CJ48" i="1"/>
  <c r="J48" i="1" s="1"/>
  <c r="CG48" i="1"/>
  <c r="CC48" i="1"/>
  <c r="CD48" i="1" s="1"/>
  <c r="H48" i="1" s="1"/>
  <c r="I48" i="1" s="1"/>
  <c r="BM48" i="1"/>
  <c r="AV48" i="1"/>
  <c r="E48" i="1" s="1"/>
  <c r="F48" i="1" s="1"/>
  <c r="AU48" i="1"/>
  <c r="AD48" i="1"/>
  <c r="L48" i="1" s="1"/>
  <c r="M48" i="1"/>
  <c r="G48" i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L47" i="1" s="1"/>
  <c r="M47" i="1"/>
  <c r="G47" i="1"/>
  <c r="CJ46" i="1"/>
  <c r="J46" i="1" s="1"/>
  <c r="CG46" i="1"/>
  <c r="CC46" i="1"/>
  <c r="CD46" i="1" s="1"/>
  <c r="H46" i="1" s="1"/>
  <c r="I46" i="1" s="1"/>
  <c r="BM46" i="1"/>
  <c r="AV46" i="1"/>
  <c r="E46" i="1" s="1"/>
  <c r="F46" i="1" s="1"/>
  <c r="AU46" i="1"/>
  <c r="AD46" i="1"/>
  <c r="L46" i="1" s="1"/>
  <c r="M46" i="1"/>
  <c r="G46" i="1"/>
  <c r="CJ45" i="1"/>
  <c r="J45" i="1" s="1"/>
  <c r="CG45" i="1"/>
  <c r="CC45" i="1"/>
  <c r="CD45" i="1" s="1"/>
  <c r="H45" i="1" s="1"/>
  <c r="I45" i="1" s="1"/>
  <c r="BM45" i="1"/>
  <c r="AV45" i="1"/>
  <c r="E45" i="1" s="1"/>
  <c r="F45" i="1" s="1"/>
  <c r="AU45" i="1"/>
  <c r="AD45" i="1"/>
  <c r="L45" i="1" s="1"/>
  <c r="M45" i="1"/>
  <c r="G45" i="1"/>
  <c r="CJ44" i="1"/>
  <c r="J44" i="1" s="1"/>
  <c r="CG44" i="1"/>
  <c r="CC44" i="1"/>
  <c r="CD44" i="1" s="1"/>
  <c r="H44" i="1" s="1"/>
  <c r="I44" i="1" s="1"/>
  <c r="BM44" i="1"/>
  <c r="AV44" i="1"/>
  <c r="E44" i="1" s="1"/>
  <c r="F44" i="1" s="1"/>
  <c r="AU44" i="1"/>
  <c r="AD44" i="1"/>
  <c r="L44" i="1" s="1"/>
  <c r="M44" i="1"/>
  <c r="G44" i="1"/>
  <c r="CJ43" i="1"/>
  <c r="J43" i="1" s="1"/>
  <c r="CG43" i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G43" i="1"/>
  <c r="CJ42" i="1"/>
  <c r="J42" i="1" s="1"/>
  <c r="CG42" i="1"/>
  <c r="CC42" i="1"/>
  <c r="CD42" i="1" s="1"/>
  <c r="H42" i="1" s="1"/>
  <c r="I42" i="1" s="1"/>
  <c r="BM42" i="1"/>
  <c r="AV42" i="1"/>
  <c r="E42" i="1" s="1"/>
  <c r="F42" i="1" s="1"/>
  <c r="AU42" i="1"/>
  <c r="AD42" i="1"/>
  <c r="L42" i="1" s="1"/>
  <c r="M42" i="1"/>
  <c r="G42" i="1"/>
  <c r="CJ41" i="1"/>
  <c r="J41" i="1" s="1"/>
  <c r="CG41" i="1"/>
  <c r="CC41" i="1"/>
  <c r="CD41" i="1" s="1"/>
  <c r="H41" i="1" s="1"/>
  <c r="I41" i="1" s="1"/>
  <c r="BM41" i="1"/>
  <c r="AV41" i="1"/>
  <c r="E41" i="1" s="1"/>
  <c r="F41" i="1" s="1"/>
  <c r="AU41" i="1"/>
  <c r="AD41" i="1"/>
  <c r="L41" i="1" s="1"/>
  <c r="M41" i="1"/>
  <c r="G41" i="1"/>
  <c r="CJ40" i="1"/>
  <c r="J40" i="1" s="1"/>
  <c r="CG40" i="1"/>
  <c r="CC40" i="1"/>
  <c r="CD40" i="1" s="1"/>
  <c r="H40" i="1" s="1"/>
  <c r="I40" i="1" s="1"/>
  <c r="BM40" i="1"/>
  <c r="AV40" i="1"/>
  <c r="E40" i="1" s="1"/>
  <c r="F40" i="1" s="1"/>
  <c r="AU40" i="1"/>
  <c r="AD40" i="1"/>
  <c r="L40" i="1" s="1"/>
  <c r="M40" i="1"/>
  <c r="G40" i="1"/>
  <c r="CJ39" i="1"/>
  <c r="J39" i="1" s="1"/>
  <c r="CG39" i="1"/>
  <c r="CC39" i="1"/>
  <c r="CD39" i="1" s="1"/>
  <c r="H39" i="1" s="1"/>
  <c r="I39" i="1" s="1"/>
  <c r="BM39" i="1"/>
  <c r="AV39" i="1"/>
  <c r="E39" i="1" s="1"/>
  <c r="F39" i="1" s="1"/>
  <c r="AU39" i="1"/>
  <c r="AD39" i="1"/>
  <c r="L39" i="1" s="1"/>
  <c r="M39" i="1"/>
  <c r="G39" i="1"/>
  <c r="CJ38" i="1"/>
  <c r="J38" i="1" s="1"/>
  <c r="CG38" i="1"/>
  <c r="CC38" i="1"/>
  <c r="CD38" i="1" s="1"/>
  <c r="H38" i="1" s="1"/>
  <c r="I38" i="1" s="1"/>
  <c r="BM38" i="1"/>
  <c r="AV38" i="1"/>
  <c r="E38" i="1" s="1"/>
  <c r="F38" i="1" s="1"/>
  <c r="AU38" i="1"/>
  <c r="AD38" i="1"/>
  <c r="L38" i="1" s="1"/>
  <c r="M38" i="1"/>
  <c r="G38" i="1"/>
  <c r="CJ37" i="1"/>
  <c r="J37" i="1" s="1"/>
  <c r="CG37" i="1"/>
  <c r="CC37" i="1"/>
  <c r="CD37" i="1" s="1"/>
  <c r="H37" i="1" s="1"/>
  <c r="I37" i="1" s="1"/>
  <c r="BM37" i="1"/>
  <c r="AV37" i="1"/>
  <c r="E37" i="1" s="1"/>
  <c r="F37" i="1" s="1"/>
  <c r="AU37" i="1"/>
  <c r="AD37" i="1"/>
  <c r="L37" i="1" s="1"/>
  <c r="M37" i="1"/>
  <c r="G37" i="1"/>
  <c r="CJ36" i="1"/>
  <c r="J36" i="1" s="1"/>
  <c r="CG36" i="1"/>
  <c r="CC36" i="1"/>
  <c r="CD36" i="1" s="1"/>
  <c r="H36" i="1" s="1"/>
  <c r="I36" i="1" s="1"/>
  <c r="BM36" i="1"/>
  <c r="AV36" i="1"/>
  <c r="E36" i="1" s="1"/>
  <c r="F36" i="1" s="1"/>
  <c r="AU36" i="1"/>
  <c r="AD36" i="1"/>
  <c r="L36" i="1" s="1"/>
  <c r="M36" i="1"/>
  <c r="G36" i="1"/>
  <c r="CJ35" i="1"/>
  <c r="J35" i="1" s="1"/>
  <c r="CG35" i="1"/>
  <c r="CC35" i="1"/>
  <c r="CD35" i="1" s="1"/>
  <c r="H35" i="1" s="1"/>
  <c r="I35" i="1" s="1"/>
  <c r="BM35" i="1"/>
  <c r="AV35" i="1"/>
  <c r="E35" i="1" s="1"/>
  <c r="F35" i="1" s="1"/>
  <c r="AU35" i="1"/>
  <c r="AD35" i="1"/>
  <c r="L35" i="1" s="1"/>
  <c r="M35" i="1"/>
  <c r="G35" i="1"/>
  <c r="CJ34" i="1"/>
  <c r="J34" i="1" s="1"/>
  <c r="CG34" i="1"/>
  <c r="CC34" i="1"/>
  <c r="CD34" i="1" s="1"/>
  <c r="H34" i="1" s="1"/>
  <c r="I34" i="1" s="1"/>
  <c r="BM34" i="1"/>
  <c r="AV34" i="1"/>
  <c r="E34" i="1" s="1"/>
  <c r="F34" i="1" s="1"/>
  <c r="AU34" i="1"/>
  <c r="AD34" i="1"/>
  <c r="L34" i="1" s="1"/>
  <c r="M34" i="1"/>
  <c r="G34" i="1"/>
  <c r="CV33" i="1"/>
  <c r="CJ33" i="1"/>
  <c r="CG33" i="1"/>
  <c r="G33" i="1" s="1"/>
  <c r="CC33" i="1"/>
  <c r="CD33" i="1" s="1"/>
  <c r="H33" i="1" s="1"/>
  <c r="I33" i="1" s="1"/>
  <c r="BM33" i="1"/>
  <c r="AU33" i="1"/>
  <c r="AV33" i="1" s="1"/>
  <c r="AD33" i="1"/>
  <c r="L33" i="1" s="1"/>
  <c r="M33" i="1"/>
  <c r="J33" i="1"/>
  <c r="E33" i="1"/>
  <c r="F33" i="1" s="1"/>
  <c r="CV32" i="1"/>
  <c r="CJ32" i="1"/>
  <c r="CG32" i="1"/>
  <c r="CD32" i="1"/>
  <c r="H32" i="1" s="1"/>
  <c r="I32" i="1" s="1"/>
  <c r="CC32" i="1"/>
  <c r="BM32" i="1"/>
  <c r="AU32" i="1"/>
  <c r="AV32" i="1" s="1"/>
  <c r="E32" i="1" s="1"/>
  <c r="F32" i="1" s="1"/>
  <c r="AD32" i="1"/>
  <c r="L32" i="1" s="1"/>
  <c r="M32" i="1"/>
  <c r="J32" i="1"/>
  <c r="G32" i="1"/>
  <c r="CV31" i="1"/>
  <c r="CJ31" i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J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CG29" i="1"/>
  <c r="CD29" i="1"/>
  <c r="H29" i="1" s="1"/>
  <c r="I29" i="1" s="1"/>
  <c r="CC29" i="1"/>
  <c r="BM29" i="1"/>
  <c r="AU29" i="1"/>
  <c r="AV29" i="1" s="1"/>
  <c r="E29" i="1" s="1"/>
  <c r="F29" i="1" s="1"/>
  <c r="AD29" i="1"/>
  <c r="L29" i="1" s="1"/>
  <c r="M29" i="1"/>
  <c r="J29" i="1"/>
  <c r="G29" i="1"/>
  <c r="CV28" i="1"/>
  <c r="CJ28" i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J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CG25" i="1"/>
  <c r="CD25" i="1"/>
  <c r="H25" i="1" s="1"/>
  <c r="I25" i="1" s="1"/>
  <c r="CC25" i="1"/>
  <c r="BM25" i="1"/>
  <c r="AU25" i="1"/>
  <c r="AV25" i="1" s="1"/>
  <c r="E25" i="1" s="1"/>
  <c r="F25" i="1" s="1"/>
  <c r="AD25" i="1"/>
  <c r="L25" i="1" s="1"/>
  <c r="M25" i="1"/>
  <c r="J25" i="1"/>
  <c r="G25" i="1"/>
  <c r="CV24" i="1"/>
  <c r="CJ24" i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J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CG20" i="1"/>
  <c r="CD20" i="1"/>
  <c r="H20" i="1" s="1"/>
  <c r="I20" i="1" s="1"/>
  <c r="CC20" i="1"/>
  <c r="BM20" i="1"/>
  <c r="AU20" i="1"/>
  <c r="AV20" i="1" s="1"/>
  <c r="E20" i="1" s="1"/>
  <c r="F20" i="1" s="1"/>
  <c r="AD20" i="1"/>
  <c r="L20" i="1" s="1"/>
  <c r="M20" i="1"/>
  <c r="J20" i="1"/>
  <c r="G20" i="1"/>
  <c r="CV19" i="1"/>
  <c r="CJ19" i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J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CG16" i="1"/>
  <c r="CD16" i="1"/>
  <c r="H16" i="1" s="1"/>
  <c r="I16" i="1" s="1"/>
  <c r="CC16" i="1"/>
  <c r="BM16" i="1"/>
  <c r="AU16" i="1"/>
  <c r="AV16" i="1" s="1"/>
  <c r="E16" i="1" s="1"/>
  <c r="F16" i="1" s="1"/>
  <c r="AD16" i="1"/>
  <c r="L16" i="1" s="1"/>
  <c r="M16" i="1"/>
  <c r="J16" i="1"/>
  <c r="G16" i="1"/>
  <c r="CV15" i="1"/>
  <c r="CJ15" i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M15" i="1"/>
  <c r="L15" i="1"/>
  <c r="J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M14" i="1"/>
  <c r="L14" i="1"/>
  <c r="CV13" i="1"/>
  <c r="J13" i="1"/>
  <c r="G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J12" i="1"/>
  <c r="G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J11" i="1"/>
  <c r="G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<sst xmlns="http://schemas.openxmlformats.org/spreadsheetml/2006/main" count="138" uniqueCount="58">
  <si>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</si>
  <si>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</si>
  <si>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</si>
  <si>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R. Arjun Sigit Prayitno, S.Ag..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</si>
  <si>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</si>
  <si>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</si>
  <si>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</si>
  <si>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</si>
  <si>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</si>
  <si>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</si>
  <si>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</si>
  <si>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</si>
  <si>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</si>
  <si>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</si>
  <si>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</si>
  <si>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</si>
  <si>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</si>
  <si>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</si>
  <si>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</si>
  <si>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</si>
  <si>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</si>
  <si>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</si>
  <si>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</si>
  <si>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</si>
  <si>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</si>
  <si>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</si>
  <si>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</si>
  <si>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</si>
  <si>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</si>
  <si>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</si>
  <si>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</si>
  <si>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</si>
  <si>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</si>
  <si>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</si>
  <si>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</si>
  <si>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</si>
  <si>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</si>
  <si>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</si>
  <si>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</si>
  <si>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</si>
  <si>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</si>
  <si>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</si>
  <si>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</si>
  <si>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</si>
  <si>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DANIEL REVYDO ENGGAR PRABADINATA</t>
  </si>
  <si>
    <t>Predikat Pengetahuan</t>
  </si>
  <si>
    <t>RIO CANDRA DIRGANTARA</t>
  </si>
  <si>
    <t>Minimal</t>
  </si>
  <si>
    <t>Maximal</t>
  </si>
  <si>
    <t>Predikat</t>
  </si>
  <si>
    <t>TERESA PUSPITA PADMADHITA</t>
  </si>
  <si>
    <t>D</t>
  </si>
  <si>
    <t>C</t>
  </si>
  <si>
    <t>B</t>
  </si>
  <si>
    <t>KETERANGAN KETERAMPILAN</t>
  </si>
  <si>
    <t>Predikat Keterampilan</t>
  </si>
  <si>
    <t>Terlampaui gereja sebagai umat Allah</t>
  </si>
  <si>
    <t>Mampu melaksanakan gereja sebagai persekutuan terbuka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</si>
</sst>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BY11" activePane="bottomRight" state="frozen"/>
      <selection pane="topRight"/>
      <selection pane="bottomLeft"/>
      <selection pane="bottomRight" activeCell="CJ13" sqref="CJ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283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68867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Terlampaui gereja sebagai umat Allah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Mampu melaksanakan gereja sebagai persekutuan terbuka</v>
      </c>
      <c r="K11" s="13"/>
      <c r="L11" s="41">
        <f t="shared" ref="L11:L42" si="6">AD11</f>
        <v>81</v>
      </c>
      <c r="M11" s="41">
        <f t="shared" ref="M11:M42" si="7">IF(COUNTBLANK(AT11:AT11),"",AT11)</f>
        <v>80</v>
      </c>
      <c r="O11" s="41">
        <v>80</v>
      </c>
      <c r="P11" s="41">
        <v>80</v>
      </c>
      <c r="Q11" s="42">
        <v>82</v>
      </c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82</v>
      </c>
      <c r="AF11" s="41">
        <v>80</v>
      </c>
      <c r="AG11" s="42">
        <v>88</v>
      </c>
      <c r="AH11" s="41">
        <v>84</v>
      </c>
      <c r="AI11" s="41">
        <v>80</v>
      </c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41">
        <v>84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84</v>
      </c>
      <c r="BN11" s="41">
        <v>82</v>
      </c>
      <c r="BO11" s="41"/>
      <c r="BP11" s="42"/>
      <c r="BQ11" s="41">
        <v>84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83.333333333333329</v>
      </c>
      <c r="CD11" s="44">
        <f t="shared" ref="CD11:CD42" si="13">IF(CC11="","",ROUND(CC11,0))</f>
        <v>83</v>
      </c>
      <c r="CE11" s="45"/>
      <c r="CF11" s="41">
        <v>0</v>
      </c>
      <c r="CG11" s="46" t="s">
        <v>56</v>
      </c>
      <c r="CH11" s="45"/>
      <c r="CI11" s="41">
        <v>0</v>
      </c>
      <c r="CJ11" s="46" t="s">
        <v>57</v>
      </c>
      <c r="CL11" s="40">
        <v>2</v>
      </c>
      <c r="CM11" s="52"/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68868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>Terlampaui gereja sebagai umat Allah</v>
      </c>
      <c r="H12" s="47">
        <f t="shared" si="3"/>
        <v>84</v>
      </c>
      <c r="I12" s="8" t="str">
        <f t="shared" si="4"/>
        <v>B</v>
      </c>
      <c r="J12" s="8" t="str">
        <f t="shared" si="5"/>
        <v>Mampu melaksanakan gereja sebagai persekutuan terbuka</v>
      </c>
      <c r="K12" s="13"/>
      <c r="L12" s="41">
        <f t="shared" si="6"/>
        <v>82</v>
      </c>
      <c r="M12" s="41">
        <f t="shared" si="7"/>
        <v>80</v>
      </c>
      <c r="O12" s="41">
        <v>82</v>
      </c>
      <c r="P12" s="41">
        <v>84</v>
      </c>
      <c r="Q12" s="42">
        <v>80</v>
      </c>
      <c r="R12" s="41">
        <v>82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86</v>
      </c>
      <c r="AF12" s="41">
        <v>82</v>
      </c>
      <c r="AG12" s="42">
        <v>90</v>
      </c>
      <c r="AH12" s="41">
        <v>84</v>
      </c>
      <c r="AI12" s="41">
        <v>84</v>
      </c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83.63636363636364</v>
      </c>
      <c r="AV12" s="44">
        <f t="shared" si="10"/>
        <v>84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1">
        <v>84</v>
      </c>
      <c r="BO12" s="41"/>
      <c r="BP12" s="42"/>
      <c r="BQ12" s="41">
        <v>84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84</v>
      </c>
      <c r="CD12" s="44">
        <f t="shared" si="13"/>
        <v>84</v>
      </c>
      <c r="CE12" s="45"/>
      <c r="CF12" s="41">
        <v>0</v>
      </c>
      <c r="CG12" s="46" t="s">
        <v>56</v>
      </c>
      <c r="CH12" s="45"/>
      <c r="CI12" s="41">
        <v>0</v>
      </c>
      <c r="CJ12" s="46" t="s">
        <v>57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68869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>Terlampaui gereja sebagai umat Allah</v>
      </c>
      <c r="H13" s="47">
        <f t="shared" si="3"/>
        <v>85</v>
      </c>
      <c r="I13" s="8" t="str">
        <f t="shared" si="4"/>
        <v>B</v>
      </c>
      <c r="J13" s="8" t="str">
        <f t="shared" si="5"/>
        <v>Mampu melaksanakan gereja sebagai persekutuan terbuka</v>
      </c>
      <c r="K13" s="13"/>
      <c r="L13" s="41">
        <f t="shared" si="6"/>
        <v>82</v>
      </c>
      <c r="M13" s="41">
        <f t="shared" si="7"/>
        <v>84</v>
      </c>
      <c r="O13" s="41">
        <v>84</v>
      </c>
      <c r="P13" s="41">
        <v>80</v>
      </c>
      <c r="Q13" s="42">
        <v>80</v>
      </c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84</v>
      </c>
      <c r="AF13" s="41">
        <v>84</v>
      </c>
      <c r="AG13" s="42">
        <v>88</v>
      </c>
      <c r="AH13" s="41">
        <v>86</v>
      </c>
      <c r="AI13" s="41">
        <v>84</v>
      </c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84.36363636363636</v>
      </c>
      <c r="AV13" s="44">
        <f t="shared" si="10"/>
        <v>84</v>
      </c>
      <c r="AW13" s="45"/>
      <c r="AX13" s="41">
        <v>86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1">
        <v>86</v>
      </c>
      <c r="BO13" s="41"/>
      <c r="BP13" s="42"/>
      <c r="BQ13" s="41">
        <v>84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85.333333333333329</v>
      </c>
      <c r="CD13" s="44">
        <f t="shared" si="13"/>
        <v>85</v>
      </c>
      <c r="CE13" s="45"/>
      <c r="CF13" s="41">
        <v>0</v>
      </c>
      <c r="CG13" s="46" t="s">
        <v>56</v>
      </c>
      <c r="CH13" s="45"/>
      <c r="CI13" s="41">
        <v>0</v>
      </c>
      <c r="CJ13" s="46" t="s">
        <v>57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ref="CG11:CG42" si="14">IF(CF14="","",VLOOKUP(CF14,$CU$9:$CV$20,2,0))</f>
        <v/>
      </c>
      <c r="CH14" s="45"/>
      <c r="CI14" s="41"/>
      <c r="CJ14" s="46" t="str">
        <f t="shared" ref="CJ11:CJ42" si="15">IF(CI14="","",VLOOKUP(CI14,$CU$22:$CV$33,2,0))</f>
        <v/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53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54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1" t="s">
        <v>55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53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2017-12-19T15:33:14Z</dcterms:modified>
</cp:coreProperties>
</file>