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/>
  </bookViews>
  <sheets>
    <sheet name="XII IPS 4" sheetId="1" r:id="rId1"/>
  </sheets>
  <calcPr calcId="145621"/>
</workbook>
</file>

<file path=xl/calcChain.xml><?xml version="1.0" encoding="utf-8"?>
<calcChain xmlns="http://schemas.openxmlformats.org/spreadsheetml/2006/main">
  <c r="CK11" i="1" l="1"/>
  <c r="CK50" i="1" l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H48" i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H48" i="1"/>
  <c r="CK47" i="1"/>
  <c r="J47" i="1" s="1"/>
  <c r="CH47" i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I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H37" i="1"/>
  <c r="CK36" i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J36" i="1"/>
  <c r="H36" i="1"/>
  <c r="CK35" i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H35" i="1"/>
  <c r="CK34" i="1"/>
  <c r="J34" i="1" s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H33" i="1"/>
  <c r="CK32" i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H32" i="1"/>
  <c r="CK31" i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H31" i="1"/>
  <c r="CK30" i="1"/>
  <c r="J30" i="1" s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H29" i="1"/>
  <c r="CK28" i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H28" i="1"/>
  <c r="CK27" i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H27" i="1"/>
  <c r="CK26" i="1"/>
  <c r="J26" i="1" s="1"/>
  <c r="CH26" i="1"/>
  <c r="I26" i="1" s="1"/>
  <c r="CG26" i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H25" i="1"/>
  <c r="CK24" i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H24" i="1"/>
  <c r="CK23" i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H23" i="1"/>
  <c r="CK22" i="1"/>
  <c r="J22" i="1" s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CH21" i="1"/>
  <c r="I21" i="1" s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CH13" i="1"/>
  <c r="I13" i="1" s="1"/>
  <c r="CG13" i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AT12" i="1" l="1"/>
  <c r="AT11" i="1"/>
  <c r="L11" i="1" s="1"/>
  <c r="BH12" i="1"/>
  <c r="BI12" i="1" s="1"/>
  <c r="G12" i="1" s="1"/>
  <c r="E12" i="1" s="1"/>
  <c r="L12" i="1"/>
  <c r="BH16" i="1"/>
  <c r="BI16" i="1" s="1"/>
  <c r="G16" i="1" s="1"/>
  <c r="E16" i="1" s="1"/>
  <c r="L16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BH14" i="1"/>
  <c r="BI14" i="1" s="1"/>
  <c r="G14" i="1" s="1"/>
  <c r="E14" i="1" s="1"/>
  <c r="L14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9" i="1"/>
  <c r="BH49" i="1"/>
  <c r="BI49" i="1" s="1"/>
  <c r="G49" i="1" s="1"/>
  <c r="E49" i="1" s="1"/>
  <c r="L50" i="1"/>
  <c r="BH50" i="1"/>
  <c r="BI50" i="1" s="1"/>
  <c r="G50" i="1" s="1"/>
  <c r="E50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</calcChain>
</file>

<file path=xl/sharedStrings.xml><?xml version="1.0" encoding="utf-8"?>
<sst xmlns="http://schemas.openxmlformats.org/spreadsheetml/2006/main" count="80" uniqueCount="60">
  <si>
    <t>PERINGATAN :: KOLOM INI TIDAK BOLEH DIGESER POSISINYA</t>
  </si>
  <si>
    <t>DAFTAR NILAI PESERTA DIDIK SMA NEGERI 8 SEMARANG</t>
  </si>
  <si>
    <t>Guru :</t>
  </si>
  <si>
    <t>Debora Dewi Setyowati S.Th.</t>
  </si>
  <si>
    <t>Kelas XII IPS 4</t>
  </si>
  <si>
    <t xml:space="preserve">KELAS </t>
  </si>
  <si>
    <t>:</t>
  </si>
  <si>
    <t>Mapel :</t>
  </si>
  <si>
    <t>Pendidikan Agama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</si>
  <si>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</si>
  <si>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</si>
  <si>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</si>
  <si>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</si>
  <si>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</si>
  <si>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</si>
  <si>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</si>
  <si>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</si>
  <si>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</si>
  <si>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</si>
  <si>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</si>
  <si>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</si>
  <si>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</si>
  <si>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</si>
  <si>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</si>
  <si>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</si>
  <si>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</si>
  <si>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</si>
  <si>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</si>
  <si>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</si>
  <si>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</si>
  <si>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</si>
  <si>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</si>
  <si>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</si>
  <si>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</si>
  <si>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</si>
  <si>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</si>
  <si>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</si>
  <si>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</si>
  <si>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</si>
  <si>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</si>
  <si>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</si>
  <si>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</si>
  <si>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</si>
  <si>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</si>
  <si>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</si>
  <si>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</si>
  <si>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</si>
  <si>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</si>
  <si>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</si>
  <si>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</si>
  <si>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</si>
  <si>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</si>
  <si>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</si>
  <si>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</si>
  <si>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</si>
  <si>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</si>
  <si>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</si>
  <si>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MELANI CAHAYA PUTRI</t>
  </si>
  <si>
    <t>YONATHAN PUTRO WICAKSONO</t>
  </si>
  <si>
    <t>Gereja dan Peranannya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</si>
</sst>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CK17" sqref="CK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355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Gereja dan Peranannya,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59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Gereja dan Peranannya.</v>
      </c>
    </row>
    <row r="11" spans="1:102" x14ac:dyDescent="0.25">
      <c r="A11" s="14">
        <v>1</v>
      </c>
      <c r="B11" s="14">
        <v>62249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Gereja dan Peranannya, </v>
      </c>
      <c r="K11" s="20"/>
      <c r="L11" s="31">
        <f t="shared" ref="L11:L50" si="5">IF(AT11="","",AT11)</f>
        <v>89</v>
      </c>
      <c r="M11" s="31">
        <f t="shared" ref="M11:M50" si="6">IF(BF11="","",BF11)</f>
        <v>83</v>
      </c>
      <c r="N11" s="31">
        <f t="shared" ref="N11:N50" si="7">IF(BG11="","",BG11)</f>
        <v>87</v>
      </c>
      <c r="P11" s="36">
        <v>92</v>
      </c>
      <c r="Q11" s="36"/>
      <c r="R11" s="37">
        <f t="shared" ref="R11:R50" si="8">IF(P11="","",IF(P11&gt;=$C$4,P11,IF(Q11&gt;=$C$4,$C$4,MAX(P11:Q11))))</f>
        <v>92</v>
      </c>
      <c r="S11" s="36">
        <v>87</v>
      </c>
      <c r="T11" s="36"/>
      <c r="U11" s="37">
        <f t="shared" ref="U11:U50" si="9">IF(S11="","",IF(S11&gt;=$C$4,S11,IF(T11&gt;=$C$4,$C$4,MAX(S11:T11))))</f>
        <v>87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90</v>
      </c>
      <c r="AV11" s="36"/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83</v>
      </c>
      <c r="BG11" s="36">
        <v>87</v>
      </c>
      <c r="BH11" s="38">
        <f t="shared" ref="BH11:BH50" si="20">IF(AT11="","",IF(BF11="",AVERAGE(AT11,BE11),(2*(SUM(AT11,BE11))+AVERAGE(BF11:BG11))/5))</f>
        <v>88.6</v>
      </c>
      <c r="BI11" s="39">
        <f t="shared" ref="BI11:BI50" si="21">IF(BH11="","",ROUND(BH11,0))</f>
        <v>89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Gereja dan Peranannya,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Gereja dan Peranannya, </v>
      </c>
    </row>
    <row r="12" spans="1:102" x14ac:dyDescent="0.25">
      <c r="A12" s="14">
        <v>2</v>
      </c>
      <c r="B12" s="14">
        <v>62250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Gereja dan Peranannya, </v>
      </c>
      <c r="K12" s="20"/>
      <c r="L12" s="31">
        <f t="shared" si="5"/>
        <v>89</v>
      </c>
      <c r="M12" s="31">
        <f t="shared" si="6"/>
        <v>80</v>
      </c>
      <c r="N12" s="31">
        <f t="shared" si="7"/>
        <v>89</v>
      </c>
      <c r="P12" s="36">
        <v>90</v>
      </c>
      <c r="Q12" s="36"/>
      <c r="R12" s="37">
        <f t="shared" si="8"/>
        <v>90</v>
      </c>
      <c r="S12" s="36">
        <v>88</v>
      </c>
      <c r="T12" s="36"/>
      <c r="U12" s="37">
        <f t="shared" si="9"/>
        <v>88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90</v>
      </c>
      <c r="AV12" s="36"/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89</v>
      </c>
      <c r="BH12" s="38">
        <f t="shared" si="20"/>
        <v>88.5</v>
      </c>
      <c r="BI12" s="39">
        <f t="shared" si="21"/>
        <v>89</v>
      </c>
      <c r="BJ12" s="40"/>
      <c r="BK12" s="36">
        <v>90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36">
        <v>90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Gereja dan Peranannya,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Gereja dan Peranannya,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Gereja dan Peranannya,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Gereja dan Peranannya,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Gereja dan Peranannya,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Gereja dan Peranannya,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Gereja dan Peranannya,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Gereja dan Peranannya,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Gereja dan Peranannya,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Gereja dan Peranannya,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2017-12-18T14:39:40Z</dcterms:modified>
  <cp:category/>
</cp:coreProperties>
</file>