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95" windowHeight="10350"/>
  </bookViews>
  <sheets>
    <sheet name="XII IPA 1" sheetId="1" r:id="rId1"/>
    <sheet name="XII IPA 2" sheetId="2" r:id="rId2"/>
    <sheet name="XII IPA 3" sheetId="3" r:id="rId3"/>
    <sheet name="XII IPA 4" sheetId="4" r:id="rId4"/>
    <sheet name="XII IPA 5" sheetId="5" r:id="rId5"/>
  </sheets>
  <calcPr calcId="144525"/>
</workbook>
</file>

<file path=xl/sharedStrings.xml><?xml version="1.0" encoding="utf-8"?>
<sst xmlns="http://schemas.openxmlformats.org/spreadsheetml/2006/main" count="231">
  <si>
    <t>PERINGATAN :: KOLOM INI TIDAK BOLEH DIGESER POSISINYA</t>
  </si>
  <si>
    <t>DAFTAR NILAI PESERTA DIDIK SMA NEGERI 8 SEMARANG</t>
  </si>
  <si>
    <t>Guru :</t>
  </si>
  <si>
    <t>Tony Zakaria S.Ag., M.Si.</t>
  </si>
  <si>
    <t>Kelas XII IPA 1</t>
  </si>
  <si>
    <t xml:space="preserve">KELAS </t>
  </si>
  <si>
    <t>:</t>
  </si>
  <si>
    <t>Mapel :</t>
  </si>
  <si>
    <t>Pendidikan Agama [ Mata Pelajaran ]</t>
  </si>
  <si>
    <t>didownload 06/10/2017</t>
  </si>
  <si>
    <t>DAFTAR NILAI SEMESTER GASAL</t>
  </si>
  <si>
    <t xml:space="preserve">Wali Kelas </t>
  </si>
  <si>
    <t>KKM :</t>
  </si>
  <si>
    <t>TAHUN PELAJARAN 2017/2018</t>
  </si>
  <si>
    <t>Semester Gasal Tahun Pelajaran 2017/2018</t>
  </si>
  <si>
    <t>NO</t>
  </si>
  <si>
    <t>nilai_id</t>
  </si>
  <si>
    <t>NAMA</t>
  </si>
  <si>
    <t>NILAI
KETUNTASAN
AKHIR</t>
  </si>
  <si>
    <t>NILAI AKHIR</t>
  </si>
  <si>
    <t>Komponen Nilai</t>
  </si>
  <si>
    <t>Ulangan Harian</t>
  </si>
  <si>
    <t>HR</t>
  </si>
  <si>
    <t>PT/KMTT</t>
  </si>
  <si>
    <t>TR</t>
  </si>
  <si>
    <t>UTS</t>
  </si>
  <si>
    <t>UAS/
UKK</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</si>
  <si>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</si>
  <si>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</si>
  <si>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</si>
  <si>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</si>
  <si>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</si>
  <si>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</si>
  <si>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</si>
  <si>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</si>
  <si>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</si>
  <si>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</si>
  <si>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</si>
  <si>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</si>
  <si>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</si>
  <si>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</si>
  <si>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</si>
  <si>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</si>
  <si>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</si>
  <si>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</si>
  <si>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</si>
  <si>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</si>
  <si>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</si>
  <si>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</si>
  <si>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</si>
  <si>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</si>
  <si>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</si>
  <si>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</si>
  <si>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</si>
  <si>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</si>
  <si>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</si>
  <si>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</si>
  <si>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Al-Qur'an</t>
  </si>
  <si>
    <t>ADITYA AJI PRADANA</t>
  </si>
  <si>
    <t>Aqidah</t>
  </si>
  <si>
    <t>AFIFAH EVA NURIYAH</t>
  </si>
  <si>
    <t>Akhlak</t>
  </si>
  <si>
    <t>ALDILA PUSPITA HUSNA</t>
  </si>
  <si>
    <t>Fiqih</t>
  </si>
  <si>
    <t>AMALIA SAFITRI</t>
  </si>
  <si>
    <t>Tarikh</t>
  </si>
  <si>
    <t>ANDHI NUR SAPUTRA</t>
  </si>
  <si>
    <t>ANINDYA VALENTINO NUGROHO</t>
  </si>
  <si>
    <t>APRILIA MUADIBAH</t>
  </si>
  <si>
    <t>ARIEN MELANIA RAMADHANY</t>
  </si>
  <si>
    <t>ATIKA NABILAH</t>
  </si>
  <si>
    <t>CHOFIFAH NUR MUSTAGHFIROH</t>
  </si>
  <si>
    <t>DEVI SINTA DEWI</t>
  </si>
  <si>
    <t>EKA NURUL ISTIQOMAH</t>
  </si>
  <si>
    <t>FARADIAN SALSABELLA FASAYTRI</t>
  </si>
  <si>
    <t>FIMAN HADIT MUTTAQIN</t>
  </si>
  <si>
    <t>HANA WANDARI</t>
  </si>
  <si>
    <t>HIBATULLAH NABIL GUSTIANANDA</t>
  </si>
  <si>
    <t>INDAH FIYANTI PUTRI</t>
  </si>
  <si>
    <t>LAILA NUR JANAH</t>
  </si>
  <si>
    <t>LILIK DWI SETIYAWAN</t>
  </si>
  <si>
    <t>MOHAMMAD FAESAL FEBRIANDYONO</t>
  </si>
  <si>
    <t>MUHAMMAD FAIRUZ ZAHIR</t>
  </si>
  <si>
    <t>NABILAHUSNA NURUL IMANI</t>
  </si>
  <si>
    <t>NAVIATUL FADILLA NURROHMAH</t>
  </si>
  <si>
    <t>NUR RAHMA MARTIYANA</t>
  </si>
  <si>
    <t>NUR ZAIN SHOLEH</t>
  </si>
  <si>
    <t>OKTARINA TRI MUMPUNI</t>
  </si>
  <si>
    <t>PUJI ASTUTI</t>
  </si>
  <si>
    <t>RAFLI AKBAR NUGRAHA</t>
  </si>
  <si>
    <t>RATIH NURAISYIAH</t>
  </si>
  <si>
    <t>SELLI SHOFIA RINI</t>
  </si>
  <si>
    <t>SISKA SUGIARTININGSIH</t>
  </si>
  <si>
    <t>SYALVIAN ARIAL MALINDO</t>
  </si>
  <si>
    <t>VILDATUL SAVANA</t>
  </si>
  <si>
    <t>VIVI KHORIYAH</t>
  </si>
  <si>
    <t>WINA NISRINA NALINI</t>
  </si>
  <si>
    <t>YOGA SAKTI KURNIAWAN</t>
  </si>
  <si>
    <t>Kelas XII IPA 2</t>
  </si>
  <si>
    <t>AMAR FARUQ AL HUSNA</t>
  </si>
  <si>
    <t>ANDREA MEGA PUTRA</t>
  </si>
  <si>
    <t>ANINDYA OKSITA DAMAYANTI</t>
  </si>
  <si>
    <t>ANISA WANDA ROHMANA</t>
  </si>
  <si>
    <t>ARDYAN NUR PRABOWO</t>
  </si>
  <si>
    <t>ARETA RACHMA FITRIANI</t>
  </si>
  <si>
    <t>ARISTA ISTI PRASETYOWATI</t>
  </si>
  <si>
    <t>AZHARU ALFI HASANI</t>
  </si>
  <si>
    <t>DEA SHAFRIA MAY SARAH LAILY</t>
  </si>
  <si>
    <t>DESTRI WIJAYA</t>
  </si>
  <si>
    <t>DESY RAHMASARI</t>
  </si>
  <si>
    <t>DEWI HAJAR AUFANISA</t>
  </si>
  <si>
    <t>DINI SUCIANI</t>
  </si>
  <si>
    <t>EDOARDO AGUNG INDRIYANTO</t>
  </si>
  <si>
    <t>EKA RAHMA ANISA</t>
  </si>
  <si>
    <t>FEBRIAN TIKA WORO SUKMANA</t>
  </si>
  <si>
    <t>FERDIDA ZOHANDA YULIO</t>
  </si>
  <si>
    <t>HARIS WAHYU DARMAWAN</t>
  </si>
  <si>
    <t>HUSNA NISWATAN AFIFAH</t>
  </si>
  <si>
    <t>IZAAZ WASKITO WIDYARTO</t>
  </si>
  <si>
    <t>KHOIROTUN NISA`PRIVANI</t>
  </si>
  <si>
    <t>LAILATUL MAFIQROH</t>
  </si>
  <si>
    <t>LAVENIA FITRI</t>
  </si>
  <si>
    <t>MAGHFIRA KHAULA FIRLI</t>
  </si>
  <si>
    <t>MELINA ISNA RAHMADHANI</t>
  </si>
  <si>
    <t>NOR RAHMAWATI LIBETI PUTRI</t>
  </si>
  <si>
    <t>NURANI MUTIARA HAFIZHAH</t>
  </si>
  <si>
    <t>ORYZA SATIVA NOORASTRY</t>
  </si>
  <si>
    <t>PUJA PUTRI CAHYANI</t>
  </si>
  <si>
    <t>RENDI SATRIA WIBOWO</t>
  </si>
  <si>
    <t>RIZKA NOVRITA AYUDYA</t>
  </si>
  <si>
    <t>SALAFUDIN</t>
  </si>
  <si>
    <t>SITI ROMDONAH</t>
  </si>
  <si>
    <t>TAMA RAHMANDHA ZAIN HASNA PUTRA</t>
  </si>
  <si>
    <t>TESSA AYU NOVITA</t>
  </si>
  <si>
    <t>WILDAN PRATAMA BAGASKARA</t>
  </si>
  <si>
    <t>Kelas XII IPA 3</t>
  </si>
  <si>
    <t>ACHMAD CHOLIS NAJIB</t>
  </si>
  <si>
    <t>ADZRAA FARADILA AVILIA NATASYA SETIAWAN</t>
  </si>
  <si>
    <t>ALVIRA VITA LISTYANDANI</t>
  </si>
  <si>
    <t>ANDI PEBRIYANTO</t>
  </si>
  <si>
    <t>ANISA NURUL FIRDAUS</t>
  </si>
  <si>
    <t>ARDIMA MIFTAQUL AINI</t>
  </si>
  <si>
    <t>ASTI PANGESTU</t>
  </si>
  <si>
    <t>AYU PUTRI KURNIASARI</t>
  </si>
  <si>
    <t>BAGAS ADI PAMUNGKAS</t>
  </si>
  <si>
    <t>DELYANA SUKAHAR</t>
  </si>
  <si>
    <t>DWI PRATIWININGRUM</t>
  </si>
  <si>
    <t>FAHRUNISA RAHMA DEWI</t>
  </si>
  <si>
    <t>HERU PRASETYO</t>
  </si>
  <si>
    <t>IKA PUTRI ROHMATUSSA`DIYAH</t>
  </si>
  <si>
    <t>INDRA YOGA SAPUTRA</t>
  </si>
  <si>
    <t>KHARISMA DWI AFRILIA</t>
  </si>
  <si>
    <t>M. KAHARUDIN NICHA WIBOWO</t>
  </si>
  <si>
    <t>MAULANA FADIL IBRAHIM</t>
  </si>
  <si>
    <t>MAYANG WULANSARI</t>
  </si>
  <si>
    <t>MEIDITO DEWA SAPUTRA</t>
  </si>
  <si>
    <t>MOHAMMAD KAFABI MURTAJAYA</t>
  </si>
  <si>
    <t>NAELI NURUL AMALIA</t>
  </si>
  <si>
    <t>NOVI WULANDARI</t>
  </si>
  <si>
    <t>POSVITA KUSUMANING TUNJUNGSARI</t>
  </si>
  <si>
    <t>RAFI TAUFAN SETIAJI</t>
  </si>
  <si>
    <t>RARAS INDAH ANINGTYAS</t>
  </si>
  <si>
    <t>SALSABILA NOVIANA</t>
  </si>
  <si>
    <t>SHINTA NUR SABILA</t>
  </si>
  <si>
    <t>SOFIAN PANUNTUN</t>
  </si>
  <si>
    <t>TARIS NUR ADZHANI</t>
  </si>
  <si>
    <t>THALI`AH SA`DIYAH SALSABIL</t>
  </si>
  <si>
    <t>VICGA WANDANSARI</t>
  </si>
  <si>
    <t>WAHYUNI AMBARWATI</t>
  </si>
  <si>
    <t>YUNITA AYU PRATIWI</t>
  </si>
  <si>
    <t>Kelas XII IPA 4</t>
  </si>
  <si>
    <t>ABAD GANDANG AZHARI</t>
  </si>
  <si>
    <t>ADNAN GHIFFARI</t>
  </si>
  <si>
    <t>AFRIZA PRIMA SAFIRA</t>
  </si>
  <si>
    <t>ANA TASYA PUTRI RAHMA</t>
  </si>
  <si>
    <t>APRILLIA PUTERI PRADANA</t>
  </si>
  <si>
    <t>ARUM GALUH SAPUTRI</t>
  </si>
  <si>
    <t>AULIA EL VANEZA</t>
  </si>
  <si>
    <t>AZZAM FATTAHULHAQ SANTOSO</t>
  </si>
  <si>
    <t>CICIK MUNFARIDA</t>
  </si>
  <si>
    <t>DEVIANA PUPUT SAPUTRI</t>
  </si>
  <si>
    <t>ELIAN ANINDIA PERMATASARI</t>
  </si>
  <si>
    <t>FARISA NUR RIZKIKA</t>
  </si>
  <si>
    <t>ILHAM BASHAIRIL ALAM</t>
  </si>
  <si>
    <t>INDAH NUR HASTUTI</t>
  </si>
  <si>
    <t>IROZIKAH SETYO WARDANI</t>
  </si>
  <si>
    <t>LAILATI NUR AMALINA</t>
  </si>
  <si>
    <t>MAULUDA MUHAMMAD RIZKY</t>
  </si>
  <si>
    <t>MUCHAMAD MUKHAROM ARIJAL</t>
  </si>
  <si>
    <t>MUHAMMAD IRFAN PRATAMA</t>
  </si>
  <si>
    <t>NADYA PUTRI AL-FATH</t>
  </si>
  <si>
    <t>NENA MAHAESTI</t>
  </si>
  <si>
    <t>NYAWIJI RIZKI LESTARI</t>
  </si>
  <si>
    <t>PUTRI SAFINA LIESTYANA</t>
  </si>
  <si>
    <t>RAFI` ALAUDDIN</t>
  </si>
  <si>
    <t>RISMA KUSUMAWATI</t>
  </si>
  <si>
    <t>SETO PRIBADHI</t>
  </si>
  <si>
    <t>SHAFANA FATIMATUL KHUSAINIYAH</t>
  </si>
  <si>
    <t>SITA ARDHANIA RAMADHANI</t>
  </si>
  <si>
    <t>VIOLLA FARENTIKA</t>
  </si>
  <si>
    <t>YUNI DIAH ASTUTI</t>
  </si>
  <si>
    <t>Kelas XII IPA 5</t>
  </si>
  <si>
    <t>ADELA DIAN PUTRI HERJATI</t>
  </si>
  <si>
    <t>ADITYA DEVA HERNANDA</t>
  </si>
  <si>
    <t>ANINDYA GITA ATINA</t>
  </si>
  <si>
    <t>APRINADINE PUTRI LARASATI</t>
  </si>
  <si>
    <t>ASTI DIAH SAFITRI</t>
  </si>
  <si>
    <t>AYU NUR JANNAH</t>
  </si>
  <si>
    <t>CLARINET RACHMA DEVIE</t>
  </si>
  <si>
    <t>DIANA HIDAYATI UTAMI</t>
  </si>
  <si>
    <t>ERIKA DWI ATHALA</t>
  </si>
  <si>
    <t>FERRY BANGSAWAN</t>
  </si>
  <si>
    <t>FINDHI AFIFATUL LATIFAH</t>
  </si>
  <si>
    <t>IBNU ADRIANTO</t>
  </si>
  <si>
    <t>ICHA SABRINA MILENIA KHANSA</t>
  </si>
  <si>
    <t>ISMI ZULFANI</t>
  </si>
  <si>
    <t>MAULUDA FITRIYANA</t>
  </si>
  <si>
    <t>MUHAMMAD IQBAL AS SYEGAF</t>
  </si>
  <si>
    <t>NADYA YULI RISMAWATI</t>
  </si>
  <si>
    <t>NIBROSE ZUKHRUF FEBRINA</t>
  </si>
  <si>
    <t>PIAWAI MADANI RUDINI</t>
  </si>
  <si>
    <t>RAFADILA PUTRI WARDANI</t>
  </si>
  <si>
    <t>RIZALDI YUSUF RIDHALLAHI</t>
  </si>
  <si>
    <t>SAFHIRA KUMALA DEWI</t>
  </si>
  <si>
    <t>SAFIRA HAFIDA AMINI</t>
  </si>
  <si>
    <t>SHINTA HIDHAYATUZZAROH MUNAWAROH</t>
  </si>
  <si>
    <t>TANIA ROSA RISTANTI</t>
  </si>
  <si>
    <t>TASYA MAYTA SALSABELLA</t>
  </si>
  <si>
    <t>UDHKHIYYATUN NISA`</t>
  </si>
  <si>
    <t>WAHYU ADITYA YUNANTO</t>
  </si>
  <si>
    <t>YUNISA ASFARINA</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</si>
</sst>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43">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sz val="11"/>
      <color theme="1"/>
      <name val="Calibri"/>
      <charset val="134"/>
      <scheme val="minor"/>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
      <sz val="11"/>
      <color theme="1"/>
      <name val="Calibri"/>
      <charset val="134"/>
      <scheme val="minor"/>
    </font>
    <font>
      <sz val="11"/>
      <color theme="1"/>
      <name val="Calibri"/>
      <charset val="0"/>
      <scheme val="minor"/>
    </font>
    <font>
      <b/>
      <sz val="11"/>
      <color rgb="FFFFFFFF"/>
      <name val="Calibri"/>
      <charset val="0"/>
      <scheme val="minor"/>
    </font>
    <font>
      <sz val="11"/>
      <color theme="0"/>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u/>
      <sz val="11"/>
      <color rgb="FF0000FF"/>
      <name val="Calibri"/>
      <charset val="0"/>
      <scheme val="minor"/>
    </font>
    <font>
      <b/>
      <sz val="15"/>
      <color theme="3"/>
      <name val="Calibri"/>
      <charset val="134"/>
      <scheme val="minor"/>
    </font>
    <font>
      <u/>
      <sz val="11"/>
      <color rgb="FF800080"/>
      <name val="Calibri"/>
      <charset val="0"/>
      <scheme val="minor"/>
    </font>
    <font>
      <b/>
      <sz val="11"/>
      <color rgb="FF3F3F3F"/>
      <name val="Calibri"/>
      <charset val="0"/>
      <scheme val="minor"/>
    </font>
    <font>
      <sz val="11"/>
      <color rgb="FFFF0000"/>
      <name val="Calibri"/>
      <charset val="0"/>
      <scheme val="minor"/>
    </font>
    <font>
      <i/>
      <sz val="11"/>
      <color rgb="FF7F7F7F"/>
      <name val="Calibri"/>
      <charset val="0"/>
      <scheme val="minor"/>
    </font>
    <font>
      <b/>
      <sz val="18"/>
      <color theme="3"/>
      <name val="Calibri"/>
      <charset val="134"/>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45">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theme="0"/>
        <bgColor indexed="64"/>
      </patternFill>
    </fill>
    <fill>
      <patternFill patternType="solid">
        <fgColor rgb="FFFFFF00"/>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4" fillId="14" borderId="0" applyNumberFormat="0" applyBorder="0" applyAlignment="0" applyProtection="0">
      <alignment vertical="center"/>
    </xf>
    <xf numFmtId="176" fontId="23" fillId="0" borderId="0" applyFont="0" applyFill="0" applyBorder="0" applyAlignment="0" applyProtection="0">
      <alignment vertical="center"/>
    </xf>
    <xf numFmtId="177" fontId="23" fillId="0" borderId="0" applyFont="0" applyFill="0" applyBorder="0" applyAlignment="0" applyProtection="0">
      <alignment vertical="center"/>
    </xf>
    <xf numFmtId="42"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0" fontId="25" fillId="15" borderId="19" applyNumberFormat="0" applyAlignment="0" applyProtection="0">
      <alignment vertical="center"/>
    </xf>
    <xf numFmtId="0" fontId="27" fillId="0" borderId="20" applyNumberFormat="0" applyFill="0" applyAlignment="0" applyProtection="0">
      <alignment vertical="center"/>
    </xf>
    <xf numFmtId="0" fontId="23" fillId="20" borderId="22" applyNumberFormat="0" applyFont="0" applyAlignment="0" applyProtection="0">
      <alignment vertical="center"/>
    </xf>
    <xf numFmtId="0" fontId="30" fillId="0" borderId="0" applyNumberFormat="0" applyFill="0" applyBorder="0" applyAlignment="0" applyProtection="0">
      <alignment vertical="center"/>
    </xf>
    <xf numFmtId="0" fontId="26" fillId="23" borderId="0" applyNumberFormat="0" applyBorder="0" applyAlignment="0" applyProtection="0">
      <alignment vertical="center"/>
    </xf>
    <xf numFmtId="0" fontId="32" fillId="0" borderId="0" applyNumberFormat="0" applyFill="0" applyBorder="0" applyAlignment="0" applyProtection="0">
      <alignment vertical="center"/>
    </xf>
    <xf numFmtId="0" fontId="24" fillId="24" borderId="0" applyNumberFormat="0" applyBorder="0" applyAlignment="0" applyProtection="0">
      <alignment vertical="center"/>
    </xf>
    <xf numFmtId="0" fontId="34" fillId="0" borderId="0" applyNumberFormat="0" applyFill="0" applyBorder="0" applyAlignment="0" applyProtection="0">
      <alignment vertical="center"/>
    </xf>
    <xf numFmtId="0" fontId="24" fillId="28" borderId="0" applyNumberFormat="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20" applyNumberFormat="0" applyFill="0" applyAlignment="0" applyProtection="0">
      <alignment vertical="center"/>
    </xf>
    <xf numFmtId="0" fontId="29" fillId="0" borderId="23" applyNumberFormat="0" applyFill="0" applyAlignment="0" applyProtection="0">
      <alignment vertical="center"/>
    </xf>
    <xf numFmtId="0" fontId="29" fillId="0" borderId="0" applyNumberFormat="0" applyFill="0" applyBorder="0" applyAlignment="0" applyProtection="0">
      <alignment vertical="center"/>
    </xf>
    <xf numFmtId="0" fontId="28" fillId="19" borderId="21" applyNumberFormat="0" applyAlignment="0" applyProtection="0">
      <alignment vertical="center"/>
    </xf>
    <xf numFmtId="0" fontId="26" fillId="18" borderId="0" applyNumberFormat="0" applyBorder="0" applyAlignment="0" applyProtection="0">
      <alignment vertical="center"/>
    </xf>
    <xf numFmtId="0" fontId="37" fillId="31" borderId="0" applyNumberFormat="0" applyBorder="0" applyAlignment="0" applyProtection="0">
      <alignment vertical="center"/>
    </xf>
    <xf numFmtId="0" fontId="33" fillId="26" borderId="24" applyNumberFormat="0" applyAlignment="0" applyProtection="0">
      <alignment vertical="center"/>
    </xf>
    <xf numFmtId="0" fontId="24" fillId="32" borderId="0" applyNumberFormat="0" applyBorder="0" applyAlignment="0" applyProtection="0">
      <alignment vertical="center"/>
    </xf>
    <xf numFmtId="0" fontId="38" fillId="26" borderId="21" applyNumberFormat="0" applyAlignment="0" applyProtection="0">
      <alignment vertical="center"/>
    </xf>
    <xf numFmtId="0" fontId="39" fillId="0" borderId="25" applyNumberFormat="0" applyFill="0" applyAlignment="0" applyProtection="0">
      <alignment vertical="center"/>
    </xf>
    <xf numFmtId="0" fontId="40" fillId="0" borderId="26" applyNumberFormat="0" applyFill="0" applyAlignment="0" applyProtection="0">
      <alignment vertical="center"/>
    </xf>
    <xf numFmtId="0" fontId="41" fillId="35" borderId="0" applyNumberFormat="0" applyBorder="0" applyAlignment="0" applyProtection="0">
      <alignment vertical="center"/>
    </xf>
    <xf numFmtId="0" fontId="42" fillId="36" borderId="0" applyNumberFormat="0" applyBorder="0" applyAlignment="0" applyProtection="0">
      <alignment vertical="center"/>
    </xf>
    <xf numFmtId="0" fontId="26" fillId="37" borderId="0" applyNumberFormat="0" applyBorder="0" applyAlignment="0" applyProtection="0">
      <alignment vertical="center"/>
    </xf>
    <xf numFmtId="0" fontId="24" fillId="38"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4" fillId="30" borderId="0" applyNumberFormat="0" applyBorder="0" applyAlignment="0" applyProtection="0">
      <alignment vertical="center"/>
    </xf>
    <xf numFmtId="0" fontId="24" fillId="39"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4" fillId="21" borderId="0" applyNumberFormat="0" applyBorder="0" applyAlignment="0" applyProtection="0">
      <alignment vertical="center"/>
    </xf>
    <xf numFmtId="0" fontId="26" fillId="25" borderId="0" applyNumberFormat="0" applyBorder="0" applyAlignment="0" applyProtection="0">
      <alignment vertical="center"/>
    </xf>
    <xf numFmtId="0" fontId="24" fillId="29" borderId="0" applyNumberFormat="0" applyBorder="0" applyAlignment="0" applyProtection="0">
      <alignment vertical="center"/>
    </xf>
    <xf numFmtId="0" fontId="24" fillId="27" borderId="0" applyNumberFormat="0" applyBorder="0" applyAlignment="0" applyProtection="0">
      <alignment vertical="center"/>
    </xf>
    <xf numFmtId="0" fontId="26" fillId="16" borderId="0" applyNumberFormat="0" applyBorder="0" applyAlignment="0" applyProtection="0">
      <alignment vertical="center"/>
    </xf>
    <xf numFmtId="0" fontId="24"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4" fillId="43" borderId="0" applyNumberFormat="0" applyBorder="0" applyAlignment="0" applyProtection="0">
      <alignment vertical="center"/>
    </xf>
    <xf numFmtId="0" fontId="26" fillId="44" borderId="0" applyNumberFormat="0" applyBorder="0" applyAlignment="0" applyProtection="0">
      <alignment vertical="center"/>
    </xf>
  </cellStyleXfs>
  <cellXfs count="94">
    <xf numFmtId="0" fontId="0" fillId="0"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xf>
    <xf numFmtId="0" fontId="4" fillId="3" borderId="0" xfId="0" applyFont="1" applyFill="1" applyAlignment="1">
      <alignment horizontal="left"/>
    </xf>
    <xf numFmtId="0" fontId="5" fillId="0" borderId="0" xfId="0" applyFont="1" applyFill="1" applyAlignment="1">
      <alignment shrinkToFit="1"/>
    </xf>
    <xf numFmtId="0" fontId="4" fillId="0" borderId="0" xfId="0" applyFont="1" applyFill="1"/>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xf>
    <xf numFmtId="0" fontId="5" fillId="0" borderId="1" xfId="0" applyFont="1" applyFill="1" applyBorder="1" applyAlignment="1">
      <alignment shrinkToFit="1"/>
    </xf>
    <xf numFmtId="0" fontId="4" fillId="0" borderId="0" xfId="0" applyFont="1" applyFill="1" applyAlignment="1">
      <alignment horizontal="center"/>
    </xf>
    <xf numFmtId="0" fontId="4" fillId="0" borderId="0" xfId="0" applyFont="1" applyFill="1" applyAlignment="1">
      <alignment horizontal="left"/>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xf numFmtId="0" fontId="0" fillId="0" borderId="1" xfId="0" applyFont="1" applyFill="1" applyBorder="1" applyAlignment="1">
      <alignment shrinkToFit="1"/>
    </xf>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16" fillId="0" borderId="11" xfId="0" applyFont="1" applyFill="1" applyBorder="1" applyAlignment="1">
      <alignment horizontal="center" vertical="center"/>
    </xf>
    <xf numFmtId="0" fontId="0" fillId="0" borderId="1" xfId="0" applyFill="1" applyBorder="1" applyAlignment="1">
      <alignment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6" fillId="11" borderId="11" xfId="0" applyFont="1" applyFill="1" applyBorder="1" applyAlignment="1">
      <alignment horizontal="center" vertical="center"/>
    </xf>
    <xf numFmtId="0" fontId="16" fillId="0" borderId="12" xfId="0" applyFont="1" applyFill="1" applyBorder="1" applyAlignment="1">
      <alignment horizontal="center" vertical="center"/>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15"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7" fillId="0" borderId="5" xfId="0" applyFont="1" applyFill="1" applyBorder="1" applyAlignment="1">
      <alignment horizontal="center" vertical="center"/>
    </xf>
    <xf numFmtId="0" fontId="0" fillId="0" borderId="4" xfId="0" applyFill="1" applyBorder="1"/>
    <xf numFmtId="0" fontId="14" fillId="0" borderId="1"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7" fillId="0" borderId="4" xfId="0" applyFont="1" applyFill="1" applyBorder="1" applyAlignment="1">
      <alignment horizontal="center" vertical="center"/>
    </xf>
    <xf numFmtId="0" fontId="19" fillId="0" borderId="4" xfId="0" applyFont="1" applyFill="1" applyBorder="1" applyAlignment="1">
      <alignment vertical="center"/>
    </xf>
    <xf numFmtId="0" fontId="15" fillId="0" borderId="5" xfId="0" applyFont="1" applyFill="1" applyBorder="1" applyAlignment="1">
      <alignment horizontal="center" vertical="center"/>
    </xf>
    <xf numFmtId="0" fontId="16" fillId="12" borderId="11" xfId="0" applyFont="1" applyFill="1" applyBorder="1" applyAlignment="1">
      <alignment horizontal="center" vertical="center"/>
    </xf>
    <xf numFmtId="0" fontId="16" fillId="13" borderId="11"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14" fillId="0" borderId="1" xfId="0" applyFont="1" applyFill="1" applyBorder="1" applyAlignment="1">
      <alignment horizontal="center" textRotation="90" wrapText="1"/>
    </xf>
    <xf numFmtId="0" fontId="14" fillId="0" borderId="8"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5" xfId="0" applyFont="1" applyFill="1" applyBorder="1" applyAlignment="1">
      <alignment horizontal="center" vertical="center" wrapText="1"/>
    </xf>
    <xf numFmtId="0" fontId="14" fillId="0" borderId="5" xfId="0" applyFont="1" applyFill="1" applyBorder="1" applyAlignment="1">
      <alignment horizontal="center" textRotation="90" wrapText="1"/>
    </xf>
    <xf numFmtId="0" fontId="14" fillId="0" borderId="1" xfId="0" applyFont="1" applyFill="1" applyBorder="1" applyAlignment="1" applyProtection="1">
      <alignment horizontal="center" vertical="center" shrinkToFit="1"/>
      <protection locked="0"/>
    </xf>
    <xf numFmtId="0" fontId="0" fillId="0" borderId="1" xfId="0" applyFill="1" applyBorder="1" applyAlignment="1">
      <alignment shrinkToFit="1"/>
    </xf>
    <xf numFmtId="0" fontId="14" fillId="0" borderId="16"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7"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20" fillId="0" borderId="4" xfId="0" applyFont="1" applyFill="1" applyBorder="1"/>
    <xf numFmtId="0" fontId="21" fillId="0" borderId="0" xfId="0" applyFont="1" applyFill="1"/>
    <xf numFmtId="0" fontId="0" fillId="0" borderId="6" xfId="0" applyFill="1" applyBorder="1" applyAlignment="1">
      <alignment horizontal="center"/>
    </xf>
    <xf numFmtId="0" fontId="0" fillId="0" borderId="6" xfId="0" applyFill="1" applyBorder="1" applyAlignment="1">
      <alignment horizontal="center" vertical="center"/>
    </xf>
    <xf numFmtId="0" fontId="22" fillId="0" borderId="18" xfId="0" applyFont="1" applyFill="1" applyBorder="1" applyAlignment="1" applyProtection="1">
      <alignment horizontal="left" vertical="center"/>
      <protection hidden="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name val="Calibri"/>
        <scheme val="none"/>
        <b val="0"/>
        <i val="0"/>
        <sz val="10"/>
        <color rgb="FFFF0000"/>
      </font>
      <fill>
        <patternFill patternType="solid">
          <fgColor rgb="FFFF0000"/>
          <bgColor rgb="FFFFFF99"/>
        </patternFill>
      </fill>
    </dxf>
    <dxf>
      <font>
        <name val="Calibri"/>
        <scheme val="none"/>
        <b val="0"/>
        <i val="0"/>
        <sz val="10"/>
        <color rgb="FFFF0000"/>
      </font>
      <fill>
        <patternFill patternType="solid">
          <fgColor rgb="FFFF0000"/>
          <bgColor rgb="FFFFFF99"/>
        </patternFill>
      </fill>
    </dxf>
    <dxf>
      <font>
        <name val="Calibri"/>
        <scheme val="none"/>
        <b val="0"/>
        <i val="0"/>
        <sz val="10"/>
        <color rgb="FF0066CC"/>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50"/>
  <sheetViews>
    <sheetView tabSelected="1" workbookViewId="0">
      <pane xSplit="3" ySplit="10" topLeftCell="M11" activePane="bottomRight" state="frozen"/>
      <selection/>
      <selection pane="topRight"/>
      <selection pane="bottomLeft"/>
      <selection pane="bottomRight" activeCell="AU12" sqref="AU12"/>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29" width="3.28571428571429" customWidth="1"/>
    <col min="30" max="30" width="2.57142857142857" customWidth="1"/>
    <col min="31" max="45" width="3.28571428571429" hidden="1"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383</v>
      </c>
      <c r="C1" s="2" t="s">
        <v>0</v>
      </c>
      <c r="D1" s="2"/>
      <c r="E1" s="2"/>
      <c r="F1" s="2"/>
      <c r="G1" s="2"/>
      <c r="H1" s="2"/>
      <c r="I1" s="2"/>
      <c r="J1" s="2"/>
      <c r="K1" s="2"/>
      <c r="L1" s="2"/>
      <c r="M1" s="2"/>
      <c r="N1" s="2"/>
      <c r="P1" s="30" t="s">
        <v>1</v>
      </c>
    </row>
    <row r="2" ht="15.75" customHeight="1" spans="1:32">
      <c r="A2" s="3" t="s">
        <v>2</v>
      </c>
      <c r="B2" s="4"/>
      <c r="C2" s="5" t="s">
        <v>3</v>
      </c>
      <c r="D2" s="6"/>
      <c r="E2" s="7" t="s">
        <v>4</v>
      </c>
      <c r="F2" s="6"/>
      <c r="H2" s="8"/>
      <c r="I2" s="31"/>
      <c r="K2" s="32"/>
      <c r="L2" s="9"/>
      <c r="M2" s="33"/>
      <c r="N2" s="33"/>
      <c r="O2" s="32"/>
      <c r="P2" t="s">
        <v>5</v>
      </c>
      <c r="Q2" s="33"/>
      <c r="R2" s="33"/>
      <c r="S2" s="33"/>
      <c r="T2" s="33" t="s">
        <v>6</v>
      </c>
      <c r="U2" s="33" t="str">
        <f>MID(E2,6,20)</f>
        <v> XII IPA 1</v>
      </c>
      <c r="V2" s="33"/>
      <c r="W2" s="33"/>
      <c r="X2" s="33"/>
      <c r="Y2" s="33"/>
      <c r="Z2" s="33"/>
      <c r="AA2" s="33"/>
      <c r="AB2" s="9"/>
      <c r="AC2" s="9"/>
      <c r="AD2" s="9"/>
      <c r="AE2" s="9"/>
      <c r="AF2" s="9"/>
    </row>
    <row r="3" ht="15.75" customHeight="1" spans="1:32">
      <c r="A3" s="3" t="s">
        <v>7</v>
      </c>
      <c r="B3" s="4"/>
      <c r="C3" s="5" t="s">
        <v>8</v>
      </c>
      <c r="D3" s="6"/>
      <c r="E3" s="9" t="s">
        <v>9</v>
      </c>
      <c r="F3" s="6"/>
      <c r="H3" s="8" t="s">
        <v>10</v>
      </c>
      <c r="I3" s="31"/>
      <c r="K3" s="32"/>
      <c r="L3" s="9"/>
      <c r="M3" s="33"/>
      <c r="N3" s="33"/>
      <c r="O3" s="32"/>
      <c r="P3" t="s">
        <v>11</v>
      </c>
      <c r="Q3" s="33"/>
      <c r="R3" s="33"/>
      <c r="S3" s="33"/>
      <c r="T3" s="33" t="s">
        <v>6</v>
      </c>
      <c r="U3" s="33"/>
      <c r="V3" s="33"/>
      <c r="W3" s="33"/>
      <c r="X3" s="33"/>
      <c r="Y3" s="33"/>
      <c r="Z3" s="33"/>
      <c r="AA3" s="33"/>
      <c r="AB3" s="9"/>
      <c r="AC3" s="9"/>
      <c r="AD3" s="9"/>
      <c r="AE3" s="9"/>
      <c r="AF3" s="9"/>
    </row>
    <row r="4" ht="15.75" customHeight="1" spans="1:32">
      <c r="A4" s="10" t="s">
        <v>12</v>
      </c>
      <c r="B4" s="4"/>
      <c r="C4" s="11">
        <v>75</v>
      </c>
      <c r="D4" s="6"/>
      <c r="E4" s="12"/>
      <c r="F4" s="6"/>
      <c r="G4" s="13"/>
      <c r="H4" s="8" t="s">
        <v>13</v>
      </c>
      <c r="I4" s="31"/>
      <c r="J4" s="32"/>
      <c r="K4" s="32"/>
      <c r="L4" s="9"/>
      <c r="M4" s="33"/>
      <c r="N4" s="33"/>
      <c r="O4" s="32"/>
      <c r="P4" s="34" t="s">
        <v>14</v>
      </c>
      <c r="Q4" s="33"/>
      <c r="R4" s="33"/>
      <c r="S4" s="33"/>
      <c r="T4" s="33"/>
      <c r="U4" s="33"/>
      <c r="V4" s="33"/>
      <c r="W4" s="33"/>
      <c r="X4" s="33"/>
      <c r="Y4" s="33"/>
      <c r="Z4" s="33"/>
      <c r="AA4" s="33"/>
      <c r="AB4" s="9"/>
      <c r="AC4" s="9"/>
      <c r="AD4" s="9"/>
      <c r="AE4" s="9"/>
      <c r="AF4" s="9"/>
    </row>
    <row r="5" ht="15.75" hidden="1" customHeight="1" spans="1:32">
      <c r="A5" s="13"/>
      <c r="B5" s="4"/>
      <c r="C5" s="5"/>
      <c r="D5" s="6"/>
      <c r="E5" s="12"/>
      <c r="F5" s="6"/>
      <c r="G5" s="13"/>
      <c r="H5" s="8"/>
      <c r="I5" s="31"/>
      <c r="J5" s="32"/>
      <c r="K5" s="32"/>
      <c r="L5" s="9"/>
      <c r="M5" s="33"/>
      <c r="N5" s="33"/>
      <c r="O5" s="32"/>
      <c r="P5" s="33"/>
      <c r="Q5" s="33"/>
      <c r="R5" s="33"/>
      <c r="S5" s="33"/>
      <c r="T5" s="33"/>
      <c r="U5" s="33"/>
      <c r="V5" s="33"/>
      <c r="W5" s="33"/>
      <c r="X5" s="33"/>
      <c r="Y5" s="33"/>
      <c r="Z5" s="33"/>
      <c r="AA5" s="33"/>
      <c r="AB5" s="9"/>
      <c r="AC5" s="9"/>
      <c r="AD5" s="9"/>
      <c r="AE5" s="9"/>
      <c r="AF5" s="9"/>
    </row>
    <row r="6" ht="15.75" hidden="1" customHeight="1" spans="2:32">
      <c r="B6" s="4"/>
      <c r="C6" s="5"/>
      <c r="D6" s="6"/>
      <c r="E6" s="12"/>
      <c r="F6" s="6"/>
      <c r="G6" s="13"/>
      <c r="H6" s="8"/>
      <c r="I6" s="31"/>
      <c r="J6" s="32"/>
      <c r="K6" s="32"/>
      <c r="L6" s="9"/>
      <c r="M6" s="33"/>
      <c r="N6" s="33"/>
      <c r="O6" s="32"/>
      <c r="P6" s="33"/>
      <c r="Q6" s="33"/>
      <c r="R6" s="33"/>
      <c r="S6" s="33"/>
      <c r="T6" s="33"/>
      <c r="U6" s="33"/>
      <c r="V6" s="33"/>
      <c r="W6" s="33"/>
      <c r="X6" s="33"/>
      <c r="Y6" s="33"/>
      <c r="Z6" s="33"/>
      <c r="AA6" s="33"/>
      <c r="AB6" s="9"/>
      <c r="AC6" s="9"/>
      <c r="AD6" s="9"/>
      <c r="AE6" s="9"/>
      <c r="AF6" s="9"/>
    </row>
    <row r="7" ht="8.25" customHeight="1" spans="1:32">
      <c r="A7" s="13"/>
      <c r="B7" s="4"/>
      <c r="C7" s="5"/>
      <c r="D7" s="6"/>
      <c r="E7" s="12"/>
      <c r="F7" s="6"/>
      <c r="G7" s="13"/>
      <c r="H7" s="8"/>
      <c r="I7" s="31"/>
      <c r="J7" s="32"/>
      <c r="K7" s="32"/>
      <c r="L7" s="9"/>
      <c r="M7" s="33"/>
      <c r="N7" s="33"/>
      <c r="O7" s="32"/>
      <c r="P7" s="33"/>
      <c r="Q7" s="33"/>
      <c r="R7" s="33"/>
      <c r="S7" s="33"/>
      <c r="T7" s="33"/>
      <c r="U7" s="33"/>
      <c r="V7" s="33"/>
      <c r="W7" s="33"/>
      <c r="X7" s="33"/>
      <c r="Y7" s="33"/>
      <c r="Z7" s="33"/>
      <c r="AA7" s="33"/>
      <c r="AB7" s="9"/>
      <c r="AC7" s="9"/>
      <c r="AD7" s="9"/>
      <c r="AE7" s="9"/>
      <c r="AF7" s="9"/>
    </row>
    <row r="8" ht="23.25" customHeight="1" spans="1:91">
      <c r="A8" s="14" t="s">
        <v>15</v>
      </c>
      <c r="B8" s="15" t="s">
        <v>16</v>
      </c>
      <c r="C8" s="16" t="s">
        <v>17</v>
      </c>
      <c r="D8" s="17"/>
      <c r="E8" s="18" t="s">
        <v>18</v>
      </c>
      <c r="F8" s="17"/>
      <c r="G8" s="19" t="s">
        <v>19</v>
      </c>
      <c r="H8" s="20"/>
      <c r="I8" s="20"/>
      <c r="J8" s="35"/>
      <c r="K8" s="36"/>
      <c r="L8" s="37" t="s">
        <v>20</v>
      </c>
      <c r="M8" s="37"/>
      <c r="N8" s="37"/>
      <c r="O8" s="36"/>
      <c r="P8" s="38" t="s">
        <v>21</v>
      </c>
      <c r="Q8" s="50"/>
      <c r="R8" s="50"/>
      <c r="S8" s="50"/>
      <c r="T8" s="50"/>
      <c r="U8" s="50"/>
      <c r="V8" s="50"/>
      <c r="W8" s="50"/>
      <c r="X8" s="50"/>
      <c r="Y8" s="50"/>
      <c r="Z8" s="50"/>
      <c r="AA8" s="50"/>
      <c r="AB8" s="50"/>
      <c r="AC8" s="50"/>
      <c r="AD8" s="50"/>
      <c r="AE8" s="50"/>
      <c r="AF8" s="50"/>
      <c r="AG8" s="56"/>
      <c r="AH8" s="50"/>
      <c r="AI8" s="50"/>
      <c r="AJ8" s="50"/>
      <c r="AK8" s="50"/>
      <c r="AL8" s="50"/>
      <c r="AM8" s="50"/>
      <c r="AN8" s="50"/>
      <c r="AO8" s="50"/>
      <c r="AP8" s="50"/>
      <c r="AQ8" s="50"/>
      <c r="AR8" s="50"/>
      <c r="AS8" s="56"/>
      <c r="AT8" s="57" t="s">
        <v>22</v>
      </c>
      <c r="AU8" s="58" t="s">
        <v>23</v>
      </c>
      <c r="AV8" s="59"/>
      <c r="AW8" s="59"/>
      <c r="AX8" s="59"/>
      <c r="AY8" s="59"/>
      <c r="AZ8" s="59"/>
      <c r="BA8" s="59"/>
      <c r="BB8" s="59"/>
      <c r="BC8" s="59"/>
      <c r="BD8" s="59"/>
      <c r="BE8" s="57" t="s">
        <v>24</v>
      </c>
      <c r="BF8" s="64" t="s">
        <v>25</v>
      </c>
      <c r="BG8" s="64" t="s">
        <v>26</v>
      </c>
      <c r="BH8" s="57" t="s">
        <v>27</v>
      </c>
      <c r="BI8" s="65" t="s">
        <v>28</v>
      </c>
      <c r="BJ8" s="66"/>
      <c r="BK8" s="67" t="s">
        <v>29</v>
      </c>
      <c r="BL8" s="67"/>
      <c r="BM8" s="67"/>
      <c r="BN8" s="67"/>
      <c r="BO8" s="67"/>
      <c r="BP8" s="67"/>
      <c r="BQ8" s="67"/>
      <c r="BR8" s="67"/>
      <c r="BS8" s="67"/>
      <c r="BT8" s="67"/>
      <c r="BU8" s="77" t="s">
        <v>30</v>
      </c>
      <c r="BV8" s="66"/>
      <c r="BW8" s="78" t="s">
        <v>31</v>
      </c>
      <c r="BX8" s="79"/>
      <c r="BY8" s="79"/>
      <c r="BZ8" s="79"/>
      <c r="CA8" s="79"/>
      <c r="CB8" s="79"/>
      <c r="CC8" s="79"/>
      <c r="CD8" s="79"/>
      <c r="CE8" s="79"/>
      <c r="CF8" s="79"/>
      <c r="CG8" s="85"/>
      <c r="CH8" s="77" t="s">
        <v>32</v>
      </c>
      <c r="CJ8" s="86" t="s">
        <v>33</v>
      </c>
      <c r="CK8" s="86" t="s">
        <v>34</v>
      </c>
      <c r="CM8" s="90" t="s">
        <v>35</v>
      </c>
    </row>
    <row r="9" ht="20.25" customHeight="1" spans="1:102">
      <c r="A9" s="14"/>
      <c r="B9" s="15"/>
      <c r="C9" s="16"/>
      <c r="D9" s="17"/>
      <c r="E9" s="21"/>
      <c r="F9" s="17"/>
      <c r="G9" s="22" t="s">
        <v>36</v>
      </c>
      <c r="H9" s="23" t="s">
        <v>37</v>
      </c>
      <c r="I9" s="39" t="s">
        <v>38</v>
      </c>
      <c r="J9" s="40" t="s">
        <v>39</v>
      </c>
      <c r="K9" s="36"/>
      <c r="L9" s="41" t="s">
        <v>40</v>
      </c>
      <c r="M9" s="42" t="s">
        <v>25</v>
      </c>
      <c r="N9" s="43" t="s">
        <v>41</v>
      </c>
      <c r="O9" s="36"/>
      <c r="P9" s="44">
        <v>1</v>
      </c>
      <c r="Q9" s="51"/>
      <c r="R9" s="52"/>
      <c r="S9" s="44">
        <v>2</v>
      </c>
      <c r="T9" s="51"/>
      <c r="U9" s="52"/>
      <c r="V9" s="44">
        <v>3</v>
      </c>
      <c r="W9" s="51"/>
      <c r="X9" s="52"/>
      <c r="Y9" s="44">
        <v>4</v>
      </c>
      <c r="Z9" s="51"/>
      <c r="AA9" s="52"/>
      <c r="AB9" s="44">
        <v>5</v>
      </c>
      <c r="AC9" s="51"/>
      <c r="AD9" s="52"/>
      <c r="AE9" s="44">
        <v>6</v>
      </c>
      <c r="AF9" s="51"/>
      <c r="AG9" s="52"/>
      <c r="AH9" s="44">
        <v>7</v>
      </c>
      <c r="AI9" s="51"/>
      <c r="AJ9" s="52"/>
      <c r="AK9" s="44">
        <v>8</v>
      </c>
      <c r="AL9" s="51"/>
      <c r="AM9" s="52"/>
      <c r="AN9" s="44">
        <v>9</v>
      </c>
      <c r="AO9" s="51"/>
      <c r="AP9" s="52"/>
      <c r="AQ9" s="44">
        <v>10</v>
      </c>
      <c r="AR9" s="51"/>
      <c r="AS9" s="52"/>
      <c r="AT9" s="60"/>
      <c r="AU9" s="61"/>
      <c r="AV9" s="62"/>
      <c r="AW9" s="62"/>
      <c r="AX9" s="62"/>
      <c r="AY9" s="62"/>
      <c r="AZ9" s="62"/>
      <c r="BA9" s="62"/>
      <c r="BB9" s="62"/>
      <c r="BC9" s="62"/>
      <c r="BD9" s="62"/>
      <c r="BE9" s="60"/>
      <c r="BF9" s="68"/>
      <c r="BG9" s="68"/>
      <c r="BH9" s="60"/>
      <c r="BI9" s="69"/>
      <c r="BJ9" s="66"/>
      <c r="BK9" s="67"/>
      <c r="BL9" s="67"/>
      <c r="BM9" s="67"/>
      <c r="BN9" s="67"/>
      <c r="BO9" s="67"/>
      <c r="BP9" s="67"/>
      <c r="BQ9" s="67"/>
      <c r="BR9" s="67"/>
      <c r="BS9" s="67"/>
      <c r="BT9" s="67"/>
      <c r="BU9" s="77"/>
      <c r="BV9" s="66"/>
      <c r="BW9" s="80"/>
      <c r="BX9" s="81"/>
      <c r="BY9" s="81"/>
      <c r="BZ9" s="81"/>
      <c r="CA9" s="81"/>
      <c r="CB9" s="81"/>
      <c r="CC9" s="81"/>
      <c r="CD9" s="81"/>
      <c r="CE9" s="81"/>
      <c r="CF9" s="81"/>
      <c r="CG9" s="87"/>
      <c r="CH9" s="77"/>
      <c r="CJ9" s="86"/>
      <c r="CK9" s="86"/>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Fiqih, Tarikh, </v>
      </c>
    </row>
    <row r="10" ht="24" customHeight="1" spans="1:102">
      <c r="A10" s="24"/>
      <c r="B10" s="25"/>
      <c r="C10" s="26"/>
      <c r="D10" s="17"/>
      <c r="E10" s="21"/>
      <c r="F10" s="17"/>
      <c r="G10" s="27"/>
      <c r="H10" s="23"/>
      <c r="I10" s="39"/>
      <c r="J10" s="40"/>
      <c r="K10" s="36"/>
      <c r="L10" s="45"/>
      <c r="M10" s="41"/>
      <c r="N10" s="46"/>
      <c r="O10" s="36"/>
      <c r="P10" s="47" t="s">
        <v>44</v>
      </c>
      <c r="Q10" s="47" t="s">
        <v>45</v>
      </c>
      <c r="R10" s="47" t="s">
        <v>46</v>
      </c>
      <c r="S10" s="47" t="s">
        <v>44</v>
      </c>
      <c r="T10" s="47" t="s">
        <v>45</v>
      </c>
      <c r="U10" s="47" t="s">
        <v>47</v>
      </c>
      <c r="V10" s="47" t="s">
        <v>44</v>
      </c>
      <c r="W10" s="47" t="s">
        <v>45</v>
      </c>
      <c r="X10" s="47" t="s">
        <v>48</v>
      </c>
      <c r="Y10" s="47" t="s">
        <v>44</v>
      </c>
      <c r="Z10" s="47" t="s">
        <v>45</v>
      </c>
      <c r="AA10" s="47" t="s">
        <v>49</v>
      </c>
      <c r="AB10" s="47" t="s">
        <v>44</v>
      </c>
      <c r="AC10" s="47" t="s">
        <v>45</v>
      </c>
      <c r="AD10" s="47" t="s">
        <v>50</v>
      </c>
      <c r="AE10" s="47" t="s">
        <v>44</v>
      </c>
      <c r="AF10" s="47" t="s">
        <v>45</v>
      </c>
      <c r="AG10" s="47" t="s">
        <v>51</v>
      </c>
      <c r="AH10" s="47" t="s">
        <v>44</v>
      </c>
      <c r="AI10" s="47" t="s">
        <v>45</v>
      </c>
      <c r="AJ10" s="47" t="s">
        <v>52</v>
      </c>
      <c r="AK10" s="47" t="s">
        <v>44</v>
      </c>
      <c r="AL10" s="47" t="s">
        <v>45</v>
      </c>
      <c r="AM10" s="47" t="s">
        <v>53</v>
      </c>
      <c r="AN10" s="47" t="s">
        <v>44</v>
      </c>
      <c r="AO10" s="47" t="s">
        <v>45</v>
      </c>
      <c r="AP10" s="47" t="s">
        <v>54</v>
      </c>
      <c r="AQ10" s="47" t="s">
        <v>44</v>
      </c>
      <c r="AR10" s="47" t="s">
        <v>45</v>
      </c>
      <c r="AS10" s="63" t="s">
        <v>55</v>
      </c>
      <c r="AT10" s="60"/>
      <c r="AU10" s="47">
        <v>1</v>
      </c>
      <c r="AV10" s="47">
        <v>2</v>
      </c>
      <c r="AW10" s="47">
        <v>3</v>
      </c>
      <c r="AX10" s="47">
        <v>4</v>
      </c>
      <c r="AY10" s="47">
        <v>5</v>
      </c>
      <c r="AZ10" s="47">
        <v>6</v>
      </c>
      <c r="BA10" s="47">
        <v>7</v>
      </c>
      <c r="BB10" s="47">
        <v>8</v>
      </c>
      <c r="BC10" s="47">
        <v>9</v>
      </c>
      <c r="BD10" s="47">
        <v>10</v>
      </c>
      <c r="BE10" s="60"/>
      <c r="BF10" s="68"/>
      <c r="BG10" s="68"/>
      <c r="BH10" s="60"/>
      <c r="BI10" s="70"/>
      <c r="BJ10" s="66"/>
      <c r="BK10" s="71">
        <v>1</v>
      </c>
      <c r="BL10" s="71">
        <v>2</v>
      </c>
      <c r="BM10" s="71">
        <v>3</v>
      </c>
      <c r="BN10" s="71">
        <v>4</v>
      </c>
      <c r="BO10" s="71">
        <v>5</v>
      </c>
      <c r="BP10" s="71">
        <v>6</v>
      </c>
      <c r="BQ10" s="71">
        <v>7</v>
      </c>
      <c r="BR10" s="71">
        <v>8</v>
      </c>
      <c r="BS10" s="71">
        <v>9</v>
      </c>
      <c r="BT10" s="71">
        <v>10</v>
      </c>
      <c r="BU10" s="82"/>
      <c r="BV10" s="66"/>
      <c r="BW10" s="71">
        <v>1</v>
      </c>
      <c r="BX10" s="71">
        <v>2</v>
      </c>
      <c r="BY10" s="71">
        <v>3</v>
      </c>
      <c r="BZ10" s="71">
        <v>4</v>
      </c>
      <c r="CA10" s="71">
        <v>5</v>
      </c>
      <c r="CB10" s="71">
        <v>6</v>
      </c>
      <c r="CC10" s="71">
        <v>7</v>
      </c>
      <c r="CD10" s="71">
        <v>8</v>
      </c>
      <c r="CE10" s="71">
        <v>9</v>
      </c>
      <c r="CF10" s="71">
        <v>10</v>
      </c>
      <c r="CG10" s="71" t="s">
        <v>56</v>
      </c>
      <c r="CH10" s="82"/>
      <c r="CJ10" s="86"/>
      <c r="CK10" s="86"/>
      <c r="CM10" s="92">
        <v>1</v>
      </c>
      <c r="CN10" s="29"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Fiqih, Tarikh, Perlu tingkatkan pemahaman  Al-Qur'an.</v>
      </c>
    </row>
    <row r="11" spans="1:102">
      <c r="A11" s="28">
        <v>1</v>
      </c>
      <c r="B11" s="28">
        <v>62535</v>
      </c>
      <c r="C11" s="28" t="s">
        <v>58</v>
      </c>
      <c r="E11" s="28">
        <f t="shared" ref="E11:E50" si="0">G11</f>
        <v>78</v>
      </c>
      <c r="G11" s="28">
        <f t="shared" ref="G11:G50" si="1">IF(BI11="","",BI11)</f>
        <v>78</v>
      </c>
      <c r="H11" s="28" t="str">
        <f t="shared" ref="H11:H50" si="2">IF(BU11="","",BU11)</f>
        <v/>
      </c>
      <c r="I11" s="28" t="str">
        <f t="shared" ref="I11:I50" si="3">IF(CH11="","",CH11)</f>
        <v>A</v>
      </c>
      <c r="J11" s="28" t="str">
        <f t="shared" ref="J11:J50" si="4">IF(CK11="","",CK11)</f>
        <v>Sudah memahami tentang Al-Qur'an, Aqidah, Akhlak, Fiqih, Tarikh, </v>
      </c>
      <c r="L11" s="28">
        <f t="shared" ref="L11:L50" si="5">IF(AT11="","",AT11)</f>
        <v>78</v>
      </c>
      <c r="M11" s="28">
        <f t="shared" ref="M11:M50" si="6">IF(BF11="","",BF11)</f>
        <v>78</v>
      </c>
      <c r="N11" s="28">
        <f t="shared" ref="N11:N50" si="7">IF(BG11="","",BG11)</f>
        <v>89</v>
      </c>
      <c r="P11" s="48">
        <v>50</v>
      </c>
      <c r="Q11" s="49">
        <v>75</v>
      </c>
      <c r="R11" s="53">
        <f>IF(P11="","",IF(P11&gt;=$C$4,P11,IF(Q11&gt;=$C$4,$C$4,MAX(P11:Q11))))</f>
        <v>75</v>
      </c>
      <c r="S11" s="48">
        <v>70</v>
      </c>
      <c r="T11" s="49">
        <v>75</v>
      </c>
      <c r="U11" s="53">
        <f>IF(S11="","",IF(S11&gt;=$C$4,S11,IF(T11&gt;=$C$4,$C$4,MAX(S11:T11))))</f>
        <v>75</v>
      </c>
      <c r="V11" s="54">
        <v>81</v>
      </c>
      <c r="W11" s="49"/>
      <c r="X11" s="53">
        <f>IF(V11="","",IF(V11&gt;=$C$4,V11,IF(W11&gt;=$C$4,$C$4,MAX(V11:W11))))</f>
        <v>81</v>
      </c>
      <c r="Y11" s="54">
        <v>78</v>
      </c>
      <c r="Z11" s="49"/>
      <c r="AA11" s="53">
        <f>IF(Y11="","",IF(Y11&gt;=$C$4,Y11,IF(Z11&gt;=$C$4,$C$4,MAX(Y11:Z11))))</f>
        <v>78</v>
      </c>
      <c r="AB11" s="54">
        <v>81</v>
      </c>
      <c r="AC11" s="49"/>
      <c r="AD11" s="53">
        <f>IF(AB11="","",IF(AB11&gt;=$C$4,AB11,IF(AC11&gt;=$C$4,$C$4,MAX(AB11:AC11))))</f>
        <v>81</v>
      </c>
      <c r="AE11" s="49"/>
      <c r="AF11" s="49"/>
      <c r="AG11" s="53" t="str">
        <f>IF(AE11="","",IF(AE11&gt;=$C$4,AE11,IF(AF11&gt;=$C$4,$C$4,MAX(AE11:AF11))))</f>
        <v/>
      </c>
      <c r="AH11" s="49"/>
      <c r="AI11" s="49"/>
      <c r="AJ11" s="53" t="str">
        <f>IF(AH11="","",IF(AH11&gt;=$C$4,AH11,IF(AI11&gt;=$C$4,$C$4,MAX(AH11:AI11))))</f>
        <v/>
      </c>
      <c r="AK11" s="49"/>
      <c r="AL11" s="49"/>
      <c r="AM11" s="53" t="str">
        <f>IF(AK11="","",IF(AK11&gt;=$C$4,AK11,IF(AL11&gt;=$C$4,$C$4,MAX(AK11:AL11))))</f>
        <v/>
      </c>
      <c r="AN11" s="49"/>
      <c r="AO11" s="49"/>
      <c r="AP11" s="53" t="str">
        <f>IF(AN11="","",IF(AN11&gt;=$C$4,AN11,IF(AO11&gt;=$C$4,$C$4,MAX(AN11:AO11))))</f>
        <v/>
      </c>
      <c r="AQ11" s="49"/>
      <c r="AR11" s="49"/>
      <c r="AS11" s="53" t="str">
        <f>IF(AQ11="","",IF(AQ11&gt;=$C$4,AQ11,IF(AR11&gt;=$C$4,$C$4,MAX(AQ11:AR11))))</f>
        <v/>
      </c>
      <c r="AT11" s="53">
        <f t="shared" ref="AT11:AT50" si="8">IF(R11="","",ROUND(AVERAGE(R11,U11,AJ11,AM11,AP11,AS11,X11,AA11,AD11,AG11),0))</f>
        <v>78</v>
      </c>
      <c r="AU11" s="54">
        <v>75</v>
      </c>
      <c r="AV11" s="49"/>
      <c r="AW11" s="49"/>
      <c r="AX11" s="49"/>
      <c r="AY11" s="49"/>
      <c r="AZ11" s="49"/>
      <c r="BA11" s="49"/>
      <c r="BB11" s="49"/>
      <c r="BC11" s="49"/>
      <c r="BD11" s="49"/>
      <c r="BE11" s="53">
        <f t="shared" ref="BE11:BE50" si="9">IF(AU11="","",ROUND(AVERAGE(AU11:BD11),0))</f>
        <v>75</v>
      </c>
      <c r="BF11" s="72">
        <v>78</v>
      </c>
      <c r="BG11" s="73">
        <v>89</v>
      </c>
      <c r="BH11" s="74">
        <f t="shared" ref="BH11:BH50" si="10">IF(AT11="","",IF(BF11="",AVERAGE(AT11,BE11),(2*(SUM(AT11,BE11))+AVERAGE(BF11:BG11))/5))</f>
        <v>77.9</v>
      </c>
      <c r="BI11" s="75">
        <f t="shared" ref="BI11:BI50" si="11">IF(BH11="","",ROUND(BH11,0))</f>
        <v>78</v>
      </c>
      <c r="BJ11" s="76"/>
      <c r="BK11" s="49"/>
      <c r="BL11" s="49"/>
      <c r="BM11" s="49"/>
      <c r="BN11" s="49"/>
      <c r="BO11" s="49"/>
      <c r="BP11" s="49"/>
      <c r="BQ11" s="49"/>
      <c r="BR11" s="49"/>
      <c r="BS11" s="49"/>
      <c r="BT11" s="49"/>
      <c r="BU11" s="83" t="str">
        <f t="shared" ref="BU11:BU50" si="12">IF(BK11="","",ROUND(AVERAGE(BK11:BT11),0))</f>
        <v/>
      </c>
      <c r="BV11" s="76"/>
      <c r="BW11" s="84">
        <v>86</v>
      </c>
      <c r="BX11" s="49"/>
      <c r="BY11" s="49"/>
      <c r="BZ11" s="49"/>
      <c r="CA11" s="49"/>
      <c r="CB11" s="49"/>
      <c r="CC11" s="49"/>
      <c r="CD11" s="49"/>
      <c r="CE11" s="49"/>
      <c r="CF11" s="49"/>
      <c r="CG11" s="53">
        <f t="shared" ref="CG11:CG50" si="13">IF(BW11="","",ROUND(AVERAGE(BW11:CF11),0))</f>
        <v>86</v>
      </c>
      <c r="CH11" s="88" t="str">
        <f t="shared" ref="CH11:CH50" si="14">IF(CG11="","",IF(CG11&gt;=86,"A",IF(CG11&gt;=71,"B",IF(CG11&gt;=56,"C",IF(CG11&gt;=41,"D","E")))))</f>
        <v>A</v>
      </c>
      <c r="CI11" s="89"/>
      <c r="CJ11" s="49">
        <v>6</v>
      </c>
      <c r="CK11" s="93" t="str">
        <f t="shared" ref="CK11:CK50" si="15">IF(CJ11="","",VLOOKUP(CJ11,$CW$9:$CX$20,2,0))</f>
        <v>Sudah memahami tentang Al-Qur'an, Aqidah, Akhlak, Fiqih, Tarikh, </v>
      </c>
      <c r="CM11" s="92">
        <v>2</v>
      </c>
      <c r="CN11" s="29"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Fiqih, Tarikh, Perlu tingkatkan pemahaman  Aqidah.</v>
      </c>
    </row>
    <row r="12" spans="1:102">
      <c r="A12" s="28">
        <v>2</v>
      </c>
      <c r="B12" s="28">
        <v>62536</v>
      </c>
      <c r="C12" s="28" t="s">
        <v>60</v>
      </c>
      <c r="E12" s="28">
        <f t="shared" si="0"/>
        <v>82</v>
      </c>
      <c r="G12" s="28">
        <f t="shared" si="1"/>
        <v>82</v>
      </c>
      <c r="H12" s="28" t="str">
        <f t="shared" si="2"/>
        <v/>
      </c>
      <c r="I12" s="28" t="str">
        <f t="shared" si="3"/>
        <v>A</v>
      </c>
      <c r="J12" s="28" t="str">
        <f t="shared" si="4"/>
        <v>Sudah memahami tentang Al-Qur'an, Aqidah, Akhlak, Fiqih, Tarikh, </v>
      </c>
      <c r="L12" s="28">
        <f t="shared" si="5"/>
        <v>82</v>
      </c>
      <c r="M12" s="28">
        <f t="shared" si="6"/>
        <v>90</v>
      </c>
      <c r="N12" s="28">
        <f t="shared" si="7"/>
        <v>86</v>
      </c>
      <c r="P12" s="48">
        <v>85</v>
      </c>
      <c r="Q12" s="49"/>
      <c r="R12" s="53">
        <f>IF(P12="","",IF(P12&gt;=$C$4,P12,IF(Q12&gt;=$C$4,$C$4,MAX(P12:Q12))))</f>
        <v>85</v>
      </c>
      <c r="S12" s="48">
        <v>90</v>
      </c>
      <c r="T12" s="49"/>
      <c r="U12" s="53">
        <f>IF(S12="","",IF(S12&gt;=$C$4,S12,IF(T12&gt;=$C$4,$C$4,MAX(S12:T12))))</f>
        <v>90</v>
      </c>
      <c r="V12" s="48">
        <v>78</v>
      </c>
      <c r="W12" s="49"/>
      <c r="X12" s="53">
        <f>IF(V12="","",IF(V12&gt;=$C$4,V12,IF(W12&gt;=$C$4,$C$4,MAX(V12:W12))))</f>
        <v>78</v>
      </c>
      <c r="Y12" s="48">
        <v>78</v>
      </c>
      <c r="Z12" s="49"/>
      <c r="AA12" s="53">
        <f>IF(Y12="","",IF(Y12&gt;=$C$4,Y12,IF(Z12&gt;=$C$4,$C$4,MAX(Y12:Z12))))</f>
        <v>78</v>
      </c>
      <c r="AB12" s="48">
        <v>78</v>
      </c>
      <c r="AC12" s="49"/>
      <c r="AD12" s="53">
        <f>IF(AB12="","",IF(AB12&gt;=$C$4,AB12,IF(AC12&gt;=$C$4,$C$4,MAX(AB12:AC12))))</f>
        <v>78</v>
      </c>
      <c r="AE12" s="49"/>
      <c r="AF12" s="49"/>
      <c r="AG12" s="53" t="str">
        <f>IF(AE12="","",IF(AE12&gt;=$C$4,AE12,IF(AF12&gt;=$C$4,$C$4,MAX(AE12:AF12))))</f>
        <v/>
      </c>
      <c r="AH12" s="49"/>
      <c r="AI12" s="49"/>
      <c r="AJ12" s="53" t="str">
        <f>IF(AH12="","",IF(AH12&gt;=$C$4,AH12,IF(AI12&gt;=$C$4,$C$4,MAX(AH12:AI12))))</f>
        <v/>
      </c>
      <c r="AK12" s="49"/>
      <c r="AL12" s="49"/>
      <c r="AM12" s="53" t="str">
        <f>IF(AK12="","",IF(AK12&gt;=$C$4,AK12,IF(AL12&gt;=$C$4,$C$4,MAX(AK12:AL12))))</f>
        <v/>
      </c>
      <c r="AN12" s="49"/>
      <c r="AO12" s="49"/>
      <c r="AP12" s="53" t="str">
        <f>IF(AN12="","",IF(AN12&gt;=$C$4,AN12,IF(AO12&gt;=$C$4,$C$4,MAX(AN12:AO12))))</f>
        <v/>
      </c>
      <c r="AQ12" s="49"/>
      <c r="AR12" s="49"/>
      <c r="AS12" s="53" t="str">
        <f>IF(AQ12="","",IF(AQ12&gt;=$C$4,AQ12,IF(AR12&gt;=$C$4,$C$4,MAX(AQ12:AR12))))</f>
        <v/>
      </c>
      <c r="AT12" s="53">
        <f t="shared" si="8"/>
        <v>82</v>
      </c>
      <c r="AU12" s="48">
        <v>78</v>
      </c>
      <c r="AV12" s="49"/>
      <c r="AW12" s="49"/>
      <c r="AX12" s="49"/>
      <c r="AY12" s="49"/>
      <c r="AZ12" s="49"/>
      <c r="BA12" s="49"/>
      <c r="BB12" s="49"/>
      <c r="BC12" s="49"/>
      <c r="BD12" s="49"/>
      <c r="BE12" s="53">
        <f t="shared" si="9"/>
        <v>78</v>
      </c>
      <c r="BF12" s="48">
        <v>90</v>
      </c>
      <c r="BG12" s="48">
        <v>86</v>
      </c>
      <c r="BH12" s="74">
        <f t="shared" si="10"/>
        <v>81.6</v>
      </c>
      <c r="BI12" s="75">
        <f t="shared" si="11"/>
        <v>82</v>
      </c>
      <c r="BJ12" s="76"/>
      <c r="BK12" s="49"/>
      <c r="BL12" s="49"/>
      <c r="BM12" s="49"/>
      <c r="BN12" s="49"/>
      <c r="BO12" s="49"/>
      <c r="BP12" s="49"/>
      <c r="BQ12" s="49"/>
      <c r="BR12" s="49"/>
      <c r="BS12" s="49"/>
      <c r="BT12" s="49"/>
      <c r="BU12" s="83" t="str">
        <f t="shared" si="12"/>
        <v/>
      </c>
      <c r="BV12" s="76"/>
      <c r="BW12" s="84">
        <v>86</v>
      </c>
      <c r="BX12" s="49"/>
      <c r="BY12" s="49"/>
      <c r="BZ12" s="49"/>
      <c r="CA12" s="49"/>
      <c r="CB12" s="49"/>
      <c r="CC12" s="49"/>
      <c r="CD12" s="49"/>
      <c r="CE12" s="49"/>
      <c r="CF12" s="49"/>
      <c r="CG12" s="53">
        <f t="shared" si="13"/>
        <v>86</v>
      </c>
      <c r="CH12" s="88" t="str">
        <f t="shared" si="14"/>
        <v>A</v>
      </c>
      <c r="CI12" s="89"/>
      <c r="CJ12" s="49">
        <v>6</v>
      </c>
      <c r="CK12" s="93" t="str">
        <f t="shared" si="15"/>
        <v>Sudah memahami tentang Al-Qur'an, Aqidah, Akhlak, Fiqih, Tarikh, </v>
      </c>
      <c r="CM12" s="92">
        <v>3</v>
      </c>
      <c r="CN12" s="29"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Fiqih, Tarikh, Perlu tingkatkan pemahaman  Akhlak.</v>
      </c>
    </row>
    <row r="13" spans="1:102">
      <c r="A13" s="28">
        <v>3</v>
      </c>
      <c r="B13" s="28">
        <v>62537</v>
      </c>
      <c r="C13" s="28" t="s">
        <v>62</v>
      </c>
      <c r="E13" s="28">
        <f t="shared" si="0"/>
        <v>90</v>
      </c>
      <c r="G13" s="28">
        <f t="shared" si="1"/>
        <v>90</v>
      </c>
      <c r="H13" s="28" t="str">
        <f t="shared" si="2"/>
        <v/>
      </c>
      <c r="I13" s="28" t="str">
        <f t="shared" si="3"/>
        <v>A</v>
      </c>
      <c r="J13" s="28" t="str">
        <f t="shared" si="4"/>
        <v>Sudah memahami tentang Al-Qur'an, Aqidah, Akhlak, Fiqih, Tarikh, </v>
      </c>
      <c r="L13" s="28">
        <f t="shared" si="5"/>
        <v>87</v>
      </c>
      <c r="M13" s="28">
        <f t="shared" si="6"/>
        <v>80</v>
      </c>
      <c r="N13" s="28">
        <f t="shared" si="7"/>
        <v>88</v>
      </c>
      <c r="P13" s="48">
        <v>70</v>
      </c>
      <c r="Q13" s="49">
        <v>75</v>
      </c>
      <c r="R13" s="53">
        <f>IF(P13="","",IF(P13&gt;=$C$4,P13,IF(Q13&gt;=$C$4,$C$4,MAX(P13:Q13))))</f>
        <v>75</v>
      </c>
      <c r="S13" s="48">
        <v>90</v>
      </c>
      <c r="T13" s="49"/>
      <c r="U13" s="53">
        <f>IF(S13="","",IF(S13&gt;=$C$4,S13,IF(T13&gt;=$C$4,$C$4,MAX(S13:T13))))</f>
        <v>90</v>
      </c>
      <c r="V13" s="48">
        <v>95</v>
      </c>
      <c r="W13" s="49"/>
      <c r="X13" s="53">
        <f>IF(V13="","",IF(V13&gt;=$C$4,V13,IF(W13&gt;=$C$4,$C$4,MAX(V13:W13))))</f>
        <v>95</v>
      </c>
      <c r="Y13" s="48">
        <v>81</v>
      </c>
      <c r="Z13" s="49"/>
      <c r="AA13" s="53">
        <f>IF(Y13="","",IF(Y13&gt;=$C$4,Y13,IF(Z13&gt;=$C$4,$C$4,MAX(Y13:Z13))))</f>
        <v>81</v>
      </c>
      <c r="AB13" s="48">
        <v>95</v>
      </c>
      <c r="AC13" s="49"/>
      <c r="AD13" s="53">
        <f>IF(AB13="","",IF(AB13&gt;=$C$4,AB13,IF(AC13&gt;=$C$4,$C$4,MAX(AB13:AC13))))</f>
        <v>95</v>
      </c>
      <c r="AE13" s="49"/>
      <c r="AF13" s="49"/>
      <c r="AG13" s="53" t="str">
        <f>IF(AE13="","",IF(AE13&gt;=$C$4,AE13,IF(AF13&gt;=$C$4,$C$4,MAX(AE13:AF13))))</f>
        <v/>
      </c>
      <c r="AH13" s="49"/>
      <c r="AI13" s="49"/>
      <c r="AJ13" s="53" t="str">
        <f>IF(AH13="","",IF(AH13&gt;=$C$4,AH13,IF(AI13&gt;=$C$4,$C$4,MAX(AH13:AI13))))</f>
        <v/>
      </c>
      <c r="AK13" s="49"/>
      <c r="AL13" s="49"/>
      <c r="AM13" s="53" t="str">
        <f>IF(AK13="","",IF(AK13&gt;=$C$4,AK13,IF(AL13&gt;=$C$4,$C$4,MAX(AK13:AL13))))</f>
        <v/>
      </c>
      <c r="AN13" s="49"/>
      <c r="AO13" s="49"/>
      <c r="AP13" s="53" t="str">
        <f>IF(AN13="","",IF(AN13&gt;=$C$4,AN13,IF(AO13&gt;=$C$4,$C$4,MAX(AN13:AO13))))</f>
        <v/>
      </c>
      <c r="AQ13" s="49"/>
      <c r="AR13" s="49"/>
      <c r="AS13" s="53" t="str">
        <f>IF(AQ13="","",IF(AQ13&gt;=$C$4,AQ13,IF(AR13&gt;=$C$4,$C$4,MAX(AQ13:AR13))))</f>
        <v/>
      </c>
      <c r="AT13" s="53">
        <f t="shared" si="8"/>
        <v>87</v>
      </c>
      <c r="AU13" s="48">
        <v>95</v>
      </c>
      <c r="AV13" s="49"/>
      <c r="AW13" s="49"/>
      <c r="AX13" s="49"/>
      <c r="AY13" s="49"/>
      <c r="AZ13" s="49"/>
      <c r="BA13" s="49"/>
      <c r="BB13" s="49"/>
      <c r="BC13" s="49"/>
      <c r="BD13" s="49"/>
      <c r="BE13" s="53">
        <f t="shared" si="9"/>
        <v>95</v>
      </c>
      <c r="BF13" s="48">
        <v>80</v>
      </c>
      <c r="BG13" s="48">
        <v>88</v>
      </c>
      <c r="BH13" s="74">
        <f t="shared" si="10"/>
        <v>89.6</v>
      </c>
      <c r="BI13" s="75">
        <f t="shared" si="11"/>
        <v>90</v>
      </c>
      <c r="BJ13" s="76"/>
      <c r="BK13" s="49"/>
      <c r="BL13" s="49"/>
      <c r="BM13" s="49"/>
      <c r="BN13" s="49"/>
      <c r="BO13" s="49"/>
      <c r="BP13" s="49"/>
      <c r="BQ13" s="49"/>
      <c r="BR13" s="49"/>
      <c r="BS13" s="49"/>
      <c r="BT13" s="49"/>
      <c r="BU13" s="83" t="str">
        <f t="shared" si="12"/>
        <v/>
      </c>
      <c r="BV13" s="76"/>
      <c r="BW13" s="84">
        <v>86</v>
      </c>
      <c r="BX13" s="49"/>
      <c r="BY13" s="49"/>
      <c r="BZ13" s="49"/>
      <c r="CA13" s="49"/>
      <c r="CB13" s="49"/>
      <c r="CC13" s="49"/>
      <c r="CD13" s="49"/>
      <c r="CE13" s="49"/>
      <c r="CF13" s="49"/>
      <c r="CG13" s="53">
        <f t="shared" si="13"/>
        <v>86</v>
      </c>
      <c r="CH13" s="88" t="str">
        <f t="shared" si="14"/>
        <v>A</v>
      </c>
      <c r="CI13" s="89"/>
      <c r="CJ13" s="49">
        <v>6</v>
      </c>
      <c r="CK13" s="93" t="str">
        <f t="shared" si="15"/>
        <v>Sudah memahami tentang Al-Qur'an, Aqidah, Akhlak, Fiqih, Tarikh, </v>
      </c>
      <c r="CM13" s="92">
        <v>4</v>
      </c>
      <c r="CN13" s="29"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Fiqih.</v>
      </c>
    </row>
    <row r="14" spans="1:102">
      <c r="A14" s="28">
        <v>4</v>
      </c>
      <c r="B14" s="28">
        <v>62538</v>
      </c>
      <c r="C14" s="28" t="s">
        <v>64</v>
      </c>
      <c r="E14" s="28">
        <f t="shared" si="0"/>
        <v>82</v>
      </c>
      <c r="G14" s="28">
        <f t="shared" si="1"/>
        <v>82</v>
      </c>
      <c r="H14" s="28" t="str">
        <f t="shared" si="2"/>
        <v/>
      </c>
      <c r="I14" s="28" t="str">
        <f t="shared" si="3"/>
        <v>A</v>
      </c>
      <c r="J14" s="28" t="str">
        <f t="shared" si="4"/>
        <v>Sudah memahami tentang Al-Qur'an, Aqidah, Akhlak, Fiqih, Tarikh, </v>
      </c>
      <c r="L14" s="28">
        <f t="shared" si="5"/>
        <v>83</v>
      </c>
      <c r="M14" s="28">
        <f t="shared" si="6"/>
        <v>90</v>
      </c>
      <c r="N14" s="28">
        <f t="shared" si="7"/>
        <v>88</v>
      </c>
      <c r="P14" s="48">
        <v>80</v>
      </c>
      <c r="Q14" s="49"/>
      <c r="R14" s="53">
        <f>IF(P14="","",IF(P14&gt;=$C$4,P14,IF(Q14&gt;=$C$4,$C$4,MAX(P14:Q14))))</f>
        <v>80</v>
      </c>
      <c r="S14" s="48">
        <v>90</v>
      </c>
      <c r="T14" s="49"/>
      <c r="U14" s="53">
        <f>IF(S14="","",IF(S14&gt;=$C$4,S14,IF(T14&gt;=$C$4,$C$4,MAX(S14:T14))))</f>
        <v>90</v>
      </c>
      <c r="V14" s="48">
        <v>78</v>
      </c>
      <c r="W14" s="49"/>
      <c r="X14" s="53">
        <f>IF(V14="","",IF(V14&gt;=$C$4,V14,IF(W14&gt;=$C$4,$C$4,MAX(V14:W14))))</f>
        <v>78</v>
      </c>
      <c r="Y14" s="48">
        <v>90</v>
      </c>
      <c r="Z14" s="49"/>
      <c r="AA14" s="53">
        <f>IF(Y14="","",IF(Y14&gt;=$C$4,Y14,IF(Z14&gt;=$C$4,$C$4,MAX(Y14:Z14))))</f>
        <v>90</v>
      </c>
      <c r="AB14" s="48">
        <v>78</v>
      </c>
      <c r="AC14" s="49"/>
      <c r="AD14" s="53">
        <f>IF(AB14="","",IF(AB14&gt;=$C$4,AB14,IF(AC14&gt;=$C$4,$C$4,MAX(AB14:AC14))))</f>
        <v>78</v>
      </c>
      <c r="AE14" s="49"/>
      <c r="AF14" s="49"/>
      <c r="AG14" s="53" t="str">
        <f>IF(AE14="","",IF(AE14&gt;=$C$4,AE14,IF(AF14&gt;=$C$4,$C$4,MAX(AE14:AF14))))</f>
        <v/>
      </c>
      <c r="AH14" s="49"/>
      <c r="AI14" s="49"/>
      <c r="AJ14" s="53" t="str">
        <f>IF(AH14="","",IF(AH14&gt;=$C$4,AH14,IF(AI14&gt;=$C$4,$C$4,MAX(AH14:AI14))))</f>
        <v/>
      </c>
      <c r="AK14" s="49"/>
      <c r="AL14" s="49"/>
      <c r="AM14" s="53" t="str">
        <f>IF(AK14="","",IF(AK14&gt;=$C$4,AK14,IF(AL14&gt;=$C$4,$C$4,MAX(AK14:AL14))))</f>
        <v/>
      </c>
      <c r="AN14" s="49"/>
      <c r="AO14" s="49"/>
      <c r="AP14" s="53" t="str">
        <f>IF(AN14="","",IF(AN14&gt;=$C$4,AN14,IF(AO14&gt;=$C$4,$C$4,MAX(AN14:AO14))))</f>
        <v/>
      </c>
      <c r="AQ14" s="49"/>
      <c r="AR14" s="49"/>
      <c r="AS14" s="53" t="str">
        <f>IF(AQ14="","",IF(AQ14&gt;=$C$4,AQ14,IF(AR14&gt;=$C$4,$C$4,MAX(AQ14:AR14))))</f>
        <v/>
      </c>
      <c r="AT14" s="53">
        <f t="shared" si="8"/>
        <v>83</v>
      </c>
      <c r="AU14" s="48">
        <v>78</v>
      </c>
      <c r="AV14" s="49"/>
      <c r="AW14" s="49"/>
      <c r="AX14" s="49"/>
      <c r="AY14" s="49"/>
      <c r="AZ14" s="49"/>
      <c r="BA14" s="49"/>
      <c r="BB14" s="49"/>
      <c r="BC14" s="49"/>
      <c r="BD14" s="49"/>
      <c r="BE14" s="53">
        <f t="shared" si="9"/>
        <v>78</v>
      </c>
      <c r="BF14" s="48">
        <v>90</v>
      </c>
      <c r="BG14" s="48">
        <v>88</v>
      </c>
      <c r="BH14" s="74">
        <f t="shared" si="10"/>
        <v>82.2</v>
      </c>
      <c r="BI14" s="75">
        <f t="shared" si="11"/>
        <v>82</v>
      </c>
      <c r="BJ14" s="76"/>
      <c r="BK14" s="49"/>
      <c r="BL14" s="49"/>
      <c r="BM14" s="49"/>
      <c r="BN14" s="49"/>
      <c r="BO14" s="49"/>
      <c r="BP14" s="49"/>
      <c r="BQ14" s="49"/>
      <c r="BR14" s="49"/>
      <c r="BS14" s="49"/>
      <c r="BT14" s="49"/>
      <c r="BU14" s="83" t="str">
        <f t="shared" si="12"/>
        <v/>
      </c>
      <c r="BV14" s="76"/>
      <c r="BW14" s="84">
        <v>86</v>
      </c>
      <c r="BX14" s="49"/>
      <c r="BY14" s="49"/>
      <c r="BZ14" s="49"/>
      <c r="CA14" s="49"/>
      <c r="CB14" s="49"/>
      <c r="CC14" s="49"/>
      <c r="CD14" s="49"/>
      <c r="CE14" s="49"/>
      <c r="CF14" s="49"/>
      <c r="CG14" s="53">
        <f t="shared" si="13"/>
        <v>86</v>
      </c>
      <c r="CH14" s="88" t="str">
        <f t="shared" si="14"/>
        <v>A</v>
      </c>
      <c r="CI14" s="89"/>
      <c r="CJ14" s="49">
        <v>6</v>
      </c>
      <c r="CK14" s="93" t="str">
        <f t="shared" si="15"/>
        <v>Sudah memahami tentang Al-Qur'an, Aqidah, Akhlak, Fiqih, Tarikh, </v>
      </c>
      <c r="CM14" s="92">
        <v>5</v>
      </c>
      <c r="CN14" s="29"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Fiqih, Perlu tingkatkan pemahaman  Tarikh.</v>
      </c>
    </row>
    <row r="15" spans="1:102">
      <c r="A15" s="28">
        <v>5</v>
      </c>
      <c r="B15" s="28">
        <v>62570</v>
      </c>
      <c r="C15" s="28" t="s">
        <v>66</v>
      </c>
      <c r="E15" s="28">
        <f t="shared" si="0"/>
        <v>79</v>
      </c>
      <c r="G15" s="28">
        <f t="shared" si="1"/>
        <v>79</v>
      </c>
      <c r="H15" s="28" t="str">
        <f t="shared" si="2"/>
        <v/>
      </c>
      <c r="I15" s="28" t="str">
        <f t="shared" si="3"/>
        <v>A</v>
      </c>
      <c r="J15" s="28" t="str">
        <f t="shared" si="4"/>
        <v>Sudah memahami tentang Al-Qur'an, Aqidah, Akhlak, Fiqih, Tarikh, </v>
      </c>
      <c r="L15" s="28">
        <f t="shared" si="5"/>
        <v>77</v>
      </c>
      <c r="M15" s="28">
        <f t="shared" si="6"/>
        <v>80</v>
      </c>
      <c r="N15" s="28">
        <f t="shared" si="7"/>
        <v>89</v>
      </c>
      <c r="P15" s="48">
        <v>65</v>
      </c>
      <c r="Q15" s="49">
        <v>75</v>
      </c>
      <c r="R15" s="53">
        <f>IF(P15="","",IF(P15&gt;=$C$4,P15,IF(Q15&gt;=$C$4,$C$4,MAX(P15:Q15))))</f>
        <v>75</v>
      </c>
      <c r="S15" s="48">
        <v>80</v>
      </c>
      <c r="T15" s="49"/>
      <c r="U15" s="53">
        <f>IF(S15="","",IF(S15&gt;=$C$4,S15,IF(T15&gt;=$C$4,$C$4,MAX(S15:T15))))</f>
        <v>80</v>
      </c>
      <c r="V15" s="48">
        <v>78</v>
      </c>
      <c r="W15" s="49"/>
      <c r="X15" s="53">
        <f>IF(V15="","",IF(V15&gt;=$C$4,V15,IF(W15&gt;=$C$4,$C$4,MAX(V15:W15))))</f>
        <v>78</v>
      </c>
      <c r="Y15" s="48">
        <v>75</v>
      </c>
      <c r="Z15" s="49"/>
      <c r="AA15" s="53">
        <f>IF(Y15="","",IF(Y15&gt;=$C$4,Y15,IF(Z15&gt;=$C$4,$C$4,MAX(Y15:Z15))))</f>
        <v>75</v>
      </c>
      <c r="AB15" s="48">
        <v>78</v>
      </c>
      <c r="AC15" s="49"/>
      <c r="AD15" s="53">
        <f>IF(AB15="","",IF(AB15&gt;=$C$4,AB15,IF(AC15&gt;=$C$4,$C$4,MAX(AB15:AC15))))</f>
        <v>78</v>
      </c>
      <c r="AE15" s="49"/>
      <c r="AF15" s="49"/>
      <c r="AG15" s="53" t="str">
        <f>IF(AE15="","",IF(AE15&gt;=$C$4,AE15,IF(AF15&gt;=$C$4,$C$4,MAX(AE15:AF15))))</f>
        <v/>
      </c>
      <c r="AH15" s="49"/>
      <c r="AI15" s="49"/>
      <c r="AJ15" s="53" t="str">
        <f>IF(AH15="","",IF(AH15&gt;=$C$4,AH15,IF(AI15&gt;=$C$4,$C$4,MAX(AH15:AI15))))</f>
        <v/>
      </c>
      <c r="AK15" s="49"/>
      <c r="AL15" s="49"/>
      <c r="AM15" s="53" t="str">
        <f>IF(AK15="","",IF(AK15&gt;=$C$4,AK15,IF(AL15&gt;=$C$4,$C$4,MAX(AK15:AL15))))</f>
        <v/>
      </c>
      <c r="AN15" s="49"/>
      <c r="AO15" s="49"/>
      <c r="AP15" s="53" t="str">
        <f>IF(AN15="","",IF(AN15&gt;=$C$4,AN15,IF(AO15&gt;=$C$4,$C$4,MAX(AN15:AO15))))</f>
        <v/>
      </c>
      <c r="AQ15" s="49"/>
      <c r="AR15" s="49"/>
      <c r="AS15" s="53" t="str">
        <f>IF(AQ15="","",IF(AQ15&gt;=$C$4,AQ15,IF(AR15&gt;=$C$4,$C$4,MAX(AQ15:AR15))))</f>
        <v/>
      </c>
      <c r="AT15" s="53">
        <f t="shared" si="8"/>
        <v>77</v>
      </c>
      <c r="AU15" s="48">
        <v>78</v>
      </c>
      <c r="AV15" s="49"/>
      <c r="AW15" s="49"/>
      <c r="AX15" s="49"/>
      <c r="AY15" s="49"/>
      <c r="AZ15" s="49"/>
      <c r="BA15" s="49"/>
      <c r="BB15" s="49"/>
      <c r="BC15" s="49"/>
      <c r="BD15" s="49"/>
      <c r="BE15" s="53">
        <f t="shared" si="9"/>
        <v>78</v>
      </c>
      <c r="BF15" s="48">
        <v>80</v>
      </c>
      <c r="BG15" s="48">
        <v>89</v>
      </c>
      <c r="BH15" s="74">
        <f t="shared" si="10"/>
        <v>78.9</v>
      </c>
      <c r="BI15" s="75">
        <f t="shared" si="11"/>
        <v>79</v>
      </c>
      <c r="BJ15" s="76"/>
      <c r="BK15" s="49"/>
      <c r="BL15" s="49"/>
      <c r="BM15" s="49"/>
      <c r="BN15" s="49"/>
      <c r="BO15" s="49"/>
      <c r="BP15" s="49"/>
      <c r="BQ15" s="49"/>
      <c r="BR15" s="49"/>
      <c r="BS15" s="49"/>
      <c r="BT15" s="49"/>
      <c r="BU15" s="83" t="str">
        <f t="shared" si="12"/>
        <v/>
      </c>
      <c r="BV15" s="76"/>
      <c r="BW15" s="84">
        <v>86</v>
      </c>
      <c r="BX15" s="49"/>
      <c r="BY15" s="49"/>
      <c r="BZ15" s="49"/>
      <c r="CA15" s="49"/>
      <c r="CB15" s="49"/>
      <c r="CC15" s="49"/>
      <c r="CD15" s="49"/>
      <c r="CE15" s="49"/>
      <c r="CF15" s="49"/>
      <c r="CG15" s="53">
        <f t="shared" si="13"/>
        <v>86</v>
      </c>
      <c r="CH15" s="88" t="str">
        <f t="shared" si="14"/>
        <v>A</v>
      </c>
      <c r="CI15" s="89"/>
      <c r="CJ15" s="49">
        <v>6</v>
      </c>
      <c r="CK15" s="93" t="str">
        <f t="shared" si="15"/>
        <v>Sudah memahami tentang Al-Qur'an, Aqidah, Akhlak, Fiqih, Tarikh, </v>
      </c>
      <c r="CM15" s="92">
        <v>6</v>
      </c>
      <c r="CN15" s="49"/>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Fiqih, Tarikh, </v>
      </c>
    </row>
    <row r="16" spans="1:102">
      <c r="A16" s="28">
        <v>6</v>
      </c>
      <c r="B16" s="28">
        <v>62539</v>
      </c>
      <c r="C16" s="28" t="s">
        <v>67</v>
      </c>
      <c r="E16" s="28">
        <f t="shared" si="0"/>
        <v>76</v>
      </c>
      <c r="G16" s="28">
        <f t="shared" si="1"/>
        <v>76</v>
      </c>
      <c r="H16" s="28" t="str">
        <f t="shared" si="2"/>
        <v/>
      </c>
      <c r="I16" s="28" t="str">
        <f t="shared" si="3"/>
        <v>A</v>
      </c>
      <c r="J16" s="28" t="str">
        <f t="shared" si="4"/>
        <v>Sudah memahami tentang Al-Qur'an, Aqidah, Akhlak, Fiqih, Tarikh, </v>
      </c>
      <c r="L16" s="28">
        <f t="shared" si="5"/>
        <v>75</v>
      </c>
      <c r="M16" s="28">
        <f t="shared" si="6"/>
        <v>78</v>
      </c>
      <c r="N16" s="28">
        <f t="shared" si="7"/>
        <v>86</v>
      </c>
      <c r="P16" s="48">
        <v>55</v>
      </c>
      <c r="Q16" s="49">
        <v>75</v>
      </c>
      <c r="R16" s="53">
        <f>IF(P16="","",IF(P16&gt;=$C$4,P16,IF(Q16&gt;=$C$4,$C$4,MAX(P16:Q16))))</f>
        <v>75</v>
      </c>
      <c r="S16" s="48">
        <v>70</v>
      </c>
      <c r="T16" s="49">
        <v>75</v>
      </c>
      <c r="U16" s="53">
        <f>IF(S16="","",IF(S16&gt;=$C$4,S16,IF(T16&gt;=$C$4,$C$4,MAX(S16:T16))))</f>
        <v>75</v>
      </c>
      <c r="V16" s="55">
        <v>75</v>
      </c>
      <c r="W16" s="49"/>
      <c r="X16" s="53">
        <f>IF(V16="","",IF(V16&gt;=$C$4,V16,IF(W16&gt;=$C$4,$C$4,MAX(V16:W16))))</f>
        <v>75</v>
      </c>
      <c r="Y16" s="55">
        <v>75</v>
      </c>
      <c r="Z16" s="49"/>
      <c r="AA16" s="53">
        <f>IF(Y16="","",IF(Y16&gt;=$C$4,Y16,IF(Z16&gt;=$C$4,$C$4,MAX(Y16:Z16))))</f>
        <v>75</v>
      </c>
      <c r="AB16" s="55">
        <v>75</v>
      </c>
      <c r="AC16" s="49"/>
      <c r="AD16" s="53">
        <f>IF(AB16="","",IF(AB16&gt;=$C$4,AB16,IF(AC16&gt;=$C$4,$C$4,MAX(AB16:AC16))))</f>
        <v>75</v>
      </c>
      <c r="AE16" s="49"/>
      <c r="AF16" s="49"/>
      <c r="AG16" s="53" t="str">
        <f>IF(AE16="","",IF(AE16&gt;=$C$4,AE16,IF(AF16&gt;=$C$4,$C$4,MAX(AE16:AF16))))</f>
        <v/>
      </c>
      <c r="AH16" s="49"/>
      <c r="AI16" s="49"/>
      <c r="AJ16" s="53" t="str">
        <f>IF(AH16="","",IF(AH16&gt;=$C$4,AH16,IF(AI16&gt;=$C$4,$C$4,MAX(AH16:AI16))))</f>
        <v/>
      </c>
      <c r="AK16" s="49"/>
      <c r="AL16" s="49"/>
      <c r="AM16" s="53" t="str">
        <f>IF(AK16="","",IF(AK16&gt;=$C$4,AK16,IF(AL16&gt;=$C$4,$C$4,MAX(AK16:AL16))))</f>
        <v/>
      </c>
      <c r="AN16" s="49"/>
      <c r="AO16" s="49"/>
      <c r="AP16" s="53" t="str">
        <f>IF(AN16="","",IF(AN16&gt;=$C$4,AN16,IF(AO16&gt;=$C$4,$C$4,MAX(AN16:AO16))))</f>
        <v/>
      </c>
      <c r="AQ16" s="49"/>
      <c r="AR16" s="49"/>
      <c r="AS16" s="53" t="str">
        <f>IF(AQ16="","",IF(AQ16&gt;=$C$4,AQ16,IF(AR16&gt;=$C$4,$C$4,MAX(AQ16:AR16))))</f>
        <v/>
      </c>
      <c r="AT16" s="53">
        <f t="shared" si="8"/>
        <v>75</v>
      </c>
      <c r="AU16" s="55">
        <v>75</v>
      </c>
      <c r="AV16" s="49"/>
      <c r="AW16" s="49"/>
      <c r="AX16" s="49"/>
      <c r="AY16" s="49"/>
      <c r="AZ16" s="49"/>
      <c r="BA16" s="49"/>
      <c r="BB16" s="49"/>
      <c r="BC16" s="49"/>
      <c r="BD16" s="49"/>
      <c r="BE16" s="53">
        <f t="shared" si="9"/>
        <v>75</v>
      </c>
      <c r="BF16" s="48">
        <v>78</v>
      </c>
      <c r="BG16" s="48">
        <v>86</v>
      </c>
      <c r="BH16" s="74">
        <f t="shared" si="10"/>
        <v>76.4</v>
      </c>
      <c r="BI16" s="75">
        <f t="shared" si="11"/>
        <v>76</v>
      </c>
      <c r="BJ16" s="76"/>
      <c r="BK16" s="49"/>
      <c r="BL16" s="49"/>
      <c r="BM16" s="49"/>
      <c r="BN16" s="49"/>
      <c r="BO16" s="49"/>
      <c r="BP16" s="49"/>
      <c r="BQ16" s="49"/>
      <c r="BR16" s="49"/>
      <c r="BS16" s="49"/>
      <c r="BT16" s="49"/>
      <c r="BU16" s="83" t="str">
        <f t="shared" si="12"/>
        <v/>
      </c>
      <c r="BV16" s="76"/>
      <c r="BW16" s="84">
        <v>86</v>
      </c>
      <c r="BX16" s="49"/>
      <c r="BY16" s="49"/>
      <c r="BZ16" s="49"/>
      <c r="CA16" s="49"/>
      <c r="CB16" s="49"/>
      <c r="CC16" s="49"/>
      <c r="CD16" s="49"/>
      <c r="CE16" s="49"/>
      <c r="CF16" s="49"/>
      <c r="CG16" s="53">
        <f t="shared" si="13"/>
        <v>86</v>
      </c>
      <c r="CH16" s="88" t="str">
        <f t="shared" si="14"/>
        <v>A</v>
      </c>
      <c r="CI16" s="89"/>
      <c r="CJ16" s="49">
        <v>6</v>
      </c>
      <c r="CK16" s="93" t="str">
        <f t="shared" si="15"/>
        <v>Sudah memahami tentang Al-Qur'an, Aqidah, Akhlak, Fiqih, Tarikh, </v>
      </c>
      <c r="CM16" s="92">
        <v>7</v>
      </c>
      <c r="CN16" s="49"/>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Fiqih, Tarikh, </v>
      </c>
    </row>
    <row r="17" spans="1:102">
      <c r="A17" s="28">
        <v>7</v>
      </c>
      <c r="B17" s="28">
        <v>62540</v>
      </c>
      <c r="C17" s="28" t="s">
        <v>68</v>
      </c>
      <c r="E17" s="28">
        <f t="shared" si="0"/>
        <v>87</v>
      </c>
      <c r="G17" s="28">
        <f t="shared" si="1"/>
        <v>87</v>
      </c>
      <c r="H17" s="28" t="str">
        <f t="shared" si="2"/>
        <v/>
      </c>
      <c r="I17" s="28" t="str">
        <f t="shared" si="3"/>
        <v>A</v>
      </c>
      <c r="J17" s="28" t="str">
        <f t="shared" si="4"/>
        <v>Sudah memahami tentang Al-Qur'an, Aqidah, Akhlak, Fiqih, Tarikh, </v>
      </c>
      <c r="L17" s="28">
        <f t="shared" si="5"/>
        <v>89</v>
      </c>
      <c r="M17" s="28">
        <f t="shared" si="6"/>
        <v>95</v>
      </c>
      <c r="N17" s="28">
        <f t="shared" si="7"/>
        <v>86</v>
      </c>
      <c r="P17" s="48">
        <v>80</v>
      </c>
      <c r="Q17" s="49"/>
      <c r="R17" s="53">
        <f>IF(P17="","",IF(P17&gt;=$C$4,P17,IF(Q17&gt;=$C$4,$C$4,MAX(P17:Q17))))</f>
        <v>80</v>
      </c>
      <c r="S17" s="48">
        <v>100</v>
      </c>
      <c r="T17" s="49"/>
      <c r="U17" s="53">
        <f>IF(S17="","",IF(S17&gt;=$C$4,S17,IF(T17&gt;=$C$4,$C$4,MAX(S17:T17))))</f>
        <v>100</v>
      </c>
      <c r="V17" s="48">
        <v>84</v>
      </c>
      <c r="W17" s="49"/>
      <c r="X17" s="53">
        <f>IF(V17="","",IF(V17&gt;=$C$4,V17,IF(W17&gt;=$C$4,$C$4,MAX(V17:W17))))</f>
        <v>84</v>
      </c>
      <c r="Y17" s="48">
        <v>95</v>
      </c>
      <c r="Z17" s="49"/>
      <c r="AA17" s="53">
        <f>IF(Y17="","",IF(Y17&gt;=$C$4,Y17,IF(Z17&gt;=$C$4,$C$4,MAX(Y17:Z17))))</f>
        <v>95</v>
      </c>
      <c r="AB17" s="48">
        <v>84</v>
      </c>
      <c r="AC17" s="49"/>
      <c r="AD17" s="53">
        <f>IF(AB17="","",IF(AB17&gt;=$C$4,AB17,IF(AC17&gt;=$C$4,$C$4,MAX(AB17:AC17))))</f>
        <v>84</v>
      </c>
      <c r="AE17" s="49"/>
      <c r="AF17" s="49"/>
      <c r="AG17" s="53" t="str">
        <f>IF(AE17="","",IF(AE17&gt;=$C$4,AE17,IF(AF17&gt;=$C$4,$C$4,MAX(AE17:AF17))))</f>
        <v/>
      </c>
      <c r="AH17" s="49"/>
      <c r="AI17" s="49"/>
      <c r="AJ17" s="53" t="str">
        <f>IF(AH17="","",IF(AH17&gt;=$C$4,AH17,IF(AI17&gt;=$C$4,$C$4,MAX(AH17:AI17))))</f>
        <v/>
      </c>
      <c r="AK17" s="49"/>
      <c r="AL17" s="49"/>
      <c r="AM17" s="53" t="str">
        <f>IF(AK17="","",IF(AK17&gt;=$C$4,AK17,IF(AL17&gt;=$C$4,$C$4,MAX(AK17:AL17))))</f>
        <v/>
      </c>
      <c r="AN17" s="49"/>
      <c r="AO17" s="49"/>
      <c r="AP17" s="53" t="str">
        <f>IF(AN17="","",IF(AN17&gt;=$C$4,AN17,IF(AO17&gt;=$C$4,$C$4,MAX(AN17:AO17))))</f>
        <v/>
      </c>
      <c r="AQ17" s="49"/>
      <c r="AR17" s="49"/>
      <c r="AS17" s="53" t="str">
        <f>IF(AQ17="","",IF(AQ17&gt;=$C$4,AQ17,IF(AR17&gt;=$C$4,$C$4,MAX(AQ17:AR17))))</f>
        <v/>
      </c>
      <c r="AT17" s="53">
        <f t="shared" si="8"/>
        <v>89</v>
      </c>
      <c r="AU17" s="48">
        <v>84</v>
      </c>
      <c r="AV17" s="49"/>
      <c r="AW17" s="49"/>
      <c r="AX17" s="49"/>
      <c r="AY17" s="49"/>
      <c r="AZ17" s="49"/>
      <c r="BA17" s="49"/>
      <c r="BB17" s="49"/>
      <c r="BC17" s="49"/>
      <c r="BD17" s="49"/>
      <c r="BE17" s="53">
        <f t="shared" si="9"/>
        <v>84</v>
      </c>
      <c r="BF17" s="48">
        <v>95</v>
      </c>
      <c r="BG17" s="48">
        <v>86</v>
      </c>
      <c r="BH17" s="74">
        <f t="shared" si="10"/>
        <v>87.3</v>
      </c>
      <c r="BI17" s="75">
        <f t="shared" si="11"/>
        <v>87</v>
      </c>
      <c r="BJ17" s="76"/>
      <c r="BK17" s="49"/>
      <c r="BL17" s="49"/>
      <c r="BM17" s="49"/>
      <c r="BN17" s="49"/>
      <c r="BO17" s="49"/>
      <c r="BP17" s="49"/>
      <c r="BQ17" s="49"/>
      <c r="BR17" s="49"/>
      <c r="BS17" s="49"/>
      <c r="BT17" s="49"/>
      <c r="BU17" s="83" t="str">
        <f t="shared" si="12"/>
        <v/>
      </c>
      <c r="BV17" s="76"/>
      <c r="BW17" s="84">
        <v>86</v>
      </c>
      <c r="BX17" s="49"/>
      <c r="BY17" s="49"/>
      <c r="BZ17" s="49"/>
      <c r="CA17" s="49"/>
      <c r="CB17" s="49"/>
      <c r="CC17" s="49"/>
      <c r="CD17" s="49"/>
      <c r="CE17" s="49"/>
      <c r="CF17" s="49"/>
      <c r="CG17" s="53">
        <f t="shared" si="13"/>
        <v>86</v>
      </c>
      <c r="CH17" s="88" t="str">
        <f t="shared" si="14"/>
        <v>A</v>
      </c>
      <c r="CI17" s="89"/>
      <c r="CJ17" s="49">
        <v>6</v>
      </c>
      <c r="CK17" s="93" t="str">
        <f t="shared" si="15"/>
        <v>Sudah memahami tentang Al-Qur'an, Aqidah, Akhlak, Fiqih, Tarikh, </v>
      </c>
      <c r="CM17" s="92">
        <v>8</v>
      </c>
      <c r="CN17" s="49"/>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Fiqih, Tarikh, </v>
      </c>
    </row>
    <row r="18" spans="1:102">
      <c r="A18" s="28">
        <v>8</v>
      </c>
      <c r="B18" s="28">
        <v>62541</v>
      </c>
      <c r="C18" s="28" t="s">
        <v>69</v>
      </c>
      <c r="E18" s="28">
        <f t="shared" si="0"/>
        <v>85</v>
      </c>
      <c r="G18" s="28">
        <f t="shared" si="1"/>
        <v>85</v>
      </c>
      <c r="H18" s="28" t="str">
        <f t="shared" si="2"/>
        <v/>
      </c>
      <c r="I18" s="28" t="str">
        <f t="shared" si="3"/>
        <v>A</v>
      </c>
      <c r="J18" s="28" t="str">
        <f t="shared" si="4"/>
        <v>Sudah memahami tentang Al-Qur'an, Aqidah, Akhlak, Fiqih, Tarikh, </v>
      </c>
      <c r="L18" s="28">
        <f t="shared" si="5"/>
        <v>83</v>
      </c>
      <c r="M18" s="28">
        <f t="shared" si="6"/>
        <v>80</v>
      </c>
      <c r="N18" s="28">
        <f t="shared" si="7"/>
        <v>90</v>
      </c>
      <c r="P18" s="48">
        <v>65</v>
      </c>
      <c r="Q18" s="49">
        <v>75</v>
      </c>
      <c r="R18" s="53">
        <f>IF(P18="","",IF(P18&gt;=$C$4,P18,IF(Q18&gt;=$C$4,$C$4,MAX(P18:Q18))))</f>
        <v>75</v>
      </c>
      <c r="S18" s="48">
        <v>80</v>
      </c>
      <c r="T18" s="49"/>
      <c r="U18" s="53">
        <f>IF(S18="","",IF(S18&gt;=$C$4,S18,IF(T18&gt;=$C$4,$C$4,MAX(S18:T18))))</f>
        <v>80</v>
      </c>
      <c r="V18" s="48">
        <v>87</v>
      </c>
      <c r="W18" s="49"/>
      <c r="X18" s="53">
        <f>IF(V18="","",IF(V18&gt;=$C$4,V18,IF(W18&gt;=$C$4,$C$4,MAX(V18:W18))))</f>
        <v>87</v>
      </c>
      <c r="Y18" s="48">
        <v>84</v>
      </c>
      <c r="Z18" s="49"/>
      <c r="AA18" s="53">
        <f>IF(Y18="","",IF(Y18&gt;=$C$4,Y18,IF(Z18&gt;=$C$4,$C$4,MAX(Y18:Z18))))</f>
        <v>84</v>
      </c>
      <c r="AB18" s="48">
        <v>87</v>
      </c>
      <c r="AC18" s="49"/>
      <c r="AD18" s="53">
        <f>IF(AB18="","",IF(AB18&gt;=$C$4,AB18,IF(AC18&gt;=$C$4,$C$4,MAX(AB18:AC18))))</f>
        <v>87</v>
      </c>
      <c r="AE18" s="49"/>
      <c r="AF18" s="49"/>
      <c r="AG18" s="53" t="str">
        <f>IF(AE18="","",IF(AE18&gt;=$C$4,AE18,IF(AF18&gt;=$C$4,$C$4,MAX(AE18:AF18))))</f>
        <v/>
      </c>
      <c r="AH18" s="49"/>
      <c r="AI18" s="49"/>
      <c r="AJ18" s="53" t="str">
        <f>IF(AH18="","",IF(AH18&gt;=$C$4,AH18,IF(AI18&gt;=$C$4,$C$4,MAX(AH18:AI18))))</f>
        <v/>
      </c>
      <c r="AK18" s="49"/>
      <c r="AL18" s="49"/>
      <c r="AM18" s="53" t="str">
        <f>IF(AK18="","",IF(AK18&gt;=$C$4,AK18,IF(AL18&gt;=$C$4,$C$4,MAX(AK18:AL18))))</f>
        <v/>
      </c>
      <c r="AN18" s="49"/>
      <c r="AO18" s="49"/>
      <c r="AP18" s="53" t="str">
        <f>IF(AN18="","",IF(AN18&gt;=$C$4,AN18,IF(AO18&gt;=$C$4,$C$4,MAX(AN18:AO18))))</f>
        <v/>
      </c>
      <c r="AQ18" s="49"/>
      <c r="AR18" s="49"/>
      <c r="AS18" s="53" t="str">
        <f>IF(AQ18="","",IF(AQ18&gt;=$C$4,AQ18,IF(AR18&gt;=$C$4,$C$4,MAX(AQ18:AR18))))</f>
        <v/>
      </c>
      <c r="AT18" s="53">
        <f t="shared" si="8"/>
        <v>83</v>
      </c>
      <c r="AU18" s="48">
        <v>87</v>
      </c>
      <c r="AV18" s="49"/>
      <c r="AW18" s="49"/>
      <c r="AX18" s="49"/>
      <c r="AY18" s="49"/>
      <c r="AZ18" s="49"/>
      <c r="BA18" s="49"/>
      <c r="BB18" s="49"/>
      <c r="BC18" s="49"/>
      <c r="BD18" s="49"/>
      <c r="BE18" s="53">
        <f t="shared" si="9"/>
        <v>87</v>
      </c>
      <c r="BF18" s="48">
        <v>80</v>
      </c>
      <c r="BG18" s="48">
        <v>90</v>
      </c>
      <c r="BH18" s="74">
        <f t="shared" si="10"/>
        <v>85</v>
      </c>
      <c r="BI18" s="75">
        <f t="shared" si="11"/>
        <v>85</v>
      </c>
      <c r="BJ18" s="76"/>
      <c r="BK18" s="49"/>
      <c r="BL18" s="49"/>
      <c r="BM18" s="49"/>
      <c r="BN18" s="49"/>
      <c r="BO18" s="49"/>
      <c r="BP18" s="49"/>
      <c r="BQ18" s="49"/>
      <c r="BR18" s="49"/>
      <c r="BS18" s="49"/>
      <c r="BT18" s="49"/>
      <c r="BU18" s="83" t="str">
        <f t="shared" si="12"/>
        <v/>
      </c>
      <c r="BV18" s="76"/>
      <c r="BW18" s="84">
        <v>86</v>
      </c>
      <c r="BX18" s="49"/>
      <c r="BY18" s="49"/>
      <c r="BZ18" s="49"/>
      <c r="CA18" s="49"/>
      <c r="CB18" s="49"/>
      <c r="CC18" s="49"/>
      <c r="CD18" s="49"/>
      <c r="CE18" s="49"/>
      <c r="CF18" s="49"/>
      <c r="CG18" s="53">
        <f t="shared" si="13"/>
        <v>86</v>
      </c>
      <c r="CH18" s="88" t="str">
        <f t="shared" si="14"/>
        <v>A</v>
      </c>
      <c r="CI18" s="89"/>
      <c r="CJ18" s="49">
        <v>6</v>
      </c>
      <c r="CK18" s="93" t="str">
        <f t="shared" si="15"/>
        <v>Sudah memahami tentang Al-Qur'an, Aqidah, Akhlak, Fiqih, Tarikh, </v>
      </c>
      <c r="CM18" s="92">
        <v>9</v>
      </c>
      <c r="CN18" s="49"/>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Fiqih, Tarikh, </v>
      </c>
    </row>
    <row r="19" spans="1:102">
      <c r="A19" s="28">
        <v>9</v>
      </c>
      <c r="B19" s="28">
        <v>62542</v>
      </c>
      <c r="C19" s="28" t="s">
        <v>70</v>
      </c>
      <c r="E19" s="28">
        <f t="shared" si="0"/>
        <v>87</v>
      </c>
      <c r="G19" s="28">
        <f t="shared" si="1"/>
        <v>87</v>
      </c>
      <c r="H19" s="28" t="str">
        <f t="shared" si="2"/>
        <v/>
      </c>
      <c r="I19" s="28" t="str">
        <f t="shared" si="3"/>
        <v>A</v>
      </c>
      <c r="J19" s="28" t="str">
        <f t="shared" si="4"/>
        <v>Sudah memahami tentang Al-Qur'an, Aqidah, Akhlak, Fiqih, Tarikh, </v>
      </c>
      <c r="L19" s="28">
        <f t="shared" si="5"/>
        <v>85</v>
      </c>
      <c r="M19" s="28">
        <f t="shared" si="6"/>
        <v>80</v>
      </c>
      <c r="N19" s="28">
        <f t="shared" si="7"/>
        <v>90</v>
      </c>
      <c r="P19" s="48">
        <v>70</v>
      </c>
      <c r="Q19" s="49">
        <v>75</v>
      </c>
      <c r="R19" s="53">
        <f>IF(P19="","",IF(P19&gt;=$C$4,P19,IF(Q19&gt;=$C$4,$C$4,MAX(P19:Q19))))</f>
        <v>75</v>
      </c>
      <c r="S19" s="48">
        <v>80</v>
      </c>
      <c r="T19" s="49"/>
      <c r="U19" s="53">
        <f>IF(S19="","",IF(S19&gt;=$C$4,S19,IF(T19&gt;=$C$4,$C$4,MAX(S19:T19))))</f>
        <v>80</v>
      </c>
      <c r="V19" s="48">
        <v>90</v>
      </c>
      <c r="W19" s="49"/>
      <c r="X19" s="53">
        <f>IF(V19="","",IF(V19&gt;=$C$4,V19,IF(W19&gt;=$C$4,$C$4,MAX(V19:W19))))</f>
        <v>90</v>
      </c>
      <c r="Y19" s="48">
        <v>90</v>
      </c>
      <c r="Z19" s="49"/>
      <c r="AA19" s="53">
        <f>IF(Y19="","",IF(Y19&gt;=$C$4,Y19,IF(Z19&gt;=$C$4,$C$4,MAX(Y19:Z19))))</f>
        <v>90</v>
      </c>
      <c r="AB19" s="48">
        <v>90</v>
      </c>
      <c r="AC19" s="49"/>
      <c r="AD19" s="53">
        <f>IF(AB19="","",IF(AB19&gt;=$C$4,AB19,IF(AC19&gt;=$C$4,$C$4,MAX(AB19:AC19))))</f>
        <v>90</v>
      </c>
      <c r="AE19" s="49"/>
      <c r="AF19" s="49"/>
      <c r="AG19" s="53" t="str">
        <f>IF(AE19="","",IF(AE19&gt;=$C$4,AE19,IF(AF19&gt;=$C$4,$C$4,MAX(AE19:AF19))))</f>
        <v/>
      </c>
      <c r="AH19" s="49"/>
      <c r="AI19" s="49"/>
      <c r="AJ19" s="53" t="str">
        <f>IF(AH19="","",IF(AH19&gt;=$C$4,AH19,IF(AI19&gt;=$C$4,$C$4,MAX(AH19:AI19))))</f>
        <v/>
      </c>
      <c r="AK19" s="49"/>
      <c r="AL19" s="49"/>
      <c r="AM19" s="53" t="str">
        <f>IF(AK19="","",IF(AK19&gt;=$C$4,AK19,IF(AL19&gt;=$C$4,$C$4,MAX(AK19:AL19))))</f>
        <v/>
      </c>
      <c r="AN19" s="49"/>
      <c r="AO19" s="49"/>
      <c r="AP19" s="53" t="str">
        <f>IF(AN19="","",IF(AN19&gt;=$C$4,AN19,IF(AO19&gt;=$C$4,$C$4,MAX(AN19:AO19))))</f>
        <v/>
      </c>
      <c r="AQ19" s="49"/>
      <c r="AR19" s="49"/>
      <c r="AS19" s="53" t="str">
        <f>IF(AQ19="","",IF(AQ19&gt;=$C$4,AQ19,IF(AR19&gt;=$C$4,$C$4,MAX(AQ19:AR19))))</f>
        <v/>
      </c>
      <c r="AT19" s="53">
        <f t="shared" si="8"/>
        <v>85</v>
      </c>
      <c r="AU19" s="48">
        <v>90</v>
      </c>
      <c r="AV19" s="49"/>
      <c r="AW19" s="49"/>
      <c r="AX19" s="49"/>
      <c r="AY19" s="49"/>
      <c r="AZ19" s="49"/>
      <c r="BA19" s="49"/>
      <c r="BB19" s="49"/>
      <c r="BC19" s="49"/>
      <c r="BD19" s="49"/>
      <c r="BE19" s="53">
        <f t="shared" si="9"/>
        <v>90</v>
      </c>
      <c r="BF19" s="48">
        <v>80</v>
      </c>
      <c r="BG19" s="48">
        <v>90</v>
      </c>
      <c r="BH19" s="74">
        <f t="shared" si="10"/>
        <v>87</v>
      </c>
      <c r="BI19" s="75">
        <f t="shared" si="11"/>
        <v>87</v>
      </c>
      <c r="BJ19" s="76"/>
      <c r="BK19" s="49"/>
      <c r="BL19" s="49"/>
      <c r="BM19" s="49"/>
      <c r="BN19" s="49"/>
      <c r="BO19" s="49"/>
      <c r="BP19" s="49"/>
      <c r="BQ19" s="49"/>
      <c r="BR19" s="49"/>
      <c r="BS19" s="49"/>
      <c r="BT19" s="49"/>
      <c r="BU19" s="83" t="str">
        <f t="shared" si="12"/>
        <v/>
      </c>
      <c r="BV19" s="76"/>
      <c r="BW19" s="84">
        <v>86</v>
      </c>
      <c r="BX19" s="49"/>
      <c r="BY19" s="49"/>
      <c r="BZ19" s="49"/>
      <c r="CA19" s="49"/>
      <c r="CB19" s="49"/>
      <c r="CC19" s="49"/>
      <c r="CD19" s="49"/>
      <c r="CE19" s="49"/>
      <c r="CF19" s="49"/>
      <c r="CG19" s="53">
        <f t="shared" si="13"/>
        <v>86</v>
      </c>
      <c r="CH19" s="88" t="str">
        <f t="shared" si="14"/>
        <v>A</v>
      </c>
      <c r="CI19" s="89"/>
      <c r="CJ19" s="49">
        <v>6</v>
      </c>
      <c r="CK19" s="93" t="str">
        <f t="shared" si="15"/>
        <v>Sudah memahami tentang Al-Qur'an, Aqidah, Akhlak, Fiqih, Tarikh, </v>
      </c>
      <c r="CM19" s="92">
        <v>10</v>
      </c>
      <c r="CN19" s="49"/>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Fiqih, Tarikh, </v>
      </c>
    </row>
    <row r="20" spans="1:102">
      <c r="A20" s="28">
        <v>10</v>
      </c>
      <c r="B20" s="28">
        <v>62543</v>
      </c>
      <c r="C20" s="28" t="s">
        <v>71</v>
      </c>
      <c r="E20" s="28">
        <f t="shared" si="0"/>
        <v>86</v>
      </c>
      <c r="G20" s="28">
        <f t="shared" si="1"/>
        <v>86</v>
      </c>
      <c r="H20" s="28" t="str">
        <f t="shared" si="2"/>
        <v/>
      </c>
      <c r="I20" s="28" t="str">
        <f t="shared" si="3"/>
        <v>A</v>
      </c>
      <c r="J20" s="28" t="str">
        <f t="shared" si="4"/>
        <v>Sudah memahami tentang Al-Qur'an, Aqidah, Akhlak, Fiqih, Tarikh, </v>
      </c>
      <c r="L20" s="28">
        <f t="shared" si="5"/>
        <v>87</v>
      </c>
      <c r="M20" s="28">
        <f t="shared" si="6"/>
        <v>90</v>
      </c>
      <c r="N20" s="28">
        <f t="shared" si="7"/>
        <v>87</v>
      </c>
      <c r="P20" s="48">
        <v>80</v>
      </c>
      <c r="Q20" s="49"/>
      <c r="R20" s="53">
        <f>IF(P20="","",IF(P20&gt;=$C$4,P20,IF(Q20&gt;=$C$4,$C$4,MAX(P20:Q20))))</f>
        <v>80</v>
      </c>
      <c r="S20" s="48">
        <v>90</v>
      </c>
      <c r="T20" s="49"/>
      <c r="U20" s="53">
        <f>IF(S20="","",IF(S20&gt;=$C$4,S20,IF(T20&gt;=$C$4,$C$4,MAX(S20:T20))))</f>
        <v>90</v>
      </c>
      <c r="V20" s="48">
        <v>84</v>
      </c>
      <c r="W20" s="49"/>
      <c r="X20" s="53">
        <f>IF(V20="","",IF(V20&gt;=$C$4,V20,IF(W20&gt;=$C$4,$C$4,MAX(V20:W20))))</f>
        <v>84</v>
      </c>
      <c r="Y20" s="48">
        <v>95</v>
      </c>
      <c r="Z20" s="49"/>
      <c r="AA20" s="53">
        <f>IF(Y20="","",IF(Y20&gt;=$C$4,Y20,IF(Z20&gt;=$C$4,$C$4,MAX(Y20:Z20))))</f>
        <v>95</v>
      </c>
      <c r="AB20" s="48">
        <v>84</v>
      </c>
      <c r="AC20" s="49"/>
      <c r="AD20" s="53">
        <f>IF(AB20="","",IF(AB20&gt;=$C$4,AB20,IF(AC20&gt;=$C$4,$C$4,MAX(AB20:AC20))))</f>
        <v>84</v>
      </c>
      <c r="AE20" s="49"/>
      <c r="AF20" s="49"/>
      <c r="AG20" s="53" t="str">
        <f>IF(AE20="","",IF(AE20&gt;=$C$4,AE20,IF(AF20&gt;=$C$4,$C$4,MAX(AE20:AF20))))</f>
        <v/>
      </c>
      <c r="AH20" s="49"/>
      <c r="AI20" s="49"/>
      <c r="AJ20" s="53" t="str">
        <f>IF(AH20="","",IF(AH20&gt;=$C$4,AH20,IF(AI20&gt;=$C$4,$C$4,MAX(AH20:AI20))))</f>
        <v/>
      </c>
      <c r="AK20" s="49"/>
      <c r="AL20" s="49"/>
      <c r="AM20" s="53" t="str">
        <f>IF(AK20="","",IF(AK20&gt;=$C$4,AK20,IF(AL20&gt;=$C$4,$C$4,MAX(AK20:AL20))))</f>
        <v/>
      </c>
      <c r="AN20" s="49"/>
      <c r="AO20" s="49"/>
      <c r="AP20" s="53" t="str">
        <f>IF(AN20="","",IF(AN20&gt;=$C$4,AN20,IF(AO20&gt;=$C$4,$C$4,MAX(AN20:AO20))))</f>
        <v/>
      </c>
      <c r="AQ20" s="49"/>
      <c r="AR20" s="49"/>
      <c r="AS20" s="53" t="str">
        <f>IF(AQ20="","",IF(AQ20&gt;=$C$4,AQ20,IF(AR20&gt;=$C$4,$C$4,MAX(AQ20:AR20))))</f>
        <v/>
      </c>
      <c r="AT20" s="53">
        <f t="shared" si="8"/>
        <v>87</v>
      </c>
      <c r="AU20" s="48">
        <v>84</v>
      </c>
      <c r="AV20" s="49"/>
      <c r="AW20" s="49"/>
      <c r="AX20" s="49"/>
      <c r="AY20" s="49"/>
      <c r="AZ20" s="49"/>
      <c r="BA20" s="49"/>
      <c r="BB20" s="49"/>
      <c r="BC20" s="49"/>
      <c r="BD20" s="49"/>
      <c r="BE20" s="53">
        <f t="shared" si="9"/>
        <v>84</v>
      </c>
      <c r="BF20" s="48">
        <v>90</v>
      </c>
      <c r="BG20" s="48">
        <v>87</v>
      </c>
      <c r="BH20" s="74">
        <f t="shared" si="10"/>
        <v>86.1</v>
      </c>
      <c r="BI20" s="75">
        <f t="shared" si="11"/>
        <v>86</v>
      </c>
      <c r="BJ20" s="76"/>
      <c r="BK20" s="49"/>
      <c r="BL20" s="49"/>
      <c r="BM20" s="49"/>
      <c r="BN20" s="49"/>
      <c r="BO20" s="49"/>
      <c r="BP20" s="49"/>
      <c r="BQ20" s="49"/>
      <c r="BR20" s="49"/>
      <c r="BS20" s="49"/>
      <c r="BT20" s="49"/>
      <c r="BU20" s="83" t="str">
        <f t="shared" si="12"/>
        <v/>
      </c>
      <c r="BV20" s="76"/>
      <c r="BW20" s="84">
        <v>86</v>
      </c>
      <c r="BX20" s="49"/>
      <c r="BY20" s="49"/>
      <c r="BZ20" s="49"/>
      <c r="CA20" s="49"/>
      <c r="CB20" s="49"/>
      <c r="CC20" s="49"/>
      <c r="CD20" s="49"/>
      <c r="CE20" s="49"/>
      <c r="CF20" s="49"/>
      <c r="CG20" s="53">
        <f t="shared" si="13"/>
        <v>86</v>
      </c>
      <c r="CH20" s="88" t="str">
        <f t="shared" si="14"/>
        <v>A</v>
      </c>
      <c r="CI20" s="89"/>
      <c r="CJ20" s="49">
        <v>6</v>
      </c>
      <c r="CK20" s="93" t="str">
        <f t="shared" si="15"/>
        <v>Sudah memahami tentang Al-Qur'an, Aqidah, Akhlak, Fiqih,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Fiqih, Tarikh, </v>
      </c>
    </row>
    <row r="21" spans="1:89">
      <c r="A21" s="28">
        <v>11</v>
      </c>
      <c r="B21" s="28">
        <v>62544</v>
      </c>
      <c r="C21" s="28" t="s">
        <v>72</v>
      </c>
      <c r="E21" s="28">
        <f t="shared" si="0"/>
        <v>87</v>
      </c>
      <c r="G21" s="28">
        <f t="shared" si="1"/>
        <v>87</v>
      </c>
      <c r="H21" s="28" t="str">
        <f t="shared" si="2"/>
        <v/>
      </c>
      <c r="I21" s="28" t="str">
        <f t="shared" si="3"/>
        <v>A</v>
      </c>
      <c r="J21" s="28" t="str">
        <f t="shared" si="4"/>
        <v>Sudah memahami tentang Al-Qur'an, Aqidah, Akhlak, Fiqih, Tarikh, </v>
      </c>
      <c r="L21" s="28">
        <f t="shared" si="5"/>
        <v>88</v>
      </c>
      <c r="M21" s="28">
        <f t="shared" si="6"/>
        <v>95</v>
      </c>
      <c r="N21" s="28">
        <f t="shared" si="7"/>
        <v>89</v>
      </c>
      <c r="P21" s="48">
        <v>95</v>
      </c>
      <c r="Q21" s="49"/>
      <c r="R21" s="53">
        <f>IF(P21="","",IF(P21&gt;=$C$4,P21,IF(Q21&gt;=$C$4,$C$4,MAX(P21:Q21))))</f>
        <v>95</v>
      </c>
      <c r="S21" s="48">
        <v>90</v>
      </c>
      <c r="T21" s="49"/>
      <c r="U21" s="53">
        <f>IF(S21="","",IF(S21&gt;=$C$4,S21,IF(T21&gt;=$C$4,$C$4,MAX(S21:T21))))</f>
        <v>90</v>
      </c>
      <c r="V21" s="55">
        <v>84</v>
      </c>
      <c r="W21" s="49"/>
      <c r="X21" s="53">
        <f>IF(V21="","",IF(V21&gt;=$C$4,V21,IF(W21&gt;=$C$4,$C$4,MAX(V21:W21))))</f>
        <v>84</v>
      </c>
      <c r="Y21" s="55">
        <v>87</v>
      </c>
      <c r="Z21" s="49"/>
      <c r="AA21" s="53">
        <f>IF(Y21="","",IF(Y21&gt;=$C$4,Y21,IF(Z21&gt;=$C$4,$C$4,MAX(Y21:Z21))))</f>
        <v>87</v>
      </c>
      <c r="AB21" s="55">
        <v>84</v>
      </c>
      <c r="AC21" s="49"/>
      <c r="AD21" s="53">
        <f>IF(AB21="","",IF(AB21&gt;=$C$4,AB21,IF(AC21&gt;=$C$4,$C$4,MAX(AB21:AC21))))</f>
        <v>84</v>
      </c>
      <c r="AE21" s="49"/>
      <c r="AF21" s="49"/>
      <c r="AG21" s="53" t="str">
        <f>IF(AE21="","",IF(AE21&gt;=$C$4,AE21,IF(AF21&gt;=$C$4,$C$4,MAX(AE21:AF21))))</f>
        <v/>
      </c>
      <c r="AH21" s="49"/>
      <c r="AI21" s="49"/>
      <c r="AJ21" s="53" t="str">
        <f>IF(AH21="","",IF(AH21&gt;=$C$4,AH21,IF(AI21&gt;=$C$4,$C$4,MAX(AH21:AI21))))</f>
        <v/>
      </c>
      <c r="AK21" s="49"/>
      <c r="AL21" s="49"/>
      <c r="AM21" s="53" t="str">
        <f>IF(AK21="","",IF(AK21&gt;=$C$4,AK21,IF(AL21&gt;=$C$4,$C$4,MAX(AK21:AL21))))</f>
        <v/>
      </c>
      <c r="AN21" s="49"/>
      <c r="AO21" s="49"/>
      <c r="AP21" s="53" t="str">
        <f>IF(AN21="","",IF(AN21&gt;=$C$4,AN21,IF(AO21&gt;=$C$4,$C$4,MAX(AN21:AO21))))</f>
        <v/>
      </c>
      <c r="AQ21" s="49"/>
      <c r="AR21" s="49"/>
      <c r="AS21" s="53" t="str">
        <f>IF(AQ21="","",IF(AQ21&gt;=$C$4,AQ21,IF(AR21&gt;=$C$4,$C$4,MAX(AQ21:AR21))))</f>
        <v/>
      </c>
      <c r="AT21" s="53">
        <f t="shared" si="8"/>
        <v>88</v>
      </c>
      <c r="AU21" s="55">
        <v>84</v>
      </c>
      <c r="AV21" s="49"/>
      <c r="AW21" s="49"/>
      <c r="AX21" s="49"/>
      <c r="AY21" s="49"/>
      <c r="AZ21" s="49"/>
      <c r="BA21" s="49"/>
      <c r="BB21" s="49"/>
      <c r="BC21" s="49"/>
      <c r="BD21" s="49"/>
      <c r="BE21" s="53">
        <f t="shared" si="9"/>
        <v>84</v>
      </c>
      <c r="BF21" s="48">
        <v>95</v>
      </c>
      <c r="BG21" s="48">
        <v>89</v>
      </c>
      <c r="BH21" s="74">
        <f t="shared" si="10"/>
        <v>87.2</v>
      </c>
      <c r="BI21" s="75">
        <f t="shared" si="11"/>
        <v>87</v>
      </c>
      <c r="BJ21" s="76"/>
      <c r="BK21" s="49"/>
      <c r="BL21" s="49"/>
      <c r="BM21" s="49"/>
      <c r="BN21" s="49"/>
      <c r="BO21" s="49"/>
      <c r="BP21" s="49"/>
      <c r="BQ21" s="49"/>
      <c r="BR21" s="49"/>
      <c r="BS21" s="49"/>
      <c r="BT21" s="49"/>
      <c r="BU21" s="83" t="str">
        <f t="shared" si="12"/>
        <v/>
      </c>
      <c r="BV21" s="76"/>
      <c r="BW21" s="84">
        <v>86</v>
      </c>
      <c r="BX21" s="49"/>
      <c r="BY21" s="49"/>
      <c r="BZ21" s="49"/>
      <c r="CA21" s="49"/>
      <c r="CB21" s="49"/>
      <c r="CC21" s="49"/>
      <c r="CD21" s="49"/>
      <c r="CE21" s="49"/>
      <c r="CF21" s="49"/>
      <c r="CG21" s="53">
        <f t="shared" si="13"/>
        <v>86</v>
      </c>
      <c r="CH21" s="88" t="str">
        <f t="shared" si="14"/>
        <v>A</v>
      </c>
      <c r="CI21" s="89"/>
      <c r="CJ21" s="49">
        <v>6</v>
      </c>
      <c r="CK21" s="93" t="str">
        <f t="shared" si="15"/>
        <v>Sudah memahami tentang Al-Qur'an, Aqidah, Akhlak, Fiqih, Tarikh, </v>
      </c>
    </row>
    <row r="22" spans="1:89">
      <c r="A22" s="28">
        <v>12</v>
      </c>
      <c r="B22" s="28">
        <v>62545</v>
      </c>
      <c r="C22" s="28" t="s">
        <v>73</v>
      </c>
      <c r="E22" s="28">
        <f t="shared" si="0"/>
        <v>85</v>
      </c>
      <c r="G22" s="28">
        <f t="shared" si="1"/>
        <v>85</v>
      </c>
      <c r="H22" s="28" t="str">
        <f t="shared" si="2"/>
        <v/>
      </c>
      <c r="I22" s="28" t="str">
        <f t="shared" si="3"/>
        <v>A</v>
      </c>
      <c r="J22" s="28" t="str">
        <f t="shared" si="4"/>
        <v>Sudah memahami tentang Al-Qur'an, Aqidah, Akhlak, Fiqih, Tarikh, </v>
      </c>
      <c r="L22" s="28">
        <f t="shared" si="5"/>
        <v>85</v>
      </c>
      <c r="M22" s="28">
        <f t="shared" si="6"/>
        <v>80</v>
      </c>
      <c r="N22" s="28">
        <f t="shared" si="7"/>
        <v>86</v>
      </c>
      <c r="P22" s="48">
        <v>40</v>
      </c>
      <c r="Q22" s="49">
        <v>75</v>
      </c>
      <c r="R22" s="53">
        <f>IF(P22="","",IF(P22&gt;=$C$4,P22,IF(Q22&gt;=$C$4,$C$4,MAX(P22:Q22))))</f>
        <v>75</v>
      </c>
      <c r="S22" s="48">
        <v>80</v>
      </c>
      <c r="T22" s="49"/>
      <c r="U22" s="53">
        <f>IF(S22="","",IF(S22&gt;=$C$4,S22,IF(T22&gt;=$C$4,$C$4,MAX(S22:T22))))</f>
        <v>80</v>
      </c>
      <c r="V22" s="48">
        <v>95</v>
      </c>
      <c r="W22" s="49"/>
      <c r="X22" s="53">
        <f>IF(V22="","",IF(V22&gt;=$C$4,V22,IF(W22&gt;=$C$4,$C$4,MAX(V22:W22))))</f>
        <v>95</v>
      </c>
      <c r="Y22" s="48">
        <v>81</v>
      </c>
      <c r="Z22" s="49"/>
      <c r="AA22" s="53">
        <f>IF(Y22="","",IF(Y22&gt;=$C$4,Y22,IF(Z22&gt;=$C$4,$C$4,MAX(Y22:Z22))))</f>
        <v>81</v>
      </c>
      <c r="AB22" s="48">
        <v>95</v>
      </c>
      <c r="AC22" s="49"/>
      <c r="AD22" s="53">
        <f>IF(AB22="","",IF(AB22&gt;=$C$4,AB22,IF(AC22&gt;=$C$4,$C$4,MAX(AB22:AC22))))</f>
        <v>95</v>
      </c>
      <c r="AE22" s="49"/>
      <c r="AF22" s="49"/>
      <c r="AG22" s="53" t="str">
        <f>IF(AE22="","",IF(AE22&gt;=$C$4,AE22,IF(AF22&gt;=$C$4,$C$4,MAX(AE22:AF22))))</f>
        <v/>
      </c>
      <c r="AH22" s="49"/>
      <c r="AI22" s="49"/>
      <c r="AJ22" s="53" t="str">
        <f>IF(AH22="","",IF(AH22&gt;=$C$4,AH22,IF(AI22&gt;=$C$4,$C$4,MAX(AH22:AI22))))</f>
        <v/>
      </c>
      <c r="AK22" s="49"/>
      <c r="AL22" s="49"/>
      <c r="AM22" s="53" t="str">
        <f>IF(AK22="","",IF(AK22&gt;=$C$4,AK22,IF(AL22&gt;=$C$4,$C$4,MAX(AK22:AL22))))</f>
        <v/>
      </c>
      <c r="AN22" s="49"/>
      <c r="AO22" s="49"/>
      <c r="AP22" s="53" t="str">
        <f>IF(AN22="","",IF(AN22&gt;=$C$4,AN22,IF(AO22&gt;=$C$4,$C$4,MAX(AN22:AO22))))</f>
        <v/>
      </c>
      <c r="AQ22" s="49"/>
      <c r="AR22" s="49"/>
      <c r="AS22" s="53" t="str">
        <f>IF(AQ22="","",IF(AQ22&gt;=$C$4,AQ22,IF(AR22&gt;=$C$4,$C$4,MAX(AQ22:AR22))))</f>
        <v/>
      </c>
      <c r="AT22" s="53">
        <f t="shared" si="8"/>
        <v>85</v>
      </c>
      <c r="AU22" s="48">
        <v>85</v>
      </c>
      <c r="AV22" s="49"/>
      <c r="AW22" s="49"/>
      <c r="AX22" s="49"/>
      <c r="AY22" s="49"/>
      <c r="AZ22" s="49"/>
      <c r="BA22" s="49"/>
      <c r="BB22" s="49"/>
      <c r="BC22" s="49"/>
      <c r="BD22" s="49"/>
      <c r="BE22" s="53">
        <f t="shared" si="9"/>
        <v>85</v>
      </c>
      <c r="BF22" s="48">
        <v>80</v>
      </c>
      <c r="BG22" s="48">
        <v>86</v>
      </c>
      <c r="BH22" s="74">
        <f t="shared" si="10"/>
        <v>84.6</v>
      </c>
      <c r="BI22" s="75">
        <f t="shared" si="11"/>
        <v>85</v>
      </c>
      <c r="BJ22" s="76"/>
      <c r="BK22" s="49"/>
      <c r="BL22" s="49"/>
      <c r="BM22" s="49"/>
      <c r="BN22" s="49"/>
      <c r="BO22" s="49"/>
      <c r="BP22" s="49"/>
      <c r="BQ22" s="49"/>
      <c r="BR22" s="49"/>
      <c r="BS22" s="49"/>
      <c r="BT22" s="49"/>
      <c r="BU22" s="83" t="str">
        <f t="shared" si="12"/>
        <v/>
      </c>
      <c r="BV22" s="76"/>
      <c r="BW22" s="84">
        <v>86</v>
      </c>
      <c r="BX22" s="49"/>
      <c r="BY22" s="49"/>
      <c r="BZ22" s="49"/>
      <c r="CA22" s="49"/>
      <c r="CB22" s="49"/>
      <c r="CC22" s="49"/>
      <c r="CD22" s="49"/>
      <c r="CE22" s="49"/>
      <c r="CF22" s="49"/>
      <c r="CG22" s="53">
        <f t="shared" si="13"/>
        <v>86</v>
      </c>
      <c r="CH22" s="88" t="str">
        <f t="shared" si="14"/>
        <v>A</v>
      </c>
      <c r="CI22" s="89"/>
      <c r="CJ22" s="49">
        <v>6</v>
      </c>
      <c r="CK22" s="93" t="str">
        <f t="shared" si="15"/>
        <v>Sudah memahami tentang Al-Qur'an, Aqidah, Akhlak, Fiqih, Tarikh, </v>
      </c>
    </row>
    <row r="23" spans="1:89">
      <c r="A23" s="28">
        <v>13</v>
      </c>
      <c r="B23" s="28">
        <v>62546</v>
      </c>
      <c r="C23" s="28" t="s">
        <v>74</v>
      </c>
      <c r="E23" s="28">
        <f t="shared" si="0"/>
        <v>85</v>
      </c>
      <c r="G23" s="28">
        <f t="shared" si="1"/>
        <v>85</v>
      </c>
      <c r="H23" s="28" t="str">
        <f t="shared" si="2"/>
        <v/>
      </c>
      <c r="I23" s="28" t="str">
        <f t="shared" si="3"/>
        <v>A</v>
      </c>
      <c r="J23" s="28" t="str">
        <f t="shared" si="4"/>
        <v>Sudah memahami tentang Al-Qur'an, Aqidah, Akhlak, Fiqih, Tarikh, </v>
      </c>
      <c r="L23" s="28">
        <f t="shared" si="5"/>
        <v>84</v>
      </c>
      <c r="M23" s="28">
        <f t="shared" si="6"/>
        <v>80</v>
      </c>
      <c r="N23" s="28">
        <f t="shared" si="7"/>
        <v>88</v>
      </c>
      <c r="P23" s="48">
        <v>80</v>
      </c>
      <c r="Q23" s="49"/>
      <c r="R23" s="53">
        <f>IF(P23="","",IF(P23&gt;=$C$4,P23,IF(Q23&gt;=$C$4,$C$4,MAX(P23:Q23))))</f>
        <v>80</v>
      </c>
      <c r="S23" s="48">
        <v>80</v>
      </c>
      <c r="T23" s="49"/>
      <c r="U23" s="53">
        <f>IF(S23="","",IF(S23&gt;=$C$4,S23,IF(T23&gt;=$C$4,$C$4,MAX(S23:T23))))</f>
        <v>80</v>
      </c>
      <c r="V23" s="48">
        <v>87</v>
      </c>
      <c r="W23" s="49"/>
      <c r="X23" s="53">
        <f>IF(V23="","",IF(V23&gt;=$C$4,V23,IF(W23&gt;=$C$4,$C$4,MAX(V23:W23))))</f>
        <v>87</v>
      </c>
      <c r="Y23" s="48">
        <v>87</v>
      </c>
      <c r="Z23" s="49"/>
      <c r="AA23" s="53">
        <f>IF(Y23="","",IF(Y23&gt;=$C$4,Y23,IF(Z23&gt;=$C$4,$C$4,MAX(Y23:Z23))))</f>
        <v>87</v>
      </c>
      <c r="AB23" s="48">
        <v>87</v>
      </c>
      <c r="AC23" s="49"/>
      <c r="AD23" s="53">
        <f>IF(AB23="","",IF(AB23&gt;=$C$4,AB23,IF(AC23&gt;=$C$4,$C$4,MAX(AB23:AC23))))</f>
        <v>87</v>
      </c>
      <c r="AE23" s="49"/>
      <c r="AF23" s="49"/>
      <c r="AG23" s="53" t="str">
        <f>IF(AE23="","",IF(AE23&gt;=$C$4,AE23,IF(AF23&gt;=$C$4,$C$4,MAX(AE23:AF23))))</f>
        <v/>
      </c>
      <c r="AH23" s="49"/>
      <c r="AI23" s="49"/>
      <c r="AJ23" s="53" t="str">
        <f>IF(AH23="","",IF(AH23&gt;=$C$4,AH23,IF(AI23&gt;=$C$4,$C$4,MAX(AH23:AI23))))</f>
        <v/>
      </c>
      <c r="AK23" s="49"/>
      <c r="AL23" s="49"/>
      <c r="AM23" s="53" t="str">
        <f>IF(AK23="","",IF(AK23&gt;=$C$4,AK23,IF(AL23&gt;=$C$4,$C$4,MAX(AK23:AL23))))</f>
        <v/>
      </c>
      <c r="AN23" s="49"/>
      <c r="AO23" s="49"/>
      <c r="AP23" s="53" t="str">
        <f>IF(AN23="","",IF(AN23&gt;=$C$4,AN23,IF(AO23&gt;=$C$4,$C$4,MAX(AN23:AO23))))</f>
        <v/>
      </c>
      <c r="AQ23" s="49"/>
      <c r="AR23" s="49"/>
      <c r="AS23" s="53" t="str">
        <f>IF(AQ23="","",IF(AQ23&gt;=$C$4,AQ23,IF(AR23&gt;=$C$4,$C$4,MAX(AQ23:AR23))))</f>
        <v/>
      </c>
      <c r="AT23" s="53">
        <f t="shared" si="8"/>
        <v>84</v>
      </c>
      <c r="AU23" s="48">
        <v>87</v>
      </c>
      <c r="AV23" s="49"/>
      <c r="AW23" s="49"/>
      <c r="AX23" s="49"/>
      <c r="AY23" s="49"/>
      <c r="AZ23" s="49"/>
      <c r="BA23" s="49"/>
      <c r="BB23" s="49"/>
      <c r="BC23" s="49"/>
      <c r="BD23" s="49"/>
      <c r="BE23" s="53">
        <f t="shared" si="9"/>
        <v>87</v>
      </c>
      <c r="BF23" s="48">
        <v>80</v>
      </c>
      <c r="BG23" s="48">
        <v>88</v>
      </c>
      <c r="BH23" s="74">
        <f t="shared" si="10"/>
        <v>85.2</v>
      </c>
      <c r="BI23" s="75">
        <f t="shared" si="11"/>
        <v>85</v>
      </c>
      <c r="BJ23" s="76"/>
      <c r="BK23" s="49"/>
      <c r="BL23" s="49"/>
      <c r="BM23" s="49"/>
      <c r="BN23" s="49"/>
      <c r="BO23" s="49"/>
      <c r="BP23" s="49"/>
      <c r="BQ23" s="49"/>
      <c r="BR23" s="49"/>
      <c r="BS23" s="49"/>
      <c r="BT23" s="49"/>
      <c r="BU23" s="83" t="str">
        <f t="shared" si="12"/>
        <v/>
      </c>
      <c r="BV23" s="76"/>
      <c r="BW23" s="84">
        <v>86</v>
      </c>
      <c r="BX23" s="49"/>
      <c r="BY23" s="49"/>
      <c r="BZ23" s="49"/>
      <c r="CA23" s="49"/>
      <c r="CB23" s="49"/>
      <c r="CC23" s="49"/>
      <c r="CD23" s="49"/>
      <c r="CE23" s="49"/>
      <c r="CF23" s="49"/>
      <c r="CG23" s="53">
        <f t="shared" si="13"/>
        <v>86</v>
      </c>
      <c r="CH23" s="88" t="str">
        <f t="shared" si="14"/>
        <v>A</v>
      </c>
      <c r="CI23" s="89"/>
      <c r="CJ23" s="49">
        <v>6</v>
      </c>
      <c r="CK23" s="93" t="str">
        <f t="shared" si="15"/>
        <v>Sudah memahami tentang Al-Qur'an, Aqidah, Akhlak, Fiqih, Tarikh, </v>
      </c>
    </row>
    <row r="24" spans="1:89">
      <c r="A24" s="28">
        <v>14</v>
      </c>
      <c r="B24" s="28">
        <v>62547</v>
      </c>
      <c r="C24" s="28" t="s">
        <v>75</v>
      </c>
      <c r="E24" s="28">
        <f t="shared" si="0"/>
        <v>79</v>
      </c>
      <c r="G24" s="28">
        <f t="shared" si="1"/>
        <v>79</v>
      </c>
      <c r="H24" s="28" t="str">
        <f t="shared" si="2"/>
        <v/>
      </c>
      <c r="I24" s="28" t="str">
        <f t="shared" si="3"/>
        <v>A</v>
      </c>
      <c r="J24" s="28" t="str">
        <f t="shared" si="4"/>
        <v>Sudah memahami tentang Al-Qur'an, Aqidah, Akhlak, Fiqih, Tarikh, </v>
      </c>
      <c r="L24" s="28">
        <f t="shared" si="5"/>
        <v>77</v>
      </c>
      <c r="M24" s="28">
        <f t="shared" si="6"/>
        <v>80</v>
      </c>
      <c r="N24" s="28">
        <f t="shared" si="7"/>
        <v>86</v>
      </c>
      <c r="P24" s="48">
        <v>50</v>
      </c>
      <c r="Q24" s="49">
        <v>75</v>
      </c>
      <c r="R24" s="53">
        <f>IF(P24="","",IF(P24&gt;=$C$4,P24,IF(Q24&gt;=$C$4,$C$4,MAX(P24:Q24))))</f>
        <v>75</v>
      </c>
      <c r="S24" s="48">
        <v>80</v>
      </c>
      <c r="T24" s="49"/>
      <c r="U24" s="53">
        <f>IF(S24="","",IF(S24&gt;=$C$4,S24,IF(T24&gt;=$C$4,$C$4,MAX(S24:T24))))</f>
        <v>80</v>
      </c>
      <c r="V24" s="48">
        <v>78</v>
      </c>
      <c r="W24" s="49"/>
      <c r="X24" s="53">
        <f>IF(V24="","",IF(V24&gt;=$C$4,V24,IF(W24&gt;=$C$4,$C$4,MAX(V24:W24))))</f>
        <v>78</v>
      </c>
      <c r="Y24" s="48">
        <v>75</v>
      </c>
      <c r="Z24" s="49"/>
      <c r="AA24" s="53">
        <f>IF(Y24="","",IF(Y24&gt;=$C$4,Y24,IF(Z24&gt;=$C$4,$C$4,MAX(Y24:Z24))))</f>
        <v>75</v>
      </c>
      <c r="AB24" s="48">
        <v>78</v>
      </c>
      <c r="AC24" s="49"/>
      <c r="AD24" s="53">
        <f>IF(AB24="","",IF(AB24&gt;=$C$4,AB24,IF(AC24&gt;=$C$4,$C$4,MAX(AB24:AC24))))</f>
        <v>78</v>
      </c>
      <c r="AE24" s="49"/>
      <c r="AF24" s="49"/>
      <c r="AG24" s="53" t="str">
        <f>IF(AE24="","",IF(AE24&gt;=$C$4,AE24,IF(AF24&gt;=$C$4,$C$4,MAX(AE24:AF24))))</f>
        <v/>
      </c>
      <c r="AH24" s="49"/>
      <c r="AI24" s="49"/>
      <c r="AJ24" s="53" t="str">
        <f>IF(AH24="","",IF(AH24&gt;=$C$4,AH24,IF(AI24&gt;=$C$4,$C$4,MAX(AH24:AI24))))</f>
        <v/>
      </c>
      <c r="AK24" s="49"/>
      <c r="AL24" s="49"/>
      <c r="AM24" s="53" t="str">
        <f>IF(AK24="","",IF(AK24&gt;=$C$4,AK24,IF(AL24&gt;=$C$4,$C$4,MAX(AK24:AL24))))</f>
        <v/>
      </c>
      <c r="AN24" s="49"/>
      <c r="AO24" s="49"/>
      <c r="AP24" s="53" t="str">
        <f>IF(AN24="","",IF(AN24&gt;=$C$4,AN24,IF(AO24&gt;=$C$4,$C$4,MAX(AN24:AO24))))</f>
        <v/>
      </c>
      <c r="AQ24" s="49"/>
      <c r="AR24" s="49"/>
      <c r="AS24" s="53" t="str">
        <f>IF(AQ24="","",IF(AQ24&gt;=$C$4,AQ24,IF(AR24&gt;=$C$4,$C$4,MAX(AQ24:AR24))))</f>
        <v/>
      </c>
      <c r="AT24" s="53">
        <f t="shared" si="8"/>
        <v>77</v>
      </c>
      <c r="AU24" s="48">
        <v>78</v>
      </c>
      <c r="AV24" s="49"/>
      <c r="AW24" s="49"/>
      <c r="AX24" s="49"/>
      <c r="AY24" s="49"/>
      <c r="AZ24" s="49"/>
      <c r="BA24" s="49"/>
      <c r="BB24" s="49"/>
      <c r="BC24" s="49"/>
      <c r="BD24" s="49"/>
      <c r="BE24" s="53">
        <f t="shared" si="9"/>
        <v>78</v>
      </c>
      <c r="BF24" s="48">
        <v>80</v>
      </c>
      <c r="BG24" s="48">
        <v>86</v>
      </c>
      <c r="BH24" s="74">
        <f t="shared" si="10"/>
        <v>78.6</v>
      </c>
      <c r="BI24" s="75">
        <f t="shared" si="11"/>
        <v>79</v>
      </c>
      <c r="BJ24" s="76"/>
      <c r="BK24" s="49"/>
      <c r="BL24" s="49"/>
      <c r="BM24" s="49"/>
      <c r="BN24" s="49"/>
      <c r="BO24" s="49"/>
      <c r="BP24" s="49"/>
      <c r="BQ24" s="49"/>
      <c r="BR24" s="49"/>
      <c r="BS24" s="49"/>
      <c r="BT24" s="49"/>
      <c r="BU24" s="83" t="str">
        <f t="shared" si="12"/>
        <v/>
      </c>
      <c r="BV24" s="76"/>
      <c r="BW24" s="84">
        <v>86</v>
      </c>
      <c r="BX24" s="49"/>
      <c r="BY24" s="49"/>
      <c r="BZ24" s="49"/>
      <c r="CA24" s="49"/>
      <c r="CB24" s="49"/>
      <c r="CC24" s="49"/>
      <c r="CD24" s="49"/>
      <c r="CE24" s="49"/>
      <c r="CF24" s="49"/>
      <c r="CG24" s="53">
        <f t="shared" si="13"/>
        <v>86</v>
      </c>
      <c r="CH24" s="88" t="str">
        <f t="shared" si="14"/>
        <v>A</v>
      </c>
      <c r="CI24" s="89"/>
      <c r="CJ24" s="49">
        <v>6</v>
      </c>
      <c r="CK24" s="93" t="str">
        <f t="shared" si="15"/>
        <v>Sudah memahami tentang Al-Qur'an, Aqidah, Akhlak, Fiqih, Tarikh, </v>
      </c>
    </row>
    <row r="25" spans="1:89">
      <c r="A25" s="28">
        <v>15</v>
      </c>
      <c r="B25" s="28">
        <v>62548</v>
      </c>
      <c r="C25" s="28" t="s">
        <v>76</v>
      </c>
      <c r="E25" s="28">
        <f t="shared" si="0"/>
        <v>91</v>
      </c>
      <c r="G25" s="28">
        <f t="shared" si="1"/>
        <v>91</v>
      </c>
      <c r="H25" s="28" t="str">
        <f t="shared" si="2"/>
        <v/>
      </c>
      <c r="I25" s="28" t="str">
        <f t="shared" si="3"/>
        <v>A</v>
      </c>
      <c r="J25" s="28" t="str">
        <f t="shared" si="4"/>
        <v>Sudah memahami tentang Al-Qur'an, Aqidah, Akhlak, Fiqih, Tarikh, </v>
      </c>
      <c r="L25" s="28">
        <f t="shared" si="5"/>
        <v>89</v>
      </c>
      <c r="M25" s="28">
        <f t="shared" si="6"/>
        <v>85</v>
      </c>
      <c r="N25" s="28">
        <f t="shared" si="7"/>
        <v>87</v>
      </c>
      <c r="P25" s="48">
        <v>70</v>
      </c>
      <c r="Q25" s="49">
        <v>75</v>
      </c>
      <c r="R25" s="53">
        <f>IF(P25="","",IF(P25&gt;=$C$4,P25,IF(Q25&gt;=$C$4,$C$4,MAX(P25:Q25))))</f>
        <v>75</v>
      </c>
      <c r="S25" s="48">
        <v>85</v>
      </c>
      <c r="T25" s="49"/>
      <c r="U25" s="53">
        <f>IF(S25="","",IF(S25&gt;=$C$4,S25,IF(T25&gt;=$C$4,$C$4,MAX(S25:T25))))</f>
        <v>85</v>
      </c>
      <c r="V25" s="48">
        <v>95</v>
      </c>
      <c r="W25" s="49"/>
      <c r="X25" s="53">
        <f>IF(V25="","",IF(V25&gt;=$C$4,V25,IF(W25&gt;=$C$4,$C$4,MAX(V25:W25))))</f>
        <v>95</v>
      </c>
      <c r="Y25" s="48">
        <v>95</v>
      </c>
      <c r="Z25" s="49"/>
      <c r="AA25" s="53">
        <f>IF(Y25="","",IF(Y25&gt;=$C$4,Y25,IF(Z25&gt;=$C$4,$C$4,MAX(Y25:Z25))))</f>
        <v>95</v>
      </c>
      <c r="AB25" s="48">
        <v>95</v>
      </c>
      <c r="AC25" s="49"/>
      <c r="AD25" s="53">
        <f>IF(AB25="","",IF(AB25&gt;=$C$4,AB25,IF(AC25&gt;=$C$4,$C$4,MAX(AB25:AC25))))</f>
        <v>95</v>
      </c>
      <c r="AE25" s="49"/>
      <c r="AF25" s="49"/>
      <c r="AG25" s="53" t="str">
        <f>IF(AE25="","",IF(AE25&gt;=$C$4,AE25,IF(AF25&gt;=$C$4,$C$4,MAX(AE25:AF25))))</f>
        <v/>
      </c>
      <c r="AH25" s="49"/>
      <c r="AI25" s="49"/>
      <c r="AJ25" s="53" t="str">
        <f>IF(AH25="","",IF(AH25&gt;=$C$4,AH25,IF(AI25&gt;=$C$4,$C$4,MAX(AH25:AI25))))</f>
        <v/>
      </c>
      <c r="AK25" s="49"/>
      <c r="AL25" s="49"/>
      <c r="AM25" s="53" t="str">
        <f>IF(AK25="","",IF(AK25&gt;=$C$4,AK25,IF(AL25&gt;=$C$4,$C$4,MAX(AK25:AL25))))</f>
        <v/>
      </c>
      <c r="AN25" s="49"/>
      <c r="AO25" s="49"/>
      <c r="AP25" s="53" t="str">
        <f>IF(AN25="","",IF(AN25&gt;=$C$4,AN25,IF(AO25&gt;=$C$4,$C$4,MAX(AN25:AO25))))</f>
        <v/>
      </c>
      <c r="AQ25" s="49"/>
      <c r="AR25" s="49"/>
      <c r="AS25" s="53" t="str">
        <f>IF(AQ25="","",IF(AQ25&gt;=$C$4,AQ25,IF(AR25&gt;=$C$4,$C$4,MAX(AQ25:AR25))))</f>
        <v/>
      </c>
      <c r="AT25" s="53">
        <f t="shared" si="8"/>
        <v>89</v>
      </c>
      <c r="AU25" s="48">
        <v>95</v>
      </c>
      <c r="AV25" s="49"/>
      <c r="AW25" s="49"/>
      <c r="AX25" s="49"/>
      <c r="AY25" s="49"/>
      <c r="AZ25" s="49"/>
      <c r="BA25" s="49"/>
      <c r="BB25" s="49"/>
      <c r="BC25" s="49"/>
      <c r="BD25" s="49"/>
      <c r="BE25" s="53">
        <f t="shared" si="9"/>
        <v>95</v>
      </c>
      <c r="BF25" s="48">
        <v>85</v>
      </c>
      <c r="BG25" s="48">
        <v>87</v>
      </c>
      <c r="BH25" s="74">
        <f t="shared" si="10"/>
        <v>90.8</v>
      </c>
      <c r="BI25" s="75">
        <f t="shared" si="11"/>
        <v>91</v>
      </c>
      <c r="BJ25" s="76"/>
      <c r="BK25" s="49"/>
      <c r="BL25" s="49"/>
      <c r="BM25" s="49"/>
      <c r="BN25" s="49"/>
      <c r="BO25" s="49"/>
      <c r="BP25" s="49"/>
      <c r="BQ25" s="49"/>
      <c r="BR25" s="49"/>
      <c r="BS25" s="49"/>
      <c r="BT25" s="49"/>
      <c r="BU25" s="83" t="str">
        <f t="shared" si="12"/>
        <v/>
      </c>
      <c r="BV25" s="76"/>
      <c r="BW25" s="84">
        <v>86</v>
      </c>
      <c r="BX25" s="49"/>
      <c r="BY25" s="49"/>
      <c r="BZ25" s="49"/>
      <c r="CA25" s="49"/>
      <c r="CB25" s="49"/>
      <c r="CC25" s="49"/>
      <c r="CD25" s="49"/>
      <c r="CE25" s="49"/>
      <c r="CF25" s="49"/>
      <c r="CG25" s="53">
        <f t="shared" si="13"/>
        <v>86</v>
      </c>
      <c r="CH25" s="88" t="str">
        <f t="shared" si="14"/>
        <v>A</v>
      </c>
      <c r="CI25" s="89"/>
      <c r="CJ25" s="49">
        <v>6</v>
      </c>
      <c r="CK25" s="93" t="str">
        <f t="shared" si="15"/>
        <v>Sudah memahami tentang Al-Qur'an, Aqidah, Akhlak, Fiqih, Tarikh, </v>
      </c>
    </row>
    <row r="26" spans="1:89">
      <c r="A26" s="28">
        <v>16</v>
      </c>
      <c r="B26" s="28">
        <v>62549</v>
      </c>
      <c r="C26" s="28" t="s">
        <v>77</v>
      </c>
      <c r="E26" s="28">
        <f t="shared" si="0"/>
        <v>77</v>
      </c>
      <c r="G26" s="28">
        <f t="shared" si="1"/>
        <v>77</v>
      </c>
      <c r="H26" s="28" t="str">
        <f t="shared" si="2"/>
        <v/>
      </c>
      <c r="I26" s="28" t="str">
        <f t="shared" si="3"/>
        <v>A</v>
      </c>
      <c r="J26" s="28" t="str">
        <f t="shared" si="4"/>
        <v>Sudah memahami tentang Al-Qur'an, Aqidah, Akhlak, Fiqih, Tarikh, </v>
      </c>
      <c r="L26" s="28">
        <f t="shared" si="5"/>
        <v>77</v>
      </c>
      <c r="M26" s="28">
        <f t="shared" si="6"/>
        <v>80</v>
      </c>
      <c r="N26" s="28">
        <f t="shared" si="7"/>
        <v>81</v>
      </c>
      <c r="P26" s="48">
        <v>50</v>
      </c>
      <c r="Q26" s="49">
        <v>75</v>
      </c>
      <c r="R26" s="53">
        <f>IF(P26="","",IF(P26&gt;=$C$4,P26,IF(Q26&gt;=$C$4,$C$4,MAX(P26:Q26))))</f>
        <v>75</v>
      </c>
      <c r="S26" s="48">
        <v>70</v>
      </c>
      <c r="T26" s="49">
        <v>75</v>
      </c>
      <c r="U26" s="53">
        <f>IF(S26="","",IF(S26&gt;=$C$4,S26,IF(T26&gt;=$C$4,$C$4,MAX(S26:T26))))</f>
        <v>75</v>
      </c>
      <c r="V26" s="48">
        <v>75</v>
      </c>
      <c r="W26" s="49"/>
      <c r="X26" s="53">
        <f>IF(V26="","",IF(V26&gt;=$C$4,V26,IF(W26&gt;=$C$4,$C$4,MAX(V26:W26))))</f>
        <v>75</v>
      </c>
      <c r="Y26" s="48">
        <v>84</v>
      </c>
      <c r="Z26" s="49"/>
      <c r="AA26" s="53">
        <f>IF(Y26="","",IF(Y26&gt;=$C$4,Y26,IF(Z26&gt;=$C$4,$C$4,MAX(Y26:Z26))))</f>
        <v>84</v>
      </c>
      <c r="AB26" s="48">
        <v>75</v>
      </c>
      <c r="AC26" s="49"/>
      <c r="AD26" s="53">
        <f>IF(AB26="","",IF(AB26&gt;=$C$4,AB26,IF(AC26&gt;=$C$4,$C$4,MAX(AB26:AC26))))</f>
        <v>75</v>
      </c>
      <c r="AE26" s="49"/>
      <c r="AF26" s="49"/>
      <c r="AG26" s="53" t="str">
        <f>IF(AE26="","",IF(AE26&gt;=$C$4,AE26,IF(AF26&gt;=$C$4,$C$4,MAX(AE26:AF26))))</f>
        <v/>
      </c>
      <c r="AH26" s="49"/>
      <c r="AI26" s="49"/>
      <c r="AJ26" s="53" t="str">
        <f>IF(AH26="","",IF(AH26&gt;=$C$4,AH26,IF(AI26&gt;=$C$4,$C$4,MAX(AH26:AI26))))</f>
        <v/>
      </c>
      <c r="AK26" s="49"/>
      <c r="AL26" s="49"/>
      <c r="AM26" s="53" t="str">
        <f>IF(AK26="","",IF(AK26&gt;=$C$4,AK26,IF(AL26&gt;=$C$4,$C$4,MAX(AK26:AL26))))</f>
        <v/>
      </c>
      <c r="AN26" s="49"/>
      <c r="AO26" s="49"/>
      <c r="AP26" s="53" t="str">
        <f>IF(AN26="","",IF(AN26&gt;=$C$4,AN26,IF(AO26&gt;=$C$4,$C$4,MAX(AN26:AO26))))</f>
        <v/>
      </c>
      <c r="AQ26" s="49"/>
      <c r="AR26" s="49"/>
      <c r="AS26" s="53" t="str">
        <f>IF(AQ26="","",IF(AQ26&gt;=$C$4,AQ26,IF(AR26&gt;=$C$4,$C$4,MAX(AQ26:AR26))))</f>
        <v/>
      </c>
      <c r="AT26" s="53">
        <f t="shared" si="8"/>
        <v>77</v>
      </c>
      <c r="AU26" s="48">
        <v>75</v>
      </c>
      <c r="AV26" s="49"/>
      <c r="AW26" s="49"/>
      <c r="AX26" s="49"/>
      <c r="AY26" s="49"/>
      <c r="AZ26" s="49"/>
      <c r="BA26" s="49"/>
      <c r="BB26" s="49"/>
      <c r="BC26" s="49"/>
      <c r="BD26" s="49"/>
      <c r="BE26" s="53">
        <f t="shared" si="9"/>
        <v>75</v>
      </c>
      <c r="BF26" s="48">
        <v>80</v>
      </c>
      <c r="BG26" s="48">
        <v>81</v>
      </c>
      <c r="BH26" s="74">
        <f t="shared" si="10"/>
        <v>76.9</v>
      </c>
      <c r="BI26" s="75">
        <f t="shared" si="11"/>
        <v>77</v>
      </c>
      <c r="BJ26" s="76"/>
      <c r="BK26" s="49"/>
      <c r="BL26" s="49"/>
      <c r="BM26" s="49"/>
      <c r="BN26" s="49"/>
      <c r="BO26" s="49"/>
      <c r="BP26" s="49"/>
      <c r="BQ26" s="49"/>
      <c r="BR26" s="49"/>
      <c r="BS26" s="49"/>
      <c r="BT26" s="49"/>
      <c r="BU26" s="83" t="str">
        <f t="shared" si="12"/>
        <v/>
      </c>
      <c r="BV26" s="76"/>
      <c r="BW26" s="84">
        <v>86</v>
      </c>
      <c r="BX26" s="49"/>
      <c r="BY26" s="49"/>
      <c r="BZ26" s="49"/>
      <c r="CA26" s="49"/>
      <c r="CB26" s="49"/>
      <c r="CC26" s="49"/>
      <c r="CD26" s="49"/>
      <c r="CE26" s="49"/>
      <c r="CF26" s="49"/>
      <c r="CG26" s="53">
        <f t="shared" si="13"/>
        <v>86</v>
      </c>
      <c r="CH26" s="88" t="str">
        <f t="shared" si="14"/>
        <v>A</v>
      </c>
      <c r="CI26" s="89"/>
      <c r="CJ26" s="49">
        <v>6</v>
      </c>
      <c r="CK26" s="93" t="str">
        <f t="shared" si="15"/>
        <v>Sudah memahami tentang Al-Qur'an, Aqidah, Akhlak, Fiqih, Tarikh, </v>
      </c>
    </row>
    <row r="27" spans="1:89">
      <c r="A27" s="28">
        <v>17</v>
      </c>
      <c r="B27" s="28">
        <v>62550</v>
      </c>
      <c r="C27" s="28" t="s">
        <v>78</v>
      </c>
      <c r="E27" s="28">
        <f t="shared" si="0"/>
        <v>82</v>
      </c>
      <c r="G27" s="28">
        <f t="shared" si="1"/>
        <v>82</v>
      </c>
      <c r="H27" s="28" t="str">
        <f t="shared" si="2"/>
        <v/>
      </c>
      <c r="I27" s="28" t="str">
        <f t="shared" si="3"/>
        <v>A</v>
      </c>
      <c r="J27" s="28" t="str">
        <f t="shared" si="4"/>
        <v>Sudah memahami tentang Al-Qur'an, Aqidah, Akhlak, Fiqih, Tarikh, </v>
      </c>
      <c r="L27" s="28">
        <f t="shared" si="5"/>
        <v>81</v>
      </c>
      <c r="M27" s="28">
        <f t="shared" si="6"/>
        <v>85</v>
      </c>
      <c r="N27" s="28">
        <f t="shared" si="7"/>
        <v>83</v>
      </c>
      <c r="P27" s="48">
        <v>85</v>
      </c>
      <c r="Q27" s="49"/>
      <c r="R27" s="53">
        <f>IF(P27="","",IF(P27&gt;=$C$4,P27,IF(Q27&gt;=$C$4,$C$4,MAX(P27:Q27))))</f>
        <v>85</v>
      </c>
      <c r="S27" s="48">
        <v>70</v>
      </c>
      <c r="T27" s="49">
        <v>75</v>
      </c>
      <c r="U27" s="53">
        <f>IF(S27="","",IF(S27&gt;=$C$4,S27,IF(T27&gt;=$C$4,$C$4,MAX(S27:T27))))</f>
        <v>75</v>
      </c>
      <c r="V27" s="48">
        <v>81</v>
      </c>
      <c r="W27" s="49"/>
      <c r="X27" s="53">
        <f>IF(V27="","",IF(V27&gt;=$C$4,V27,IF(W27&gt;=$C$4,$C$4,MAX(V27:W27))))</f>
        <v>81</v>
      </c>
      <c r="Y27" s="48">
        <v>81</v>
      </c>
      <c r="Z27" s="49"/>
      <c r="AA27" s="53">
        <f>IF(Y27="","",IF(Y27&gt;=$C$4,Y27,IF(Z27&gt;=$C$4,$C$4,MAX(Y27:Z27))))</f>
        <v>81</v>
      </c>
      <c r="AB27" s="48">
        <v>81</v>
      </c>
      <c r="AC27" s="49"/>
      <c r="AD27" s="53">
        <f>IF(AB27="","",IF(AB27&gt;=$C$4,AB27,IF(AC27&gt;=$C$4,$C$4,MAX(AB27:AC27))))</f>
        <v>81</v>
      </c>
      <c r="AE27" s="49"/>
      <c r="AF27" s="49"/>
      <c r="AG27" s="53" t="str">
        <f>IF(AE27="","",IF(AE27&gt;=$C$4,AE27,IF(AF27&gt;=$C$4,$C$4,MAX(AE27:AF27))))</f>
        <v/>
      </c>
      <c r="AH27" s="49"/>
      <c r="AI27" s="49"/>
      <c r="AJ27" s="53" t="str">
        <f>IF(AH27="","",IF(AH27&gt;=$C$4,AH27,IF(AI27&gt;=$C$4,$C$4,MAX(AH27:AI27))))</f>
        <v/>
      </c>
      <c r="AK27" s="49"/>
      <c r="AL27" s="49"/>
      <c r="AM27" s="53" t="str">
        <f>IF(AK27="","",IF(AK27&gt;=$C$4,AK27,IF(AL27&gt;=$C$4,$C$4,MAX(AK27:AL27))))</f>
        <v/>
      </c>
      <c r="AN27" s="49"/>
      <c r="AO27" s="49"/>
      <c r="AP27" s="53" t="str">
        <f>IF(AN27="","",IF(AN27&gt;=$C$4,AN27,IF(AO27&gt;=$C$4,$C$4,MAX(AN27:AO27))))</f>
        <v/>
      </c>
      <c r="AQ27" s="49"/>
      <c r="AR27" s="49"/>
      <c r="AS27" s="53" t="str">
        <f>IF(AQ27="","",IF(AQ27&gt;=$C$4,AQ27,IF(AR27&gt;=$C$4,$C$4,MAX(AQ27:AR27))))</f>
        <v/>
      </c>
      <c r="AT27" s="53">
        <f t="shared" si="8"/>
        <v>81</v>
      </c>
      <c r="AU27" s="48">
        <v>81</v>
      </c>
      <c r="AV27" s="49"/>
      <c r="AW27" s="49"/>
      <c r="AX27" s="49"/>
      <c r="AY27" s="49"/>
      <c r="AZ27" s="49"/>
      <c r="BA27" s="49"/>
      <c r="BB27" s="49"/>
      <c r="BC27" s="49"/>
      <c r="BD27" s="49"/>
      <c r="BE27" s="53">
        <f t="shared" si="9"/>
        <v>81</v>
      </c>
      <c r="BF27" s="48">
        <v>85</v>
      </c>
      <c r="BG27" s="48">
        <v>83</v>
      </c>
      <c r="BH27" s="74">
        <f t="shared" si="10"/>
        <v>81.6</v>
      </c>
      <c r="BI27" s="75">
        <f t="shared" si="11"/>
        <v>82</v>
      </c>
      <c r="BJ27" s="76"/>
      <c r="BK27" s="49"/>
      <c r="BL27" s="49"/>
      <c r="BM27" s="49"/>
      <c r="BN27" s="49"/>
      <c r="BO27" s="49"/>
      <c r="BP27" s="49"/>
      <c r="BQ27" s="49"/>
      <c r="BR27" s="49"/>
      <c r="BS27" s="49"/>
      <c r="BT27" s="49"/>
      <c r="BU27" s="83" t="str">
        <f t="shared" si="12"/>
        <v/>
      </c>
      <c r="BV27" s="76"/>
      <c r="BW27" s="84">
        <v>86</v>
      </c>
      <c r="BX27" s="49"/>
      <c r="BY27" s="49"/>
      <c r="BZ27" s="49"/>
      <c r="CA27" s="49"/>
      <c r="CB27" s="49"/>
      <c r="CC27" s="49"/>
      <c r="CD27" s="49"/>
      <c r="CE27" s="49"/>
      <c r="CF27" s="49"/>
      <c r="CG27" s="53">
        <f t="shared" si="13"/>
        <v>86</v>
      </c>
      <c r="CH27" s="88" t="str">
        <f t="shared" si="14"/>
        <v>A</v>
      </c>
      <c r="CI27" s="89"/>
      <c r="CJ27" s="49">
        <v>6</v>
      </c>
      <c r="CK27" s="93" t="str">
        <f t="shared" si="15"/>
        <v>Sudah memahami tentang Al-Qur'an, Aqidah, Akhlak, Fiqih, Tarikh, </v>
      </c>
    </row>
    <row r="28" spans="1:89">
      <c r="A28" s="28">
        <v>18</v>
      </c>
      <c r="B28" s="28">
        <v>62551</v>
      </c>
      <c r="C28" s="28" t="s">
        <v>79</v>
      </c>
      <c r="E28" s="28">
        <f t="shared" si="0"/>
        <v>91</v>
      </c>
      <c r="G28" s="28">
        <f t="shared" si="1"/>
        <v>91</v>
      </c>
      <c r="H28" s="28" t="str">
        <f t="shared" si="2"/>
        <v/>
      </c>
      <c r="I28" s="28" t="str">
        <f t="shared" si="3"/>
        <v>A</v>
      </c>
      <c r="J28" s="28" t="str">
        <f t="shared" si="4"/>
        <v>Sudah memahami tentang Al-Qur'an, Aqidah, Akhlak, Fiqih, Tarikh, </v>
      </c>
      <c r="L28" s="28">
        <f t="shared" si="5"/>
        <v>90</v>
      </c>
      <c r="M28" s="28">
        <f t="shared" si="6"/>
        <v>95</v>
      </c>
      <c r="N28" s="28">
        <f t="shared" si="7"/>
        <v>90</v>
      </c>
      <c r="P28" s="48">
        <v>95</v>
      </c>
      <c r="Q28" s="49"/>
      <c r="R28" s="53">
        <f>IF(P28="","",IF(P28&gt;=$C$4,P28,IF(Q28&gt;=$C$4,$C$4,MAX(P28:Q28))))</f>
        <v>95</v>
      </c>
      <c r="S28" s="48">
        <v>90</v>
      </c>
      <c r="T28" s="49"/>
      <c r="U28" s="53">
        <f>IF(S28="","",IF(S28&gt;=$C$4,S28,IF(T28&gt;=$C$4,$C$4,MAX(S28:T28))))</f>
        <v>90</v>
      </c>
      <c r="V28" s="48">
        <v>90</v>
      </c>
      <c r="W28" s="49"/>
      <c r="X28" s="53">
        <f>IF(V28="","",IF(V28&gt;=$C$4,V28,IF(W28&gt;=$C$4,$C$4,MAX(V28:W28))))</f>
        <v>90</v>
      </c>
      <c r="Y28" s="48">
        <v>84</v>
      </c>
      <c r="Z28" s="49"/>
      <c r="AA28" s="53">
        <f>IF(Y28="","",IF(Y28&gt;=$C$4,Y28,IF(Z28&gt;=$C$4,$C$4,MAX(Y28:Z28))))</f>
        <v>84</v>
      </c>
      <c r="AB28" s="48">
        <v>90</v>
      </c>
      <c r="AC28" s="49"/>
      <c r="AD28" s="53">
        <f>IF(AB28="","",IF(AB28&gt;=$C$4,AB28,IF(AC28&gt;=$C$4,$C$4,MAX(AB28:AC28))))</f>
        <v>90</v>
      </c>
      <c r="AE28" s="49"/>
      <c r="AF28" s="49"/>
      <c r="AG28" s="53" t="str">
        <f>IF(AE28="","",IF(AE28&gt;=$C$4,AE28,IF(AF28&gt;=$C$4,$C$4,MAX(AE28:AF28))))</f>
        <v/>
      </c>
      <c r="AH28" s="49"/>
      <c r="AI28" s="49"/>
      <c r="AJ28" s="53" t="str">
        <f>IF(AH28="","",IF(AH28&gt;=$C$4,AH28,IF(AI28&gt;=$C$4,$C$4,MAX(AH28:AI28))))</f>
        <v/>
      </c>
      <c r="AK28" s="49"/>
      <c r="AL28" s="49"/>
      <c r="AM28" s="53" t="str">
        <f>IF(AK28="","",IF(AK28&gt;=$C$4,AK28,IF(AL28&gt;=$C$4,$C$4,MAX(AK28:AL28))))</f>
        <v/>
      </c>
      <c r="AN28" s="49"/>
      <c r="AO28" s="49"/>
      <c r="AP28" s="53" t="str">
        <f>IF(AN28="","",IF(AN28&gt;=$C$4,AN28,IF(AO28&gt;=$C$4,$C$4,MAX(AN28:AO28))))</f>
        <v/>
      </c>
      <c r="AQ28" s="49"/>
      <c r="AR28" s="49"/>
      <c r="AS28" s="53" t="str">
        <f>IF(AQ28="","",IF(AQ28&gt;=$C$4,AQ28,IF(AR28&gt;=$C$4,$C$4,MAX(AQ28:AR28))))</f>
        <v/>
      </c>
      <c r="AT28" s="53">
        <f t="shared" si="8"/>
        <v>90</v>
      </c>
      <c r="AU28" s="48">
        <v>90</v>
      </c>
      <c r="AV28" s="49"/>
      <c r="AW28" s="49"/>
      <c r="AX28" s="49"/>
      <c r="AY28" s="49"/>
      <c r="AZ28" s="49"/>
      <c r="BA28" s="49"/>
      <c r="BB28" s="49"/>
      <c r="BC28" s="49"/>
      <c r="BD28" s="49"/>
      <c r="BE28" s="53">
        <f t="shared" si="9"/>
        <v>90</v>
      </c>
      <c r="BF28" s="48">
        <v>95</v>
      </c>
      <c r="BG28" s="48">
        <v>90</v>
      </c>
      <c r="BH28" s="74">
        <f t="shared" si="10"/>
        <v>90.5</v>
      </c>
      <c r="BI28" s="75">
        <f t="shared" si="11"/>
        <v>91</v>
      </c>
      <c r="BJ28" s="76"/>
      <c r="BK28" s="49"/>
      <c r="BL28" s="49"/>
      <c r="BM28" s="49"/>
      <c r="BN28" s="49"/>
      <c r="BO28" s="49"/>
      <c r="BP28" s="49"/>
      <c r="BQ28" s="49"/>
      <c r="BR28" s="49"/>
      <c r="BS28" s="49"/>
      <c r="BT28" s="49"/>
      <c r="BU28" s="83" t="str">
        <f t="shared" si="12"/>
        <v/>
      </c>
      <c r="BV28" s="76"/>
      <c r="BW28" s="84">
        <v>86</v>
      </c>
      <c r="BX28" s="49"/>
      <c r="BY28" s="49"/>
      <c r="BZ28" s="49"/>
      <c r="CA28" s="49"/>
      <c r="CB28" s="49"/>
      <c r="CC28" s="49"/>
      <c r="CD28" s="49"/>
      <c r="CE28" s="49"/>
      <c r="CF28" s="49"/>
      <c r="CG28" s="53">
        <f t="shared" si="13"/>
        <v>86</v>
      </c>
      <c r="CH28" s="88" t="str">
        <f t="shared" si="14"/>
        <v>A</v>
      </c>
      <c r="CI28" s="89"/>
      <c r="CJ28" s="49">
        <v>6</v>
      </c>
      <c r="CK28" s="93" t="str">
        <f t="shared" si="15"/>
        <v>Sudah memahami tentang Al-Qur'an, Aqidah, Akhlak, Fiqih, Tarikh, </v>
      </c>
    </row>
    <row r="29" spans="1:89">
      <c r="A29" s="28">
        <v>19</v>
      </c>
      <c r="B29" s="28">
        <v>62552</v>
      </c>
      <c r="C29" s="28" t="s">
        <v>80</v>
      </c>
      <c r="E29" s="28">
        <f t="shared" si="0"/>
        <v>77</v>
      </c>
      <c r="G29" s="28">
        <f t="shared" si="1"/>
        <v>77</v>
      </c>
      <c r="H29" s="28" t="str">
        <f t="shared" si="2"/>
        <v/>
      </c>
      <c r="I29" s="28" t="str">
        <f t="shared" si="3"/>
        <v>A</v>
      </c>
      <c r="J29" s="28" t="str">
        <f t="shared" si="4"/>
        <v>Sudah memahami tentang Al-Qur'an, Aqidah, Akhlak, Fiqih, Tarikh, </v>
      </c>
      <c r="L29" s="28">
        <f t="shared" si="5"/>
        <v>76</v>
      </c>
      <c r="M29" s="28">
        <f t="shared" si="6"/>
        <v>80</v>
      </c>
      <c r="N29" s="28">
        <f t="shared" si="7"/>
        <v>87</v>
      </c>
      <c r="P29" s="48">
        <v>65</v>
      </c>
      <c r="Q29" s="49">
        <v>75</v>
      </c>
      <c r="R29" s="53">
        <f>IF(P29="","",IF(P29&gt;=$C$4,P29,IF(Q29&gt;=$C$4,$C$4,MAX(P29:Q29))))</f>
        <v>75</v>
      </c>
      <c r="S29" s="48">
        <v>80</v>
      </c>
      <c r="T29" s="49"/>
      <c r="U29" s="53">
        <f>IF(S29="","",IF(S29&gt;=$C$4,S29,IF(T29&gt;=$C$4,$C$4,MAX(S29:T29))))</f>
        <v>80</v>
      </c>
      <c r="V29" s="48">
        <v>75</v>
      </c>
      <c r="W29" s="49"/>
      <c r="X29" s="53">
        <f>IF(V29="","",IF(V29&gt;=$C$4,V29,IF(W29&gt;=$C$4,$C$4,MAX(V29:W29))))</f>
        <v>75</v>
      </c>
      <c r="Y29" s="48">
        <v>75</v>
      </c>
      <c r="Z29" s="49"/>
      <c r="AA29" s="53">
        <f>IF(Y29="","",IF(Y29&gt;=$C$4,Y29,IF(Z29&gt;=$C$4,$C$4,MAX(Y29:Z29))))</f>
        <v>75</v>
      </c>
      <c r="AB29" s="48">
        <v>75</v>
      </c>
      <c r="AC29" s="49"/>
      <c r="AD29" s="53">
        <f>IF(AB29="","",IF(AB29&gt;=$C$4,AB29,IF(AC29&gt;=$C$4,$C$4,MAX(AB29:AC29))))</f>
        <v>75</v>
      </c>
      <c r="AE29" s="49"/>
      <c r="AF29" s="49"/>
      <c r="AG29" s="53" t="str">
        <f>IF(AE29="","",IF(AE29&gt;=$C$4,AE29,IF(AF29&gt;=$C$4,$C$4,MAX(AE29:AF29))))</f>
        <v/>
      </c>
      <c r="AH29" s="49"/>
      <c r="AI29" s="49"/>
      <c r="AJ29" s="53" t="str">
        <f>IF(AH29="","",IF(AH29&gt;=$C$4,AH29,IF(AI29&gt;=$C$4,$C$4,MAX(AH29:AI29))))</f>
        <v/>
      </c>
      <c r="AK29" s="49"/>
      <c r="AL29" s="49"/>
      <c r="AM29" s="53" t="str">
        <f>IF(AK29="","",IF(AK29&gt;=$C$4,AK29,IF(AL29&gt;=$C$4,$C$4,MAX(AK29:AL29))))</f>
        <v/>
      </c>
      <c r="AN29" s="49"/>
      <c r="AO29" s="49"/>
      <c r="AP29" s="53" t="str">
        <f>IF(AN29="","",IF(AN29&gt;=$C$4,AN29,IF(AO29&gt;=$C$4,$C$4,MAX(AN29:AO29))))</f>
        <v/>
      </c>
      <c r="AQ29" s="49"/>
      <c r="AR29" s="49"/>
      <c r="AS29" s="53" t="str">
        <f>IF(AQ29="","",IF(AQ29&gt;=$C$4,AQ29,IF(AR29&gt;=$C$4,$C$4,MAX(AQ29:AR29))))</f>
        <v/>
      </c>
      <c r="AT29" s="53">
        <f t="shared" si="8"/>
        <v>76</v>
      </c>
      <c r="AU29" s="48">
        <v>75</v>
      </c>
      <c r="AV29" s="49"/>
      <c r="AW29" s="49"/>
      <c r="AX29" s="49"/>
      <c r="AY29" s="49"/>
      <c r="AZ29" s="49"/>
      <c r="BA29" s="49"/>
      <c r="BB29" s="49"/>
      <c r="BC29" s="49"/>
      <c r="BD29" s="49"/>
      <c r="BE29" s="53">
        <f t="shared" si="9"/>
        <v>75</v>
      </c>
      <c r="BF29" s="48">
        <v>80</v>
      </c>
      <c r="BG29" s="48">
        <v>87</v>
      </c>
      <c r="BH29" s="74">
        <f t="shared" si="10"/>
        <v>77.1</v>
      </c>
      <c r="BI29" s="75">
        <f t="shared" si="11"/>
        <v>77</v>
      </c>
      <c r="BJ29" s="76"/>
      <c r="BK29" s="49"/>
      <c r="BL29" s="49"/>
      <c r="BM29" s="49"/>
      <c r="BN29" s="49"/>
      <c r="BO29" s="49"/>
      <c r="BP29" s="49"/>
      <c r="BQ29" s="49"/>
      <c r="BR29" s="49"/>
      <c r="BS29" s="49"/>
      <c r="BT29" s="49"/>
      <c r="BU29" s="83" t="str">
        <f t="shared" si="12"/>
        <v/>
      </c>
      <c r="BV29" s="76"/>
      <c r="BW29" s="84">
        <v>86</v>
      </c>
      <c r="BX29" s="49"/>
      <c r="BY29" s="49"/>
      <c r="BZ29" s="49"/>
      <c r="CA29" s="49"/>
      <c r="CB29" s="49"/>
      <c r="CC29" s="49"/>
      <c r="CD29" s="49"/>
      <c r="CE29" s="49"/>
      <c r="CF29" s="49"/>
      <c r="CG29" s="53">
        <f t="shared" si="13"/>
        <v>86</v>
      </c>
      <c r="CH29" s="88" t="str">
        <f t="shared" si="14"/>
        <v>A</v>
      </c>
      <c r="CI29" s="89"/>
      <c r="CJ29" s="49">
        <v>6</v>
      </c>
      <c r="CK29" s="93" t="str">
        <f t="shared" si="15"/>
        <v>Sudah memahami tentang Al-Qur'an, Aqidah, Akhlak, Fiqih, Tarikh, </v>
      </c>
    </row>
    <row r="30" spans="1:89">
      <c r="A30" s="28">
        <v>20</v>
      </c>
      <c r="B30" s="28">
        <v>62553</v>
      </c>
      <c r="C30" s="28" t="s">
        <v>81</v>
      </c>
      <c r="E30" s="28">
        <f t="shared" si="0"/>
        <v>80</v>
      </c>
      <c r="G30" s="28">
        <f t="shared" si="1"/>
        <v>80</v>
      </c>
      <c r="H30" s="28" t="str">
        <f t="shared" si="2"/>
        <v/>
      </c>
      <c r="I30" s="28" t="str">
        <f t="shared" si="3"/>
        <v>A</v>
      </c>
      <c r="J30" s="28" t="str">
        <f t="shared" si="4"/>
        <v>Sudah memahami tentang Al-Qur'an, Aqidah, Akhlak, Fiqih, Tarikh, </v>
      </c>
      <c r="L30" s="28">
        <f t="shared" si="5"/>
        <v>79</v>
      </c>
      <c r="M30" s="28">
        <f t="shared" si="6"/>
        <v>78</v>
      </c>
      <c r="N30" s="28">
        <f t="shared" si="7"/>
        <v>81</v>
      </c>
      <c r="P30" s="48">
        <v>40</v>
      </c>
      <c r="Q30" s="49">
        <v>75</v>
      </c>
      <c r="R30" s="53">
        <f>IF(P30="","",IF(P30&gt;=$C$4,P30,IF(Q30&gt;=$C$4,$C$4,MAX(P30:Q30))))</f>
        <v>75</v>
      </c>
      <c r="S30" s="48">
        <v>70</v>
      </c>
      <c r="T30" s="49">
        <v>75</v>
      </c>
      <c r="U30" s="53">
        <f>IF(S30="","",IF(S30&gt;=$C$4,S30,IF(T30&gt;=$C$4,$C$4,MAX(S30:T30))))</f>
        <v>75</v>
      </c>
      <c r="V30" s="48">
        <v>81</v>
      </c>
      <c r="W30" s="49"/>
      <c r="X30" s="53">
        <f>IF(V30="","",IF(V30&gt;=$C$4,V30,IF(W30&gt;=$C$4,$C$4,MAX(V30:W30))))</f>
        <v>81</v>
      </c>
      <c r="Y30" s="48">
        <v>84</v>
      </c>
      <c r="Z30" s="49"/>
      <c r="AA30" s="53">
        <f>IF(Y30="","",IF(Y30&gt;=$C$4,Y30,IF(Z30&gt;=$C$4,$C$4,MAX(Y30:Z30))))</f>
        <v>84</v>
      </c>
      <c r="AB30" s="48">
        <v>81</v>
      </c>
      <c r="AC30" s="49"/>
      <c r="AD30" s="53">
        <f>IF(AB30="","",IF(AB30&gt;=$C$4,AB30,IF(AC30&gt;=$C$4,$C$4,MAX(AB30:AC30))))</f>
        <v>81</v>
      </c>
      <c r="AE30" s="49"/>
      <c r="AF30" s="49"/>
      <c r="AG30" s="53" t="str">
        <f>IF(AE30="","",IF(AE30&gt;=$C$4,AE30,IF(AF30&gt;=$C$4,$C$4,MAX(AE30:AF30))))</f>
        <v/>
      </c>
      <c r="AH30" s="49"/>
      <c r="AI30" s="49"/>
      <c r="AJ30" s="53" t="str">
        <f>IF(AH30="","",IF(AH30&gt;=$C$4,AH30,IF(AI30&gt;=$C$4,$C$4,MAX(AH30:AI30))))</f>
        <v/>
      </c>
      <c r="AK30" s="49"/>
      <c r="AL30" s="49"/>
      <c r="AM30" s="53" t="str">
        <f>IF(AK30="","",IF(AK30&gt;=$C$4,AK30,IF(AL30&gt;=$C$4,$C$4,MAX(AK30:AL30))))</f>
        <v/>
      </c>
      <c r="AN30" s="49"/>
      <c r="AO30" s="49"/>
      <c r="AP30" s="53" t="str">
        <f>IF(AN30="","",IF(AN30&gt;=$C$4,AN30,IF(AO30&gt;=$C$4,$C$4,MAX(AN30:AO30))))</f>
        <v/>
      </c>
      <c r="AQ30" s="49"/>
      <c r="AR30" s="49"/>
      <c r="AS30" s="53" t="str">
        <f>IF(AQ30="","",IF(AQ30&gt;=$C$4,AQ30,IF(AR30&gt;=$C$4,$C$4,MAX(AQ30:AR30))))</f>
        <v/>
      </c>
      <c r="AT30" s="53">
        <f t="shared" si="8"/>
        <v>79</v>
      </c>
      <c r="AU30" s="48">
        <v>81</v>
      </c>
      <c r="AV30" s="49"/>
      <c r="AW30" s="49"/>
      <c r="AX30" s="49"/>
      <c r="AY30" s="49"/>
      <c r="AZ30" s="49"/>
      <c r="BA30" s="49"/>
      <c r="BB30" s="49"/>
      <c r="BC30" s="49"/>
      <c r="BD30" s="49"/>
      <c r="BE30" s="53">
        <f t="shared" si="9"/>
        <v>81</v>
      </c>
      <c r="BF30" s="48">
        <v>78</v>
      </c>
      <c r="BG30" s="55">
        <v>81</v>
      </c>
      <c r="BH30" s="74">
        <f t="shared" si="10"/>
        <v>79.9</v>
      </c>
      <c r="BI30" s="75">
        <f t="shared" si="11"/>
        <v>80</v>
      </c>
      <c r="BJ30" s="76"/>
      <c r="BK30" s="49"/>
      <c r="BL30" s="49"/>
      <c r="BM30" s="49"/>
      <c r="BN30" s="49"/>
      <c r="BO30" s="49"/>
      <c r="BP30" s="49"/>
      <c r="BQ30" s="49"/>
      <c r="BR30" s="49"/>
      <c r="BS30" s="49"/>
      <c r="BT30" s="49"/>
      <c r="BU30" s="83" t="str">
        <f t="shared" si="12"/>
        <v/>
      </c>
      <c r="BV30" s="76"/>
      <c r="BW30" s="84">
        <v>86</v>
      </c>
      <c r="BX30" s="49"/>
      <c r="BY30" s="49"/>
      <c r="BZ30" s="49"/>
      <c r="CA30" s="49"/>
      <c r="CB30" s="49"/>
      <c r="CC30" s="49"/>
      <c r="CD30" s="49"/>
      <c r="CE30" s="49"/>
      <c r="CF30" s="49"/>
      <c r="CG30" s="53">
        <f t="shared" si="13"/>
        <v>86</v>
      </c>
      <c r="CH30" s="88" t="str">
        <f t="shared" si="14"/>
        <v>A</v>
      </c>
      <c r="CI30" s="89"/>
      <c r="CJ30" s="49">
        <v>6</v>
      </c>
      <c r="CK30" s="93" t="str">
        <f t="shared" si="15"/>
        <v>Sudah memahami tentang Al-Qur'an, Aqidah, Akhlak, Fiqih, Tarikh, </v>
      </c>
    </row>
    <row r="31" spans="1:89">
      <c r="A31" s="28">
        <v>21</v>
      </c>
      <c r="B31" s="28">
        <v>62554</v>
      </c>
      <c r="C31" s="28" t="s">
        <v>82</v>
      </c>
      <c r="E31" s="28">
        <f t="shared" si="0"/>
        <v>77</v>
      </c>
      <c r="G31" s="28">
        <f t="shared" si="1"/>
        <v>77</v>
      </c>
      <c r="H31" s="28" t="str">
        <f t="shared" si="2"/>
        <v/>
      </c>
      <c r="I31" s="28" t="str">
        <f t="shared" si="3"/>
        <v>A</v>
      </c>
      <c r="J31" s="28" t="str">
        <f t="shared" si="4"/>
        <v>Sudah memahami tentang Al-Qur'an, Aqidah, Akhlak, Fiqih, Tarikh, </v>
      </c>
      <c r="L31" s="28">
        <f t="shared" si="5"/>
        <v>76</v>
      </c>
      <c r="M31" s="28">
        <f t="shared" si="6"/>
        <v>80</v>
      </c>
      <c r="N31" s="28">
        <f t="shared" si="7"/>
        <v>82</v>
      </c>
      <c r="P31" s="48">
        <v>50</v>
      </c>
      <c r="Q31" s="49">
        <v>75</v>
      </c>
      <c r="R31" s="53">
        <f>IF(P31="","",IF(P31&gt;=$C$4,P31,IF(Q31&gt;=$C$4,$C$4,MAX(P31:Q31))))</f>
        <v>75</v>
      </c>
      <c r="S31" s="48">
        <v>80</v>
      </c>
      <c r="T31" s="49"/>
      <c r="U31" s="53">
        <f>IF(S31="","",IF(S31&gt;=$C$4,S31,IF(T31&gt;=$C$4,$C$4,MAX(S31:T31))))</f>
        <v>80</v>
      </c>
      <c r="V31" s="48">
        <v>75</v>
      </c>
      <c r="W31" s="49"/>
      <c r="X31" s="53">
        <f>IF(V31="","",IF(V31&gt;=$C$4,V31,IF(W31&gt;=$C$4,$C$4,MAX(V31:W31))))</f>
        <v>75</v>
      </c>
      <c r="Y31" s="48">
        <v>75</v>
      </c>
      <c r="Z31" s="49"/>
      <c r="AA31" s="53">
        <f>IF(Y31="","",IF(Y31&gt;=$C$4,Y31,IF(Z31&gt;=$C$4,$C$4,MAX(Y31:Z31))))</f>
        <v>75</v>
      </c>
      <c r="AB31" s="48">
        <v>75</v>
      </c>
      <c r="AC31" s="49"/>
      <c r="AD31" s="53">
        <f>IF(AB31="","",IF(AB31&gt;=$C$4,AB31,IF(AC31&gt;=$C$4,$C$4,MAX(AB31:AC31))))</f>
        <v>75</v>
      </c>
      <c r="AE31" s="49"/>
      <c r="AF31" s="49"/>
      <c r="AG31" s="53" t="str">
        <f>IF(AE31="","",IF(AE31&gt;=$C$4,AE31,IF(AF31&gt;=$C$4,$C$4,MAX(AE31:AF31))))</f>
        <v/>
      </c>
      <c r="AH31" s="49"/>
      <c r="AI31" s="49"/>
      <c r="AJ31" s="53" t="str">
        <f>IF(AH31="","",IF(AH31&gt;=$C$4,AH31,IF(AI31&gt;=$C$4,$C$4,MAX(AH31:AI31))))</f>
        <v/>
      </c>
      <c r="AK31" s="49"/>
      <c r="AL31" s="49"/>
      <c r="AM31" s="53" t="str">
        <f>IF(AK31="","",IF(AK31&gt;=$C$4,AK31,IF(AL31&gt;=$C$4,$C$4,MAX(AK31:AL31))))</f>
        <v/>
      </c>
      <c r="AN31" s="49"/>
      <c r="AO31" s="49"/>
      <c r="AP31" s="53" t="str">
        <f>IF(AN31="","",IF(AN31&gt;=$C$4,AN31,IF(AO31&gt;=$C$4,$C$4,MAX(AN31:AO31))))</f>
        <v/>
      </c>
      <c r="AQ31" s="49"/>
      <c r="AR31" s="49"/>
      <c r="AS31" s="53" t="str">
        <f>IF(AQ31="","",IF(AQ31&gt;=$C$4,AQ31,IF(AR31&gt;=$C$4,$C$4,MAX(AQ31:AR31))))</f>
        <v/>
      </c>
      <c r="AT31" s="53">
        <f t="shared" si="8"/>
        <v>76</v>
      </c>
      <c r="AU31" s="48">
        <v>75</v>
      </c>
      <c r="AV31" s="49"/>
      <c r="AW31" s="49"/>
      <c r="AX31" s="49"/>
      <c r="AY31" s="49"/>
      <c r="AZ31" s="49"/>
      <c r="BA31" s="49"/>
      <c r="BB31" s="49"/>
      <c r="BC31" s="49"/>
      <c r="BD31" s="49"/>
      <c r="BE31" s="53">
        <f t="shared" si="9"/>
        <v>75</v>
      </c>
      <c r="BF31" s="48">
        <v>80</v>
      </c>
      <c r="BG31" s="48">
        <v>82</v>
      </c>
      <c r="BH31" s="74">
        <f t="shared" si="10"/>
        <v>76.6</v>
      </c>
      <c r="BI31" s="75">
        <f t="shared" si="11"/>
        <v>77</v>
      </c>
      <c r="BJ31" s="76"/>
      <c r="BK31" s="49"/>
      <c r="BL31" s="49"/>
      <c r="BM31" s="49"/>
      <c r="BN31" s="49"/>
      <c r="BO31" s="49"/>
      <c r="BP31" s="49"/>
      <c r="BQ31" s="49"/>
      <c r="BR31" s="49"/>
      <c r="BS31" s="49"/>
      <c r="BT31" s="49"/>
      <c r="BU31" s="83" t="str">
        <f t="shared" si="12"/>
        <v/>
      </c>
      <c r="BV31" s="76"/>
      <c r="BW31" s="84">
        <v>86</v>
      </c>
      <c r="BX31" s="49"/>
      <c r="BY31" s="49"/>
      <c r="BZ31" s="49"/>
      <c r="CA31" s="49"/>
      <c r="CB31" s="49"/>
      <c r="CC31" s="49"/>
      <c r="CD31" s="49"/>
      <c r="CE31" s="49"/>
      <c r="CF31" s="49"/>
      <c r="CG31" s="53">
        <f t="shared" si="13"/>
        <v>86</v>
      </c>
      <c r="CH31" s="88" t="str">
        <f t="shared" si="14"/>
        <v>A</v>
      </c>
      <c r="CI31" s="89"/>
      <c r="CJ31" s="49">
        <v>6</v>
      </c>
      <c r="CK31" s="93" t="str">
        <f t="shared" si="15"/>
        <v>Sudah memahami tentang Al-Qur'an, Aqidah, Akhlak, Fiqih, Tarikh, </v>
      </c>
    </row>
    <row r="32" spans="1:89">
      <c r="A32" s="28">
        <v>22</v>
      </c>
      <c r="B32" s="28">
        <v>62555</v>
      </c>
      <c r="C32" s="28" t="s">
        <v>83</v>
      </c>
      <c r="E32" s="28">
        <f t="shared" si="0"/>
        <v>89</v>
      </c>
      <c r="G32" s="28">
        <f t="shared" si="1"/>
        <v>89</v>
      </c>
      <c r="H32" s="28" t="str">
        <f t="shared" si="2"/>
        <v/>
      </c>
      <c r="I32" s="28" t="str">
        <f t="shared" si="3"/>
        <v>A</v>
      </c>
      <c r="J32" s="28" t="str">
        <f t="shared" si="4"/>
        <v>Sudah memahami tentang Al-Qur'an, Aqidah, Akhlak, Fiqih, Tarikh, </v>
      </c>
      <c r="L32" s="28">
        <f t="shared" si="5"/>
        <v>87</v>
      </c>
      <c r="M32" s="28">
        <f t="shared" si="6"/>
        <v>90</v>
      </c>
      <c r="N32" s="28">
        <f t="shared" si="7"/>
        <v>87</v>
      </c>
      <c r="P32" s="48">
        <v>70</v>
      </c>
      <c r="Q32" s="49">
        <v>75</v>
      </c>
      <c r="R32" s="53">
        <f>IF(P32="","",IF(P32&gt;=$C$4,P32,IF(Q32&gt;=$C$4,$C$4,MAX(P32:Q32))))</f>
        <v>75</v>
      </c>
      <c r="S32" s="48">
        <v>100</v>
      </c>
      <c r="T32" s="49"/>
      <c r="U32" s="53">
        <f>IF(S32="","",IF(S32&gt;=$C$4,S32,IF(T32&gt;=$C$4,$C$4,MAX(S32:T32))))</f>
        <v>100</v>
      </c>
      <c r="V32" s="48">
        <v>90</v>
      </c>
      <c r="W32" s="49"/>
      <c r="X32" s="53">
        <f>IF(V32="","",IF(V32&gt;=$C$4,V32,IF(W32&gt;=$C$4,$C$4,MAX(V32:W32))))</f>
        <v>90</v>
      </c>
      <c r="Y32" s="48">
        <v>81</v>
      </c>
      <c r="Z32" s="49"/>
      <c r="AA32" s="53">
        <f>IF(Y32="","",IF(Y32&gt;=$C$4,Y32,IF(Z32&gt;=$C$4,$C$4,MAX(Y32:Z32))))</f>
        <v>81</v>
      </c>
      <c r="AB32" s="48">
        <v>90</v>
      </c>
      <c r="AC32" s="49"/>
      <c r="AD32" s="53">
        <f>IF(AB32="","",IF(AB32&gt;=$C$4,AB32,IF(AC32&gt;=$C$4,$C$4,MAX(AB32:AC32))))</f>
        <v>90</v>
      </c>
      <c r="AE32" s="49"/>
      <c r="AF32" s="49"/>
      <c r="AG32" s="53" t="str">
        <f>IF(AE32="","",IF(AE32&gt;=$C$4,AE32,IF(AF32&gt;=$C$4,$C$4,MAX(AE32:AF32))))</f>
        <v/>
      </c>
      <c r="AH32" s="49"/>
      <c r="AI32" s="49"/>
      <c r="AJ32" s="53" t="str">
        <f>IF(AH32="","",IF(AH32&gt;=$C$4,AH32,IF(AI32&gt;=$C$4,$C$4,MAX(AH32:AI32))))</f>
        <v/>
      </c>
      <c r="AK32" s="49"/>
      <c r="AL32" s="49"/>
      <c r="AM32" s="53" t="str">
        <f>IF(AK32="","",IF(AK32&gt;=$C$4,AK32,IF(AL32&gt;=$C$4,$C$4,MAX(AK32:AL32))))</f>
        <v/>
      </c>
      <c r="AN32" s="49"/>
      <c r="AO32" s="49"/>
      <c r="AP32" s="53" t="str">
        <f>IF(AN32="","",IF(AN32&gt;=$C$4,AN32,IF(AO32&gt;=$C$4,$C$4,MAX(AN32:AO32))))</f>
        <v/>
      </c>
      <c r="AQ32" s="49"/>
      <c r="AR32" s="49"/>
      <c r="AS32" s="53" t="str">
        <f>IF(AQ32="","",IF(AQ32&gt;=$C$4,AQ32,IF(AR32&gt;=$C$4,$C$4,MAX(AQ32:AR32))))</f>
        <v/>
      </c>
      <c r="AT32" s="53">
        <f t="shared" si="8"/>
        <v>87</v>
      </c>
      <c r="AU32" s="48">
        <v>90</v>
      </c>
      <c r="AV32" s="49"/>
      <c r="AW32" s="49"/>
      <c r="AX32" s="49"/>
      <c r="AY32" s="49"/>
      <c r="AZ32" s="49"/>
      <c r="BA32" s="49"/>
      <c r="BB32" s="49"/>
      <c r="BC32" s="49"/>
      <c r="BD32" s="49"/>
      <c r="BE32" s="53">
        <f t="shared" si="9"/>
        <v>90</v>
      </c>
      <c r="BF32" s="48">
        <v>90</v>
      </c>
      <c r="BG32" s="48">
        <v>87</v>
      </c>
      <c r="BH32" s="74">
        <f t="shared" si="10"/>
        <v>88.5</v>
      </c>
      <c r="BI32" s="75">
        <f t="shared" si="11"/>
        <v>89</v>
      </c>
      <c r="BJ32" s="76"/>
      <c r="BK32" s="49"/>
      <c r="BL32" s="49"/>
      <c r="BM32" s="49"/>
      <c r="BN32" s="49"/>
      <c r="BO32" s="49"/>
      <c r="BP32" s="49"/>
      <c r="BQ32" s="49"/>
      <c r="BR32" s="49"/>
      <c r="BS32" s="49"/>
      <c r="BT32" s="49"/>
      <c r="BU32" s="83" t="str">
        <f t="shared" si="12"/>
        <v/>
      </c>
      <c r="BV32" s="76"/>
      <c r="BW32" s="84">
        <v>86</v>
      </c>
      <c r="BX32" s="49"/>
      <c r="BY32" s="49"/>
      <c r="BZ32" s="49"/>
      <c r="CA32" s="49"/>
      <c r="CB32" s="49"/>
      <c r="CC32" s="49"/>
      <c r="CD32" s="49"/>
      <c r="CE32" s="49"/>
      <c r="CF32" s="49"/>
      <c r="CG32" s="53">
        <f t="shared" si="13"/>
        <v>86</v>
      </c>
      <c r="CH32" s="88" t="str">
        <f t="shared" si="14"/>
        <v>A</v>
      </c>
      <c r="CI32" s="89"/>
      <c r="CJ32" s="49">
        <v>6</v>
      </c>
      <c r="CK32" s="93" t="str">
        <f t="shared" si="15"/>
        <v>Sudah memahami tentang Al-Qur'an, Aqidah, Akhlak, Fiqih, Tarikh, </v>
      </c>
    </row>
    <row r="33" spans="1:89">
      <c r="A33" s="28">
        <v>23</v>
      </c>
      <c r="B33" s="28">
        <v>62556</v>
      </c>
      <c r="C33" s="28" t="s">
        <v>84</v>
      </c>
      <c r="E33" s="28">
        <f t="shared" si="0"/>
        <v>87</v>
      </c>
      <c r="G33" s="28">
        <f t="shared" si="1"/>
        <v>87</v>
      </c>
      <c r="H33" s="28" t="str">
        <f t="shared" si="2"/>
        <v/>
      </c>
      <c r="I33" s="28" t="str">
        <f t="shared" si="3"/>
        <v>A</v>
      </c>
      <c r="J33" s="28" t="str">
        <f t="shared" si="4"/>
        <v>Sudah memahami tentang Al-Qur'an, Aqidah, Akhlak, Fiqih, Tarikh, </v>
      </c>
      <c r="L33" s="28">
        <f t="shared" si="5"/>
        <v>85</v>
      </c>
      <c r="M33" s="28">
        <f t="shared" si="6"/>
        <v>90</v>
      </c>
      <c r="N33" s="28">
        <f t="shared" si="7"/>
        <v>87</v>
      </c>
      <c r="P33" s="48">
        <v>90</v>
      </c>
      <c r="Q33" s="49"/>
      <c r="R33" s="53">
        <f>IF(P33="","",IF(P33&gt;=$C$4,P33,IF(Q33&gt;=$C$4,$C$4,MAX(P33:Q33))))</f>
        <v>90</v>
      </c>
      <c r="S33" s="48">
        <v>70</v>
      </c>
      <c r="T33" s="49">
        <v>75</v>
      </c>
      <c r="U33" s="53">
        <f>IF(S33="","",IF(S33&gt;=$C$4,S33,IF(T33&gt;=$C$4,$C$4,MAX(S33:T33))))</f>
        <v>75</v>
      </c>
      <c r="V33" s="48">
        <v>87</v>
      </c>
      <c r="W33" s="49"/>
      <c r="X33" s="53">
        <f>IF(V33="","",IF(V33&gt;=$C$4,V33,IF(W33&gt;=$C$4,$C$4,MAX(V33:W33))))</f>
        <v>87</v>
      </c>
      <c r="Y33" s="48">
        <v>87</v>
      </c>
      <c r="Z33" s="49"/>
      <c r="AA33" s="53">
        <f>IF(Y33="","",IF(Y33&gt;=$C$4,Y33,IF(Z33&gt;=$C$4,$C$4,MAX(Y33:Z33))))</f>
        <v>87</v>
      </c>
      <c r="AB33" s="48">
        <v>87</v>
      </c>
      <c r="AC33" s="49"/>
      <c r="AD33" s="53">
        <f>IF(AB33="","",IF(AB33&gt;=$C$4,AB33,IF(AC33&gt;=$C$4,$C$4,MAX(AB33:AC33))))</f>
        <v>87</v>
      </c>
      <c r="AE33" s="49"/>
      <c r="AF33" s="49"/>
      <c r="AG33" s="53" t="str">
        <f>IF(AE33="","",IF(AE33&gt;=$C$4,AE33,IF(AF33&gt;=$C$4,$C$4,MAX(AE33:AF33))))</f>
        <v/>
      </c>
      <c r="AH33" s="49"/>
      <c r="AI33" s="49"/>
      <c r="AJ33" s="53" t="str">
        <f>IF(AH33="","",IF(AH33&gt;=$C$4,AH33,IF(AI33&gt;=$C$4,$C$4,MAX(AH33:AI33))))</f>
        <v/>
      </c>
      <c r="AK33" s="49"/>
      <c r="AL33" s="49"/>
      <c r="AM33" s="53" t="str">
        <f>IF(AK33="","",IF(AK33&gt;=$C$4,AK33,IF(AL33&gt;=$C$4,$C$4,MAX(AK33:AL33))))</f>
        <v/>
      </c>
      <c r="AN33" s="49"/>
      <c r="AO33" s="49"/>
      <c r="AP33" s="53" t="str">
        <f>IF(AN33="","",IF(AN33&gt;=$C$4,AN33,IF(AO33&gt;=$C$4,$C$4,MAX(AN33:AO33))))</f>
        <v/>
      </c>
      <c r="AQ33" s="49"/>
      <c r="AR33" s="49"/>
      <c r="AS33" s="53" t="str">
        <f>IF(AQ33="","",IF(AQ33&gt;=$C$4,AQ33,IF(AR33&gt;=$C$4,$C$4,MAX(AQ33:AR33))))</f>
        <v/>
      </c>
      <c r="AT33" s="53">
        <f t="shared" si="8"/>
        <v>85</v>
      </c>
      <c r="AU33" s="48">
        <v>87</v>
      </c>
      <c r="AV33" s="49"/>
      <c r="AW33" s="49"/>
      <c r="AX33" s="49"/>
      <c r="AY33" s="49"/>
      <c r="AZ33" s="49"/>
      <c r="BA33" s="49"/>
      <c r="BB33" s="49"/>
      <c r="BC33" s="49"/>
      <c r="BD33" s="49"/>
      <c r="BE33" s="53">
        <f t="shared" si="9"/>
        <v>87</v>
      </c>
      <c r="BF33" s="48">
        <v>90</v>
      </c>
      <c r="BG33" s="48">
        <v>87</v>
      </c>
      <c r="BH33" s="74">
        <f t="shared" si="10"/>
        <v>86.5</v>
      </c>
      <c r="BI33" s="75">
        <f t="shared" si="11"/>
        <v>87</v>
      </c>
      <c r="BJ33" s="76"/>
      <c r="BK33" s="49"/>
      <c r="BL33" s="49"/>
      <c r="BM33" s="49"/>
      <c r="BN33" s="49"/>
      <c r="BO33" s="49"/>
      <c r="BP33" s="49"/>
      <c r="BQ33" s="49"/>
      <c r="BR33" s="49"/>
      <c r="BS33" s="49"/>
      <c r="BT33" s="49"/>
      <c r="BU33" s="83" t="str">
        <f t="shared" si="12"/>
        <v/>
      </c>
      <c r="BV33" s="76"/>
      <c r="BW33" s="84">
        <v>86</v>
      </c>
      <c r="BX33" s="49"/>
      <c r="BY33" s="49"/>
      <c r="BZ33" s="49"/>
      <c r="CA33" s="49"/>
      <c r="CB33" s="49"/>
      <c r="CC33" s="49"/>
      <c r="CD33" s="49"/>
      <c r="CE33" s="49"/>
      <c r="CF33" s="49"/>
      <c r="CG33" s="53">
        <f t="shared" si="13"/>
        <v>86</v>
      </c>
      <c r="CH33" s="88" t="str">
        <f t="shared" si="14"/>
        <v>A</v>
      </c>
      <c r="CI33" s="89"/>
      <c r="CJ33" s="49">
        <v>6</v>
      </c>
      <c r="CK33" s="93" t="str">
        <f t="shared" si="15"/>
        <v>Sudah memahami tentang Al-Qur'an, Aqidah, Akhlak, Fiqih, Tarikh, </v>
      </c>
    </row>
    <row r="34" spans="1:89">
      <c r="A34" s="28">
        <v>24</v>
      </c>
      <c r="B34" s="28">
        <v>62557</v>
      </c>
      <c r="C34" s="28" t="s">
        <v>85</v>
      </c>
      <c r="E34" s="28">
        <f t="shared" si="0"/>
        <v>94</v>
      </c>
      <c r="G34" s="28">
        <f t="shared" si="1"/>
        <v>94</v>
      </c>
      <c r="H34" s="28" t="str">
        <f t="shared" si="2"/>
        <v/>
      </c>
      <c r="I34" s="28" t="str">
        <f t="shared" si="3"/>
        <v>A</v>
      </c>
      <c r="J34" s="28" t="str">
        <f t="shared" si="4"/>
        <v>Sudah memahami tentang Al-Qur'an, Aqidah, Akhlak, Fiqih, Tarikh, </v>
      </c>
      <c r="L34" s="28">
        <f t="shared" si="5"/>
        <v>94</v>
      </c>
      <c r="M34" s="28">
        <f t="shared" si="6"/>
        <v>95</v>
      </c>
      <c r="N34" s="28">
        <f t="shared" si="7"/>
        <v>86</v>
      </c>
      <c r="P34" s="48">
        <v>95</v>
      </c>
      <c r="Q34" s="49"/>
      <c r="R34" s="53">
        <f>IF(P34="","",IF(P34&gt;=$C$4,P34,IF(Q34&gt;=$C$4,$C$4,MAX(P34:Q34))))</f>
        <v>95</v>
      </c>
      <c r="S34" s="48">
        <v>90</v>
      </c>
      <c r="T34" s="49"/>
      <c r="U34" s="53">
        <f>IF(S34="","",IF(S34&gt;=$C$4,S34,IF(T34&gt;=$C$4,$C$4,MAX(S34:T34))))</f>
        <v>90</v>
      </c>
      <c r="V34" s="48">
        <v>95</v>
      </c>
      <c r="W34" s="49"/>
      <c r="X34" s="53">
        <f>IF(V34="","",IF(V34&gt;=$C$4,V34,IF(W34&gt;=$C$4,$C$4,MAX(V34:W34))))</f>
        <v>95</v>
      </c>
      <c r="Y34" s="48">
        <v>95</v>
      </c>
      <c r="Z34" s="49"/>
      <c r="AA34" s="53">
        <f>IF(Y34="","",IF(Y34&gt;=$C$4,Y34,IF(Z34&gt;=$C$4,$C$4,MAX(Y34:Z34))))</f>
        <v>95</v>
      </c>
      <c r="AB34" s="48">
        <v>95</v>
      </c>
      <c r="AC34" s="49"/>
      <c r="AD34" s="53">
        <f>IF(AB34="","",IF(AB34&gt;=$C$4,AB34,IF(AC34&gt;=$C$4,$C$4,MAX(AB34:AC34))))</f>
        <v>95</v>
      </c>
      <c r="AE34" s="49"/>
      <c r="AF34" s="49"/>
      <c r="AG34" s="53" t="str">
        <f>IF(AE34="","",IF(AE34&gt;=$C$4,AE34,IF(AF34&gt;=$C$4,$C$4,MAX(AE34:AF34))))</f>
        <v/>
      </c>
      <c r="AH34" s="49"/>
      <c r="AI34" s="49"/>
      <c r="AJ34" s="53" t="str">
        <f>IF(AH34="","",IF(AH34&gt;=$C$4,AH34,IF(AI34&gt;=$C$4,$C$4,MAX(AH34:AI34))))</f>
        <v/>
      </c>
      <c r="AK34" s="49"/>
      <c r="AL34" s="49"/>
      <c r="AM34" s="53" t="str">
        <f>IF(AK34="","",IF(AK34&gt;=$C$4,AK34,IF(AL34&gt;=$C$4,$C$4,MAX(AK34:AL34))))</f>
        <v/>
      </c>
      <c r="AN34" s="49"/>
      <c r="AO34" s="49"/>
      <c r="AP34" s="53" t="str">
        <f>IF(AN34="","",IF(AN34&gt;=$C$4,AN34,IF(AO34&gt;=$C$4,$C$4,MAX(AN34:AO34))))</f>
        <v/>
      </c>
      <c r="AQ34" s="49"/>
      <c r="AR34" s="49"/>
      <c r="AS34" s="53" t="str">
        <f>IF(AQ34="","",IF(AQ34&gt;=$C$4,AQ34,IF(AR34&gt;=$C$4,$C$4,MAX(AQ34:AR34))))</f>
        <v/>
      </c>
      <c r="AT34" s="53">
        <f t="shared" si="8"/>
        <v>94</v>
      </c>
      <c r="AU34" s="48">
        <v>95</v>
      </c>
      <c r="AV34" s="49"/>
      <c r="AW34" s="49"/>
      <c r="AX34" s="49"/>
      <c r="AY34" s="49"/>
      <c r="AZ34" s="49"/>
      <c r="BA34" s="49"/>
      <c r="BB34" s="49"/>
      <c r="BC34" s="49"/>
      <c r="BD34" s="49"/>
      <c r="BE34" s="53">
        <f t="shared" si="9"/>
        <v>95</v>
      </c>
      <c r="BF34" s="48">
        <v>95</v>
      </c>
      <c r="BG34" s="48">
        <v>86</v>
      </c>
      <c r="BH34" s="74">
        <f t="shared" si="10"/>
        <v>93.7</v>
      </c>
      <c r="BI34" s="75">
        <f t="shared" si="11"/>
        <v>94</v>
      </c>
      <c r="BJ34" s="76"/>
      <c r="BK34" s="49"/>
      <c r="BL34" s="49"/>
      <c r="BM34" s="49"/>
      <c r="BN34" s="49"/>
      <c r="BO34" s="49"/>
      <c r="BP34" s="49"/>
      <c r="BQ34" s="49"/>
      <c r="BR34" s="49"/>
      <c r="BS34" s="49"/>
      <c r="BT34" s="49"/>
      <c r="BU34" s="83" t="str">
        <f t="shared" si="12"/>
        <v/>
      </c>
      <c r="BV34" s="76"/>
      <c r="BW34" s="84">
        <v>86</v>
      </c>
      <c r="BX34" s="49"/>
      <c r="BY34" s="49"/>
      <c r="BZ34" s="49"/>
      <c r="CA34" s="49"/>
      <c r="CB34" s="49"/>
      <c r="CC34" s="49"/>
      <c r="CD34" s="49"/>
      <c r="CE34" s="49"/>
      <c r="CF34" s="49"/>
      <c r="CG34" s="53">
        <f t="shared" si="13"/>
        <v>86</v>
      </c>
      <c r="CH34" s="88" t="str">
        <f t="shared" si="14"/>
        <v>A</v>
      </c>
      <c r="CI34" s="89"/>
      <c r="CJ34" s="49">
        <v>6</v>
      </c>
      <c r="CK34" s="93" t="str">
        <f t="shared" si="15"/>
        <v>Sudah memahami tentang Al-Qur'an, Aqidah, Akhlak, Fiqih, Tarikh, </v>
      </c>
    </row>
    <row r="35" spans="1:89">
      <c r="A35" s="28">
        <v>25</v>
      </c>
      <c r="B35" s="28">
        <v>62558</v>
      </c>
      <c r="C35" s="28" t="s">
        <v>86</v>
      </c>
      <c r="E35" s="28">
        <f t="shared" si="0"/>
        <v>86</v>
      </c>
      <c r="G35" s="28">
        <f t="shared" si="1"/>
        <v>86</v>
      </c>
      <c r="H35" s="28" t="str">
        <f t="shared" si="2"/>
        <v/>
      </c>
      <c r="I35" s="28" t="str">
        <f t="shared" si="3"/>
        <v>A</v>
      </c>
      <c r="J35" s="28" t="str">
        <f t="shared" si="4"/>
        <v>Sudah memahami tentang Al-Qur'an, Aqidah, Akhlak, Fiqih, Tarikh, </v>
      </c>
      <c r="L35" s="28">
        <f t="shared" si="5"/>
        <v>82</v>
      </c>
      <c r="M35" s="28">
        <f t="shared" si="6"/>
        <v>90</v>
      </c>
      <c r="N35" s="28">
        <f t="shared" si="7"/>
        <v>84</v>
      </c>
      <c r="P35" s="48">
        <v>70</v>
      </c>
      <c r="Q35" s="49">
        <v>75</v>
      </c>
      <c r="R35" s="53">
        <f>IF(P35="","",IF(P35&gt;=$C$4,P35,IF(Q35&gt;=$C$4,$C$4,MAX(P35:Q35))))</f>
        <v>75</v>
      </c>
      <c r="S35" s="48">
        <v>90</v>
      </c>
      <c r="T35" s="49"/>
      <c r="U35" s="53">
        <f>IF(S35="","",IF(S35&gt;=$C$4,S35,IF(T35&gt;=$C$4,$C$4,MAX(S35:T35))))</f>
        <v>90</v>
      </c>
      <c r="V35" s="48">
        <v>84</v>
      </c>
      <c r="W35" s="49"/>
      <c r="X35" s="53">
        <f>IF(V35="","",IF(V35&gt;=$C$4,V35,IF(W35&gt;=$C$4,$C$4,MAX(V35:W35))))</f>
        <v>84</v>
      </c>
      <c r="Y35" s="48">
        <v>75</v>
      </c>
      <c r="Z35" s="49"/>
      <c r="AA35" s="53">
        <f>IF(Y35="","",IF(Y35&gt;=$C$4,Y35,IF(Z35&gt;=$C$4,$C$4,MAX(Y35:Z35))))</f>
        <v>75</v>
      </c>
      <c r="AB35" s="48">
        <v>84</v>
      </c>
      <c r="AC35" s="49"/>
      <c r="AD35" s="53">
        <f>IF(AB35="","",IF(AB35&gt;=$C$4,AB35,IF(AC35&gt;=$C$4,$C$4,MAX(AB35:AC35))))</f>
        <v>84</v>
      </c>
      <c r="AE35" s="49"/>
      <c r="AF35" s="49"/>
      <c r="AG35" s="53" t="str">
        <f>IF(AE35="","",IF(AE35&gt;=$C$4,AE35,IF(AF35&gt;=$C$4,$C$4,MAX(AE35:AF35))))</f>
        <v/>
      </c>
      <c r="AH35" s="49"/>
      <c r="AI35" s="49"/>
      <c r="AJ35" s="53" t="str">
        <f>IF(AH35="","",IF(AH35&gt;=$C$4,AH35,IF(AI35&gt;=$C$4,$C$4,MAX(AH35:AI35))))</f>
        <v/>
      </c>
      <c r="AK35" s="49"/>
      <c r="AL35" s="49"/>
      <c r="AM35" s="53" t="str">
        <f>IF(AK35="","",IF(AK35&gt;=$C$4,AK35,IF(AL35&gt;=$C$4,$C$4,MAX(AK35:AL35))))</f>
        <v/>
      </c>
      <c r="AN35" s="49"/>
      <c r="AO35" s="49"/>
      <c r="AP35" s="53" t="str">
        <f>IF(AN35="","",IF(AN35&gt;=$C$4,AN35,IF(AO35&gt;=$C$4,$C$4,MAX(AN35:AO35))))</f>
        <v/>
      </c>
      <c r="AQ35" s="49"/>
      <c r="AR35" s="49"/>
      <c r="AS35" s="53" t="str">
        <f>IF(AQ35="","",IF(AQ35&gt;=$C$4,AQ35,IF(AR35&gt;=$C$4,$C$4,MAX(AQ35:AR35))))</f>
        <v/>
      </c>
      <c r="AT35" s="53">
        <f t="shared" si="8"/>
        <v>82</v>
      </c>
      <c r="AU35" s="48">
        <v>90</v>
      </c>
      <c r="AV35" s="49"/>
      <c r="AW35" s="49"/>
      <c r="AX35" s="49"/>
      <c r="AY35" s="49"/>
      <c r="AZ35" s="49"/>
      <c r="BA35" s="49"/>
      <c r="BB35" s="49"/>
      <c r="BC35" s="49"/>
      <c r="BD35" s="49"/>
      <c r="BE35" s="53">
        <f t="shared" si="9"/>
        <v>90</v>
      </c>
      <c r="BF35" s="48">
        <v>90</v>
      </c>
      <c r="BG35" s="48">
        <v>84</v>
      </c>
      <c r="BH35" s="74">
        <f t="shared" si="10"/>
        <v>86.2</v>
      </c>
      <c r="BI35" s="75">
        <f t="shared" si="11"/>
        <v>86</v>
      </c>
      <c r="BJ35" s="76"/>
      <c r="BK35" s="49"/>
      <c r="BL35" s="49"/>
      <c r="BM35" s="49"/>
      <c r="BN35" s="49"/>
      <c r="BO35" s="49"/>
      <c r="BP35" s="49"/>
      <c r="BQ35" s="49"/>
      <c r="BR35" s="49"/>
      <c r="BS35" s="49"/>
      <c r="BT35" s="49"/>
      <c r="BU35" s="83" t="str">
        <f t="shared" si="12"/>
        <v/>
      </c>
      <c r="BV35" s="76"/>
      <c r="BW35" s="84">
        <v>86</v>
      </c>
      <c r="BX35" s="49"/>
      <c r="BY35" s="49"/>
      <c r="BZ35" s="49"/>
      <c r="CA35" s="49"/>
      <c r="CB35" s="49"/>
      <c r="CC35" s="49"/>
      <c r="CD35" s="49"/>
      <c r="CE35" s="49"/>
      <c r="CF35" s="49"/>
      <c r="CG35" s="53">
        <f t="shared" si="13"/>
        <v>86</v>
      </c>
      <c r="CH35" s="88" t="str">
        <f t="shared" si="14"/>
        <v>A</v>
      </c>
      <c r="CI35" s="89"/>
      <c r="CJ35" s="49">
        <v>6</v>
      </c>
      <c r="CK35" s="93" t="str">
        <f t="shared" si="15"/>
        <v>Sudah memahami tentang Al-Qur'an, Aqidah, Akhlak, Fiqih, Tarikh, </v>
      </c>
    </row>
    <row r="36" spans="1:89">
      <c r="A36" s="28">
        <v>26</v>
      </c>
      <c r="B36" s="28">
        <v>62559</v>
      </c>
      <c r="C36" s="28" t="s">
        <v>87</v>
      </c>
      <c r="E36" s="28">
        <f t="shared" si="0"/>
        <v>85</v>
      </c>
      <c r="G36" s="28">
        <f t="shared" si="1"/>
        <v>85</v>
      </c>
      <c r="H36" s="28" t="str">
        <f t="shared" si="2"/>
        <v/>
      </c>
      <c r="I36" s="28" t="str">
        <f t="shared" si="3"/>
        <v>A</v>
      </c>
      <c r="J36" s="28" t="str">
        <f t="shared" si="4"/>
        <v>Sudah memahami tentang Al-Qur'an, Aqidah, Akhlak, Fiqih, Tarikh, </v>
      </c>
      <c r="L36" s="28">
        <f t="shared" si="5"/>
        <v>83</v>
      </c>
      <c r="M36" s="28">
        <f t="shared" si="6"/>
        <v>80</v>
      </c>
      <c r="N36" s="28">
        <f t="shared" si="7"/>
        <v>85</v>
      </c>
      <c r="P36" s="48">
        <v>75</v>
      </c>
      <c r="Q36" s="49"/>
      <c r="R36" s="53">
        <f>IF(P36="","",IF(P36&gt;=$C$4,P36,IF(Q36&gt;=$C$4,$C$4,MAX(P36:Q36))))</f>
        <v>75</v>
      </c>
      <c r="S36" s="48">
        <v>80</v>
      </c>
      <c r="T36" s="49"/>
      <c r="U36" s="53">
        <f>IF(S36="","",IF(S36&gt;=$C$4,S36,IF(T36&gt;=$C$4,$C$4,MAX(S36:T36))))</f>
        <v>80</v>
      </c>
      <c r="V36" s="48">
        <v>87</v>
      </c>
      <c r="W36" s="49"/>
      <c r="X36" s="53">
        <f>IF(V36="","",IF(V36&gt;=$C$4,V36,IF(W36&gt;=$C$4,$C$4,MAX(V36:W36))))</f>
        <v>87</v>
      </c>
      <c r="Y36" s="48">
        <v>87</v>
      </c>
      <c r="Z36" s="49"/>
      <c r="AA36" s="53">
        <f>IF(Y36="","",IF(Y36&gt;=$C$4,Y36,IF(Z36&gt;=$C$4,$C$4,MAX(Y36:Z36))))</f>
        <v>87</v>
      </c>
      <c r="AB36" s="48">
        <v>87</v>
      </c>
      <c r="AC36" s="49"/>
      <c r="AD36" s="53">
        <f>IF(AB36="","",IF(AB36&gt;=$C$4,AB36,IF(AC36&gt;=$C$4,$C$4,MAX(AB36:AC36))))</f>
        <v>87</v>
      </c>
      <c r="AE36" s="49"/>
      <c r="AF36" s="49"/>
      <c r="AG36" s="53" t="str">
        <f>IF(AE36="","",IF(AE36&gt;=$C$4,AE36,IF(AF36&gt;=$C$4,$C$4,MAX(AE36:AF36))))</f>
        <v/>
      </c>
      <c r="AH36" s="49"/>
      <c r="AI36" s="49"/>
      <c r="AJ36" s="53" t="str">
        <f>IF(AH36="","",IF(AH36&gt;=$C$4,AH36,IF(AI36&gt;=$C$4,$C$4,MAX(AH36:AI36))))</f>
        <v/>
      </c>
      <c r="AK36" s="49"/>
      <c r="AL36" s="49"/>
      <c r="AM36" s="53" t="str">
        <f>IF(AK36="","",IF(AK36&gt;=$C$4,AK36,IF(AL36&gt;=$C$4,$C$4,MAX(AK36:AL36))))</f>
        <v/>
      </c>
      <c r="AN36" s="49"/>
      <c r="AO36" s="49"/>
      <c r="AP36" s="53" t="str">
        <f>IF(AN36="","",IF(AN36&gt;=$C$4,AN36,IF(AO36&gt;=$C$4,$C$4,MAX(AN36:AO36))))</f>
        <v/>
      </c>
      <c r="AQ36" s="49"/>
      <c r="AR36" s="49"/>
      <c r="AS36" s="53" t="str">
        <f>IF(AQ36="","",IF(AQ36&gt;=$C$4,AQ36,IF(AR36&gt;=$C$4,$C$4,MAX(AQ36:AR36))))</f>
        <v/>
      </c>
      <c r="AT36" s="53">
        <f t="shared" si="8"/>
        <v>83</v>
      </c>
      <c r="AU36" s="48">
        <v>87</v>
      </c>
      <c r="AV36" s="49"/>
      <c r="AW36" s="49"/>
      <c r="AX36" s="49"/>
      <c r="AY36" s="49"/>
      <c r="AZ36" s="49"/>
      <c r="BA36" s="49"/>
      <c r="BB36" s="49"/>
      <c r="BC36" s="49"/>
      <c r="BD36" s="49"/>
      <c r="BE36" s="53">
        <f t="shared" si="9"/>
        <v>87</v>
      </c>
      <c r="BF36" s="48">
        <v>80</v>
      </c>
      <c r="BG36" s="48">
        <v>85</v>
      </c>
      <c r="BH36" s="74">
        <f t="shared" si="10"/>
        <v>84.5</v>
      </c>
      <c r="BI36" s="75">
        <f t="shared" si="11"/>
        <v>85</v>
      </c>
      <c r="BJ36" s="76"/>
      <c r="BK36" s="49"/>
      <c r="BL36" s="49"/>
      <c r="BM36" s="49"/>
      <c r="BN36" s="49"/>
      <c r="BO36" s="49"/>
      <c r="BP36" s="49"/>
      <c r="BQ36" s="49"/>
      <c r="BR36" s="49"/>
      <c r="BS36" s="49"/>
      <c r="BT36" s="49"/>
      <c r="BU36" s="83" t="str">
        <f t="shared" si="12"/>
        <v/>
      </c>
      <c r="BV36" s="76"/>
      <c r="BW36" s="84">
        <v>86</v>
      </c>
      <c r="BX36" s="49"/>
      <c r="BY36" s="49"/>
      <c r="BZ36" s="49"/>
      <c r="CA36" s="49"/>
      <c r="CB36" s="49"/>
      <c r="CC36" s="49"/>
      <c r="CD36" s="49"/>
      <c r="CE36" s="49"/>
      <c r="CF36" s="49"/>
      <c r="CG36" s="53">
        <f t="shared" si="13"/>
        <v>86</v>
      </c>
      <c r="CH36" s="88" t="str">
        <f t="shared" si="14"/>
        <v>A</v>
      </c>
      <c r="CI36" s="89"/>
      <c r="CJ36" s="49">
        <v>6</v>
      </c>
      <c r="CK36" s="93" t="str">
        <f t="shared" si="15"/>
        <v>Sudah memahami tentang Al-Qur'an, Aqidah, Akhlak, Fiqih, Tarikh, </v>
      </c>
    </row>
    <row r="37" spans="1:89">
      <c r="A37" s="28">
        <v>27</v>
      </c>
      <c r="B37" s="28">
        <v>62560</v>
      </c>
      <c r="C37" s="28" t="s">
        <v>88</v>
      </c>
      <c r="E37" s="28">
        <f t="shared" si="0"/>
        <v>87</v>
      </c>
      <c r="G37" s="28">
        <f t="shared" si="1"/>
        <v>87</v>
      </c>
      <c r="H37" s="28" t="str">
        <f t="shared" si="2"/>
        <v/>
      </c>
      <c r="I37" s="28" t="str">
        <f t="shared" si="3"/>
        <v>A</v>
      </c>
      <c r="J37" s="28" t="str">
        <f t="shared" si="4"/>
        <v>Sudah memahami tentang Al-Qur'an, Aqidah, Akhlak, Fiqih, Tarikh, </v>
      </c>
      <c r="L37" s="28">
        <f t="shared" si="5"/>
        <v>87</v>
      </c>
      <c r="M37" s="28">
        <f t="shared" si="6"/>
        <v>90</v>
      </c>
      <c r="N37" s="28">
        <f t="shared" si="7"/>
        <v>87</v>
      </c>
      <c r="P37" s="48">
        <v>70</v>
      </c>
      <c r="Q37" s="49">
        <v>75</v>
      </c>
      <c r="R37" s="53">
        <f>IF(P37="","",IF(P37&gt;=$C$4,P37,IF(Q37&gt;=$C$4,$C$4,MAX(P37:Q37))))</f>
        <v>75</v>
      </c>
      <c r="S37" s="48">
        <v>100</v>
      </c>
      <c r="T37" s="49"/>
      <c r="U37" s="53">
        <f>IF(S37="","",IF(S37&gt;=$C$4,S37,IF(T37&gt;=$C$4,$C$4,MAX(S37:T37))))</f>
        <v>100</v>
      </c>
      <c r="V37" s="48">
        <v>90</v>
      </c>
      <c r="W37" s="49"/>
      <c r="X37" s="53">
        <f>IF(V37="","",IF(V37&gt;=$C$4,V37,IF(W37&gt;=$C$4,$C$4,MAX(V37:W37))))</f>
        <v>90</v>
      </c>
      <c r="Y37" s="48">
        <v>78</v>
      </c>
      <c r="Z37" s="49"/>
      <c r="AA37" s="53">
        <f>IF(Y37="","",IF(Y37&gt;=$C$4,Y37,IF(Z37&gt;=$C$4,$C$4,MAX(Y37:Z37))))</f>
        <v>78</v>
      </c>
      <c r="AB37" s="48">
        <v>90</v>
      </c>
      <c r="AC37" s="49"/>
      <c r="AD37" s="53">
        <f>IF(AB37="","",IF(AB37&gt;=$C$4,AB37,IF(AC37&gt;=$C$4,$C$4,MAX(AB37:AC37))))</f>
        <v>90</v>
      </c>
      <c r="AE37" s="49"/>
      <c r="AF37" s="49"/>
      <c r="AG37" s="53" t="str">
        <f>IF(AE37="","",IF(AE37&gt;=$C$4,AE37,IF(AF37&gt;=$C$4,$C$4,MAX(AE37:AF37))))</f>
        <v/>
      </c>
      <c r="AH37" s="49"/>
      <c r="AI37" s="49"/>
      <c r="AJ37" s="53" t="str">
        <f>IF(AH37="","",IF(AH37&gt;=$C$4,AH37,IF(AI37&gt;=$C$4,$C$4,MAX(AH37:AI37))))</f>
        <v/>
      </c>
      <c r="AK37" s="49"/>
      <c r="AL37" s="49"/>
      <c r="AM37" s="53" t="str">
        <f>IF(AK37="","",IF(AK37&gt;=$C$4,AK37,IF(AL37&gt;=$C$4,$C$4,MAX(AK37:AL37))))</f>
        <v/>
      </c>
      <c r="AN37" s="49"/>
      <c r="AO37" s="49"/>
      <c r="AP37" s="53" t="str">
        <f>IF(AN37="","",IF(AN37&gt;=$C$4,AN37,IF(AO37&gt;=$C$4,$C$4,MAX(AN37:AO37))))</f>
        <v/>
      </c>
      <c r="AQ37" s="49"/>
      <c r="AR37" s="49"/>
      <c r="AS37" s="53" t="str">
        <f>IF(AQ37="","",IF(AQ37&gt;=$C$4,AQ37,IF(AR37&gt;=$C$4,$C$4,MAX(AQ37:AR37))))</f>
        <v/>
      </c>
      <c r="AT37" s="53">
        <f t="shared" si="8"/>
        <v>87</v>
      </c>
      <c r="AU37" s="48">
        <v>85</v>
      </c>
      <c r="AV37" s="49"/>
      <c r="AW37" s="49"/>
      <c r="AX37" s="49"/>
      <c r="AY37" s="49"/>
      <c r="AZ37" s="49"/>
      <c r="BA37" s="49"/>
      <c r="BB37" s="49"/>
      <c r="BC37" s="49"/>
      <c r="BD37" s="49"/>
      <c r="BE37" s="53">
        <f t="shared" si="9"/>
        <v>85</v>
      </c>
      <c r="BF37" s="48">
        <v>90</v>
      </c>
      <c r="BG37" s="48">
        <v>87</v>
      </c>
      <c r="BH37" s="74">
        <f t="shared" si="10"/>
        <v>86.5</v>
      </c>
      <c r="BI37" s="75">
        <f t="shared" si="11"/>
        <v>87</v>
      </c>
      <c r="BJ37" s="76"/>
      <c r="BK37" s="49"/>
      <c r="BL37" s="49"/>
      <c r="BM37" s="49"/>
      <c r="BN37" s="49"/>
      <c r="BO37" s="49"/>
      <c r="BP37" s="49"/>
      <c r="BQ37" s="49"/>
      <c r="BR37" s="49"/>
      <c r="BS37" s="49"/>
      <c r="BT37" s="49"/>
      <c r="BU37" s="83" t="str">
        <f t="shared" si="12"/>
        <v/>
      </c>
      <c r="BV37" s="76"/>
      <c r="BW37" s="84">
        <v>86</v>
      </c>
      <c r="BX37" s="49"/>
      <c r="BY37" s="49"/>
      <c r="BZ37" s="49"/>
      <c r="CA37" s="49"/>
      <c r="CB37" s="49"/>
      <c r="CC37" s="49"/>
      <c r="CD37" s="49"/>
      <c r="CE37" s="49"/>
      <c r="CF37" s="49"/>
      <c r="CG37" s="53">
        <f t="shared" si="13"/>
        <v>86</v>
      </c>
      <c r="CH37" s="88" t="str">
        <f t="shared" si="14"/>
        <v>A</v>
      </c>
      <c r="CI37" s="89"/>
      <c r="CJ37" s="49">
        <v>6</v>
      </c>
      <c r="CK37" s="93" t="str">
        <f t="shared" si="15"/>
        <v>Sudah memahami tentang Al-Qur'an, Aqidah, Akhlak, Fiqih, Tarikh, </v>
      </c>
    </row>
    <row r="38" spans="1:89">
      <c r="A38" s="28">
        <v>28</v>
      </c>
      <c r="B38" s="28">
        <v>62561</v>
      </c>
      <c r="C38" s="28" t="s">
        <v>89</v>
      </c>
      <c r="E38" s="28">
        <f t="shared" si="0"/>
        <v>79</v>
      </c>
      <c r="G38" s="28">
        <f t="shared" si="1"/>
        <v>79</v>
      </c>
      <c r="H38" s="28" t="str">
        <f t="shared" si="2"/>
        <v/>
      </c>
      <c r="I38" s="28" t="str">
        <f t="shared" si="3"/>
        <v>A</v>
      </c>
      <c r="J38" s="28" t="str">
        <f t="shared" si="4"/>
        <v>Sudah memahami tentang Al-Qur'an, Aqidah, Akhlak, Fiqih, Tarikh, </v>
      </c>
      <c r="L38" s="28">
        <f t="shared" si="5"/>
        <v>77</v>
      </c>
      <c r="M38" s="28">
        <f t="shared" si="6"/>
        <v>78</v>
      </c>
      <c r="N38" s="28">
        <f t="shared" si="7"/>
        <v>84</v>
      </c>
      <c r="P38" s="48">
        <v>65</v>
      </c>
      <c r="Q38" s="49">
        <v>75</v>
      </c>
      <c r="R38" s="53">
        <f>IF(P38="","",IF(P38&gt;=$C$4,P38,IF(Q38&gt;=$C$4,$C$4,MAX(P38:Q38))))</f>
        <v>75</v>
      </c>
      <c r="S38" s="48">
        <v>70</v>
      </c>
      <c r="T38" s="49">
        <v>75</v>
      </c>
      <c r="U38" s="53">
        <f>IF(S38="","",IF(S38&gt;=$C$4,S38,IF(T38&gt;=$C$4,$C$4,MAX(S38:T38))))</f>
        <v>75</v>
      </c>
      <c r="V38" s="48">
        <v>81</v>
      </c>
      <c r="W38" s="49"/>
      <c r="X38" s="53">
        <f>IF(V38="","",IF(V38&gt;=$C$4,V38,IF(W38&gt;=$C$4,$C$4,MAX(V38:W38))))</f>
        <v>81</v>
      </c>
      <c r="Y38" s="48">
        <v>75</v>
      </c>
      <c r="Z38" s="49"/>
      <c r="AA38" s="53">
        <f>IF(Y38="","",IF(Y38&gt;=$C$4,Y38,IF(Z38&gt;=$C$4,$C$4,MAX(Y38:Z38))))</f>
        <v>75</v>
      </c>
      <c r="AB38" s="48">
        <v>81</v>
      </c>
      <c r="AC38" s="49"/>
      <c r="AD38" s="53">
        <f>IF(AB38="","",IF(AB38&gt;=$C$4,AB38,IF(AC38&gt;=$C$4,$C$4,MAX(AB38:AC38))))</f>
        <v>81</v>
      </c>
      <c r="AE38" s="49"/>
      <c r="AF38" s="49"/>
      <c r="AG38" s="53" t="str">
        <f>IF(AE38="","",IF(AE38&gt;=$C$4,AE38,IF(AF38&gt;=$C$4,$C$4,MAX(AE38:AF38))))</f>
        <v/>
      </c>
      <c r="AH38" s="49"/>
      <c r="AI38" s="49"/>
      <c r="AJ38" s="53" t="str">
        <f>IF(AH38="","",IF(AH38&gt;=$C$4,AH38,IF(AI38&gt;=$C$4,$C$4,MAX(AH38:AI38))))</f>
        <v/>
      </c>
      <c r="AK38" s="49"/>
      <c r="AL38" s="49"/>
      <c r="AM38" s="53" t="str">
        <f>IF(AK38="","",IF(AK38&gt;=$C$4,AK38,IF(AL38&gt;=$C$4,$C$4,MAX(AK38:AL38))))</f>
        <v/>
      </c>
      <c r="AN38" s="49"/>
      <c r="AO38" s="49"/>
      <c r="AP38" s="53" t="str">
        <f>IF(AN38="","",IF(AN38&gt;=$C$4,AN38,IF(AO38&gt;=$C$4,$C$4,MAX(AN38:AO38))))</f>
        <v/>
      </c>
      <c r="AQ38" s="49"/>
      <c r="AR38" s="49"/>
      <c r="AS38" s="53" t="str">
        <f>IF(AQ38="","",IF(AQ38&gt;=$C$4,AQ38,IF(AR38&gt;=$C$4,$C$4,MAX(AQ38:AR38))))</f>
        <v/>
      </c>
      <c r="AT38" s="53">
        <f t="shared" si="8"/>
        <v>77</v>
      </c>
      <c r="AU38" s="48">
        <v>81</v>
      </c>
      <c r="AV38" s="49"/>
      <c r="AW38" s="49"/>
      <c r="AX38" s="49"/>
      <c r="AY38" s="49"/>
      <c r="AZ38" s="49"/>
      <c r="BA38" s="49"/>
      <c r="BB38" s="49"/>
      <c r="BC38" s="49"/>
      <c r="BD38" s="49"/>
      <c r="BE38" s="53">
        <f t="shared" si="9"/>
        <v>81</v>
      </c>
      <c r="BF38" s="48">
        <v>78</v>
      </c>
      <c r="BG38" s="48">
        <v>84</v>
      </c>
      <c r="BH38" s="74">
        <f t="shared" si="10"/>
        <v>79.4</v>
      </c>
      <c r="BI38" s="75">
        <f t="shared" si="11"/>
        <v>79</v>
      </c>
      <c r="BJ38" s="76"/>
      <c r="BK38" s="49"/>
      <c r="BL38" s="49"/>
      <c r="BM38" s="49"/>
      <c r="BN38" s="49"/>
      <c r="BO38" s="49"/>
      <c r="BP38" s="49"/>
      <c r="BQ38" s="49"/>
      <c r="BR38" s="49"/>
      <c r="BS38" s="49"/>
      <c r="BT38" s="49"/>
      <c r="BU38" s="83" t="str">
        <f t="shared" si="12"/>
        <v/>
      </c>
      <c r="BV38" s="76"/>
      <c r="BW38" s="84">
        <v>86</v>
      </c>
      <c r="BX38" s="49"/>
      <c r="BY38" s="49"/>
      <c r="BZ38" s="49"/>
      <c r="CA38" s="49"/>
      <c r="CB38" s="49"/>
      <c r="CC38" s="49"/>
      <c r="CD38" s="49"/>
      <c r="CE38" s="49"/>
      <c r="CF38" s="49"/>
      <c r="CG38" s="53">
        <f t="shared" si="13"/>
        <v>86</v>
      </c>
      <c r="CH38" s="88" t="str">
        <f t="shared" si="14"/>
        <v>A</v>
      </c>
      <c r="CI38" s="89"/>
      <c r="CJ38" s="49">
        <v>6</v>
      </c>
      <c r="CK38" s="93" t="str">
        <f t="shared" si="15"/>
        <v>Sudah memahami tentang Al-Qur'an, Aqidah, Akhlak, Fiqih, Tarikh, </v>
      </c>
    </row>
    <row r="39" spans="1:89">
      <c r="A39" s="28">
        <v>29</v>
      </c>
      <c r="B39" s="28">
        <v>62562</v>
      </c>
      <c r="C39" s="28" t="s">
        <v>90</v>
      </c>
      <c r="E39" s="28">
        <f t="shared" si="0"/>
        <v>91</v>
      </c>
      <c r="G39" s="28">
        <f t="shared" si="1"/>
        <v>91</v>
      </c>
      <c r="H39" s="28" t="str">
        <f t="shared" si="2"/>
        <v/>
      </c>
      <c r="I39" s="28" t="str">
        <f t="shared" si="3"/>
        <v>A</v>
      </c>
      <c r="J39" s="28" t="str">
        <f t="shared" si="4"/>
        <v>Sudah memahami tentang Al-Qur'an, Aqidah, Akhlak, Fiqih, Tarikh, </v>
      </c>
      <c r="L39" s="28">
        <f t="shared" si="5"/>
        <v>91</v>
      </c>
      <c r="M39" s="28">
        <f t="shared" si="6"/>
        <v>96</v>
      </c>
      <c r="N39" s="28">
        <f t="shared" si="7"/>
        <v>85</v>
      </c>
      <c r="P39" s="48">
        <v>90</v>
      </c>
      <c r="Q39" s="49"/>
      <c r="R39" s="53">
        <f>IF(P39="","",IF(P39&gt;=$C$4,P39,IF(Q39&gt;=$C$4,$C$4,MAX(P39:Q39))))</f>
        <v>90</v>
      </c>
      <c r="S39" s="48">
        <v>100</v>
      </c>
      <c r="T39" s="49"/>
      <c r="U39" s="53">
        <f>IF(S39="","",IF(S39&gt;=$C$4,S39,IF(T39&gt;=$C$4,$C$4,MAX(S39:T39))))</f>
        <v>100</v>
      </c>
      <c r="V39" s="48">
        <v>90</v>
      </c>
      <c r="W39" s="49"/>
      <c r="X39" s="53">
        <f>IF(V39="","",IF(V39&gt;=$C$4,V39,IF(W39&gt;=$C$4,$C$4,MAX(V39:W39))))</f>
        <v>90</v>
      </c>
      <c r="Y39" s="48">
        <v>84</v>
      </c>
      <c r="Z39" s="49"/>
      <c r="AA39" s="53">
        <f>IF(Y39="","",IF(Y39&gt;=$C$4,Y39,IF(Z39&gt;=$C$4,$C$4,MAX(Y39:Z39))))</f>
        <v>84</v>
      </c>
      <c r="AB39" s="48">
        <v>90</v>
      </c>
      <c r="AC39" s="49"/>
      <c r="AD39" s="53">
        <f>IF(AB39="","",IF(AB39&gt;=$C$4,AB39,IF(AC39&gt;=$C$4,$C$4,MAX(AB39:AC39))))</f>
        <v>90</v>
      </c>
      <c r="AE39" s="49"/>
      <c r="AF39" s="49"/>
      <c r="AG39" s="53" t="str">
        <f>IF(AE39="","",IF(AE39&gt;=$C$4,AE39,IF(AF39&gt;=$C$4,$C$4,MAX(AE39:AF39))))</f>
        <v/>
      </c>
      <c r="AH39" s="49"/>
      <c r="AI39" s="49"/>
      <c r="AJ39" s="53" t="str">
        <f>IF(AH39="","",IF(AH39&gt;=$C$4,AH39,IF(AI39&gt;=$C$4,$C$4,MAX(AH39:AI39))))</f>
        <v/>
      </c>
      <c r="AK39" s="49"/>
      <c r="AL39" s="49"/>
      <c r="AM39" s="53" t="str">
        <f>IF(AK39="","",IF(AK39&gt;=$C$4,AK39,IF(AL39&gt;=$C$4,$C$4,MAX(AK39:AL39))))</f>
        <v/>
      </c>
      <c r="AN39" s="49"/>
      <c r="AO39" s="49"/>
      <c r="AP39" s="53" t="str">
        <f>IF(AN39="","",IF(AN39&gt;=$C$4,AN39,IF(AO39&gt;=$C$4,$C$4,MAX(AN39:AO39))))</f>
        <v/>
      </c>
      <c r="AQ39" s="49"/>
      <c r="AR39" s="49"/>
      <c r="AS39" s="53" t="str">
        <f>IF(AQ39="","",IF(AQ39&gt;=$C$4,AQ39,IF(AR39&gt;=$C$4,$C$4,MAX(AQ39:AR39))))</f>
        <v/>
      </c>
      <c r="AT39" s="53">
        <f t="shared" si="8"/>
        <v>91</v>
      </c>
      <c r="AU39" s="48">
        <v>90</v>
      </c>
      <c r="AV39" s="49"/>
      <c r="AW39" s="49"/>
      <c r="AX39" s="49"/>
      <c r="AY39" s="49"/>
      <c r="AZ39" s="49"/>
      <c r="BA39" s="49"/>
      <c r="BB39" s="49"/>
      <c r="BC39" s="49"/>
      <c r="BD39" s="49"/>
      <c r="BE39" s="53">
        <f t="shared" si="9"/>
        <v>90</v>
      </c>
      <c r="BF39" s="48">
        <v>96</v>
      </c>
      <c r="BG39" s="48">
        <v>85</v>
      </c>
      <c r="BH39" s="74">
        <f t="shared" si="10"/>
        <v>90.5</v>
      </c>
      <c r="BI39" s="75">
        <f t="shared" si="11"/>
        <v>91</v>
      </c>
      <c r="BJ39" s="76"/>
      <c r="BK39" s="49"/>
      <c r="BL39" s="49"/>
      <c r="BM39" s="49"/>
      <c r="BN39" s="49"/>
      <c r="BO39" s="49"/>
      <c r="BP39" s="49"/>
      <c r="BQ39" s="49"/>
      <c r="BR39" s="49"/>
      <c r="BS39" s="49"/>
      <c r="BT39" s="49"/>
      <c r="BU39" s="83" t="str">
        <f t="shared" si="12"/>
        <v/>
      </c>
      <c r="BV39" s="76"/>
      <c r="BW39" s="84">
        <v>86</v>
      </c>
      <c r="BX39" s="49"/>
      <c r="BY39" s="49"/>
      <c r="BZ39" s="49"/>
      <c r="CA39" s="49"/>
      <c r="CB39" s="49"/>
      <c r="CC39" s="49"/>
      <c r="CD39" s="49"/>
      <c r="CE39" s="49"/>
      <c r="CF39" s="49"/>
      <c r="CG39" s="53">
        <f t="shared" si="13"/>
        <v>86</v>
      </c>
      <c r="CH39" s="88" t="str">
        <f t="shared" si="14"/>
        <v>A</v>
      </c>
      <c r="CI39" s="89"/>
      <c r="CJ39" s="49">
        <v>6</v>
      </c>
      <c r="CK39" s="93" t="str">
        <f t="shared" si="15"/>
        <v>Sudah memahami tentang Al-Qur'an, Aqidah, Akhlak, Fiqih, Tarikh, </v>
      </c>
    </row>
    <row r="40" spans="1:89">
      <c r="A40" s="28">
        <v>30</v>
      </c>
      <c r="B40" s="28">
        <v>62563</v>
      </c>
      <c r="C40" s="28" t="s">
        <v>91</v>
      </c>
      <c r="E40" s="28">
        <f t="shared" si="0"/>
        <v>88</v>
      </c>
      <c r="G40" s="28">
        <f t="shared" si="1"/>
        <v>88</v>
      </c>
      <c r="H40" s="28" t="str">
        <f t="shared" si="2"/>
        <v/>
      </c>
      <c r="I40" s="28" t="str">
        <f t="shared" si="3"/>
        <v>A</v>
      </c>
      <c r="J40" s="28" t="str">
        <f t="shared" si="4"/>
        <v>Sudah memahami tentang Al-Qur'an, Aqidah, Akhlak, Fiqih, Tarikh, </v>
      </c>
      <c r="L40" s="28">
        <f t="shared" si="5"/>
        <v>87</v>
      </c>
      <c r="M40" s="28">
        <f t="shared" si="6"/>
        <v>90</v>
      </c>
      <c r="N40" s="28">
        <f t="shared" si="7"/>
        <v>85</v>
      </c>
      <c r="P40" s="48">
        <v>95</v>
      </c>
      <c r="Q40" s="49"/>
      <c r="R40" s="53">
        <f>IF(P40="","",IF(P40&gt;=$C$4,P40,IF(Q40&gt;=$C$4,$C$4,MAX(P40:Q40))))</f>
        <v>95</v>
      </c>
      <c r="S40" s="48">
        <v>80</v>
      </c>
      <c r="T40" s="49"/>
      <c r="U40" s="53">
        <f>IF(S40="","",IF(S40&gt;=$C$4,S40,IF(T40&gt;=$C$4,$C$4,MAX(S40:T40))))</f>
        <v>80</v>
      </c>
      <c r="V40" s="48">
        <v>87</v>
      </c>
      <c r="W40" s="49"/>
      <c r="X40" s="53">
        <f>IF(V40="","",IF(V40&gt;=$C$4,V40,IF(W40&gt;=$C$4,$C$4,MAX(V40:W40))))</f>
        <v>87</v>
      </c>
      <c r="Y40" s="48">
        <v>87</v>
      </c>
      <c r="Z40" s="49"/>
      <c r="AA40" s="53">
        <f>IF(Y40="","",IF(Y40&gt;=$C$4,Y40,IF(Z40&gt;=$C$4,$C$4,MAX(Y40:Z40))))</f>
        <v>87</v>
      </c>
      <c r="AB40" s="48">
        <v>87</v>
      </c>
      <c r="AC40" s="49"/>
      <c r="AD40" s="53">
        <f>IF(AB40="","",IF(AB40&gt;=$C$4,AB40,IF(AC40&gt;=$C$4,$C$4,MAX(AB40:AC40))))</f>
        <v>87</v>
      </c>
      <c r="AE40" s="49"/>
      <c r="AF40" s="49"/>
      <c r="AG40" s="53" t="str">
        <f>IF(AE40="","",IF(AE40&gt;=$C$4,AE40,IF(AF40&gt;=$C$4,$C$4,MAX(AE40:AF40))))</f>
        <v/>
      </c>
      <c r="AH40" s="49"/>
      <c r="AI40" s="49"/>
      <c r="AJ40" s="53" t="str">
        <f>IF(AH40="","",IF(AH40&gt;=$C$4,AH40,IF(AI40&gt;=$C$4,$C$4,MAX(AH40:AI40))))</f>
        <v/>
      </c>
      <c r="AK40" s="49"/>
      <c r="AL40" s="49"/>
      <c r="AM40" s="53" t="str">
        <f>IF(AK40="","",IF(AK40&gt;=$C$4,AK40,IF(AL40&gt;=$C$4,$C$4,MAX(AK40:AL40))))</f>
        <v/>
      </c>
      <c r="AN40" s="49"/>
      <c r="AO40" s="49"/>
      <c r="AP40" s="53" t="str">
        <f>IF(AN40="","",IF(AN40&gt;=$C$4,AN40,IF(AO40&gt;=$C$4,$C$4,MAX(AN40:AO40))))</f>
        <v/>
      </c>
      <c r="AQ40" s="49"/>
      <c r="AR40" s="49"/>
      <c r="AS40" s="53" t="str">
        <f>IF(AQ40="","",IF(AQ40&gt;=$C$4,AQ40,IF(AR40&gt;=$C$4,$C$4,MAX(AQ40:AR40))))</f>
        <v/>
      </c>
      <c r="AT40" s="53">
        <f t="shared" si="8"/>
        <v>87</v>
      </c>
      <c r="AU40" s="48">
        <v>90</v>
      </c>
      <c r="AV40" s="49"/>
      <c r="AW40" s="49"/>
      <c r="AX40" s="49"/>
      <c r="AY40" s="49"/>
      <c r="AZ40" s="49"/>
      <c r="BA40" s="49"/>
      <c r="BB40" s="49"/>
      <c r="BC40" s="49"/>
      <c r="BD40" s="49"/>
      <c r="BE40" s="53">
        <f t="shared" si="9"/>
        <v>90</v>
      </c>
      <c r="BF40" s="48">
        <v>90</v>
      </c>
      <c r="BG40" s="48">
        <v>85</v>
      </c>
      <c r="BH40" s="74">
        <f t="shared" si="10"/>
        <v>88.3</v>
      </c>
      <c r="BI40" s="75">
        <f t="shared" si="11"/>
        <v>88</v>
      </c>
      <c r="BJ40" s="76"/>
      <c r="BK40" s="49"/>
      <c r="BL40" s="49"/>
      <c r="BM40" s="49"/>
      <c r="BN40" s="49"/>
      <c r="BO40" s="49"/>
      <c r="BP40" s="49"/>
      <c r="BQ40" s="49"/>
      <c r="BR40" s="49"/>
      <c r="BS40" s="49"/>
      <c r="BT40" s="49"/>
      <c r="BU40" s="83" t="str">
        <f t="shared" si="12"/>
        <v/>
      </c>
      <c r="BV40" s="76"/>
      <c r="BW40" s="84">
        <v>86</v>
      </c>
      <c r="BX40" s="49"/>
      <c r="BY40" s="49"/>
      <c r="BZ40" s="49"/>
      <c r="CA40" s="49"/>
      <c r="CB40" s="49"/>
      <c r="CC40" s="49"/>
      <c r="CD40" s="49"/>
      <c r="CE40" s="49"/>
      <c r="CF40" s="49"/>
      <c r="CG40" s="53">
        <f t="shared" si="13"/>
        <v>86</v>
      </c>
      <c r="CH40" s="88" t="str">
        <f t="shared" si="14"/>
        <v>A</v>
      </c>
      <c r="CI40" s="89"/>
      <c r="CJ40" s="49">
        <v>6</v>
      </c>
      <c r="CK40" s="93" t="str">
        <f t="shared" si="15"/>
        <v>Sudah memahami tentang Al-Qur'an, Aqidah, Akhlak, Fiqih, Tarikh, </v>
      </c>
    </row>
    <row r="41" spans="1:89">
      <c r="A41" s="28">
        <v>31</v>
      </c>
      <c r="B41" s="28">
        <v>62564</v>
      </c>
      <c r="C41" s="28" t="s">
        <v>92</v>
      </c>
      <c r="E41" s="28">
        <f t="shared" si="0"/>
        <v>85</v>
      </c>
      <c r="G41" s="28">
        <f t="shared" si="1"/>
        <v>85</v>
      </c>
      <c r="H41" s="28" t="str">
        <f t="shared" si="2"/>
        <v/>
      </c>
      <c r="I41" s="28" t="str">
        <f t="shared" si="3"/>
        <v>A</v>
      </c>
      <c r="J41" s="28" t="str">
        <f t="shared" si="4"/>
        <v>Sudah memahami tentang Al-Qur'an, Aqidah, Akhlak, Fiqih, Tarikh, </v>
      </c>
      <c r="L41" s="28">
        <f t="shared" si="5"/>
        <v>85</v>
      </c>
      <c r="M41" s="28">
        <f t="shared" si="6"/>
        <v>90</v>
      </c>
      <c r="N41" s="28">
        <f t="shared" si="7"/>
        <v>87</v>
      </c>
      <c r="P41" s="48">
        <v>75</v>
      </c>
      <c r="Q41" s="49"/>
      <c r="R41" s="53">
        <f>IF(P41="","",IF(P41&gt;=$C$4,P41,IF(Q41&gt;=$C$4,$C$4,MAX(P41:Q41))))</f>
        <v>75</v>
      </c>
      <c r="S41" s="48">
        <v>90</v>
      </c>
      <c r="T41" s="49"/>
      <c r="U41" s="53">
        <f>IF(S41="","",IF(S41&gt;=$C$4,S41,IF(T41&gt;=$C$4,$C$4,MAX(S41:T41))))</f>
        <v>90</v>
      </c>
      <c r="V41" s="48">
        <v>84</v>
      </c>
      <c r="W41" s="49"/>
      <c r="X41" s="53">
        <f>IF(V41="","",IF(V41&gt;=$C$4,V41,IF(W41&gt;=$C$4,$C$4,MAX(V41:W41))))</f>
        <v>84</v>
      </c>
      <c r="Y41" s="48">
        <v>90</v>
      </c>
      <c r="Z41" s="49"/>
      <c r="AA41" s="53">
        <f>IF(Y41="","",IF(Y41&gt;=$C$4,Y41,IF(Z41&gt;=$C$4,$C$4,MAX(Y41:Z41))))</f>
        <v>90</v>
      </c>
      <c r="AB41" s="48">
        <v>84</v>
      </c>
      <c r="AC41" s="49"/>
      <c r="AD41" s="53">
        <f>IF(AB41="","",IF(AB41&gt;=$C$4,AB41,IF(AC41&gt;=$C$4,$C$4,MAX(AB41:AC41))))</f>
        <v>84</v>
      </c>
      <c r="AE41" s="49"/>
      <c r="AF41" s="49"/>
      <c r="AG41" s="53" t="str">
        <f>IF(AE41="","",IF(AE41&gt;=$C$4,AE41,IF(AF41&gt;=$C$4,$C$4,MAX(AE41:AF41))))</f>
        <v/>
      </c>
      <c r="AH41" s="49"/>
      <c r="AI41" s="49"/>
      <c r="AJ41" s="53" t="str">
        <f>IF(AH41="","",IF(AH41&gt;=$C$4,AH41,IF(AI41&gt;=$C$4,$C$4,MAX(AH41:AI41))))</f>
        <v/>
      </c>
      <c r="AK41" s="49"/>
      <c r="AL41" s="49"/>
      <c r="AM41" s="53" t="str">
        <f>IF(AK41="","",IF(AK41&gt;=$C$4,AK41,IF(AL41&gt;=$C$4,$C$4,MAX(AK41:AL41))))</f>
        <v/>
      </c>
      <c r="AN41" s="49"/>
      <c r="AO41" s="49"/>
      <c r="AP41" s="53" t="str">
        <f>IF(AN41="","",IF(AN41&gt;=$C$4,AN41,IF(AO41&gt;=$C$4,$C$4,MAX(AN41:AO41))))</f>
        <v/>
      </c>
      <c r="AQ41" s="49"/>
      <c r="AR41" s="49"/>
      <c r="AS41" s="53" t="str">
        <f>IF(AQ41="","",IF(AQ41&gt;=$C$4,AQ41,IF(AR41&gt;=$C$4,$C$4,MAX(AQ41:AR41))))</f>
        <v/>
      </c>
      <c r="AT41" s="53">
        <f t="shared" si="8"/>
        <v>85</v>
      </c>
      <c r="AU41" s="48">
        <v>84</v>
      </c>
      <c r="AV41" s="49"/>
      <c r="AW41" s="49"/>
      <c r="AX41" s="49"/>
      <c r="AY41" s="49"/>
      <c r="AZ41" s="49"/>
      <c r="BA41" s="49"/>
      <c r="BB41" s="49"/>
      <c r="BC41" s="49"/>
      <c r="BD41" s="49"/>
      <c r="BE41" s="53">
        <f t="shared" si="9"/>
        <v>84</v>
      </c>
      <c r="BF41" s="48">
        <v>90</v>
      </c>
      <c r="BG41" s="48">
        <v>87</v>
      </c>
      <c r="BH41" s="74">
        <f t="shared" si="10"/>
        <v>85.3</v>
      </c>
      <c r="BI41" s="75">
        <f t="shared" si="11"/>
        <v>85</v>
      </c>
      <c r="BJ41" s="76"/>
      <c r="BK41" s="49"/>
      <c r="BL41" s="49"/>
      <c r="BM41" s="49"/>
      <c r="BN41" s="49"/>
      <c r="BO41" s="49"/>
      <c r="BP41" s="49"/>
      <c r="BQ41" s="49"/>
      <c r="BR41" s="49"/>
      <c r="BS41" s="49"/>
      <c r="BT41" s="49"/>
      <c r="BU41" s="83" t="str">
        <f t="shared" si="12"/>
        <v/>
      </c>
      <c r="BV41" s="76"/>
      <c r="BW41" s="84">
        <v>86</v>
      </c>
      <c r="BX41" s="49"/>
      <c r="BY41" s="49"/>
      <c r="BZ41" s="49"/>
      <c r="CA41" s="49"/>
      <c r="CB41" s="49"/>
      <c r="CC41" s="49"/>
      <c r="CD41" s="49"/>
      <c r="CE41" s="49"/>
      <c r="CF41" s="49"/>
      <c r="CG41" s="53">
        <f t="shared" si="13"/>
        <v>86</v>
      </c>
      <c r="CH41" s="88" t="str">
        <f t="shared" si="14"/>
        <v>A</v>
      </c>
      <c r="CI41" s="89"/>
      <c r="CJ41" s="49">
        <v>6</v>
      </c>
      <c r="CK41" s="93" t="str">
        <f t="shared" si="15"/>
        <v>Sudah memahami tentang Al-Qur'an, Aqidah, Akhlak, Fiqih, Tarikh, </v>
      </c>
    </row>
    <row r="42" spans="1:89">
      <c r="A42" s="28">
        <v>32</v>
      </c>
      <c r="B42" s="28">
        <v>62565</v>
      </c>
      <c r="C42" s="28" t="s">
        <v>93</v>
      </c>
      <c r="E42" s="28">
        <f t="shared" si="0"/>
        <v>79</v>
      </c>
      <c r="G42" s="28">
        <f t="shared" si="1"/>
        <v>79</v>
      </c>
      <c r="H42" s="28" t="str">
        <f t="shared" si="2"/>
        <v/>
      </c>
      <c r="I42" s="28" t="str">
        <f t="shared" si="3"/>
        <v>A</v>
      </c>
      <c r="J42" s="28" t="str">
        <f t="shared" si="4"/>
        <v>Sudah memahami tentang Al-Qur'an, Aqidah, Akhlak, Fiqih, Tarikh, </v>
      </c>
      <c r="L42" s="28">
        <f t="shared" si="5"/>
        <v>77</v>
      </c>
      <c r="M42" s="28">
        <f t="shared" si="6"/>
        <v>80</v>
      </c>
      <c r="N42" s="28">
        <f t="shared" si="7"/>
        <v>87</v>
      </c>
      <c r="P42" s="48">
        <v>65</v>
      </c>
      <c r="Q42" s="49">
        <v>75</v>
      </c>
      <c r="R42" s="53">
        <f>IF(P42="","",IF(P42&gt;=$C$4,P42,IF(Q42&gt;=$C$4,$C$4,MAX(P42:Q42))))</f>
        <v>75</v>
      </c>
      <c r="S42" s="48">
        <v>80</v>
      </c>
      <c r="T42" s="49"/>
      <c r="U42" s="53">
        <f>IF(S42="","",IF(S42&gt;=$C$4,S42,IF(T42&gt;=$C$4,$C$4,MAX(S42:T42))))</f>
        <v>80</v>
      </c>
      <c r="V42" s="48">
        <v>78</v>
      </c>
      <c r="W42" s="49"/>
      <c r="X42" s="53">
        <f>IF(V42="","",IF(V42&gt;=$C$4,V42,IF(W42&gt;=$C$4,$C$4,MAX(V42:W42))))</f>
        <v>78</v>
      </c>
      <c r="Y42" s="48">
        <v>75</v>
      </c>
      <c r="Z42" s="49"/>
      <c r="AA42" s="53">
        <f>IF(Y42="","",IF(Y42&gt;=$C$4,Y42,IF(Z42&gt;=$C$4,$C$4,MAX(Y42:Z42))))</f>
        <v>75</v>
      </c>
      <c r="AB42" s="48">
        <v>78</v>
      </c>
      <c r="AC42" s="49"/>
      <c r="AD42" s="53">
        <f>IF(AB42="","",IF(AB42&gt;=$C$4,AB42,IF(AC42&gt;=$C$4,$C$4,MAX(AB42:AC42))))</f>
        <v>78</v>
      </c>
      <c r="AE42" s="49"/>
      <c r="AF42" s="49"/>
      <c r="AG42" s="53" t="str">
        <f>IF(AE42="","",IF(AE42&gt;=$C$4,AE42,IF(AF42&gt;=$C$4,$C$4,MAX(AE42:AF42))))</f>
        <v/>
      </c>
      <c r="AH42" s="49"/>
      <c r="AI42" s="49"/>
      <c r="AJ42" s="53" t="str">
        <f>IF(AH42="","",IF(AH42&gt;=$C$4,AH42,IF(AI42&gt;=$C$4,$C$4,MAX(AH42:AI42))))</f>
        <v/>
      </c>
      <c r="AK42" s="49"/>
      <c r="AL42" s="49"/>
      <c r="AM42" s="53" t="str">
        <f>IF(AK42="","",IF(AK42&gt;=$C$4,AK42,IF(AL42&gt;=$C$4,$C$4,MAX(AK42:AL42))))</f>
        <v/>
      </c>
      <c r="AN42" s="49"/>
      <c r="AO42" s="49"/>
      <c r="AP42" s="53" t="str">
        <f>IF(AN42="","",IF(AN42&gt;=$C$4,AN42,IF(AO42&gt;=$C$4,$C$4,MAX(AN42:AO42))))</f>
        <v/>
      </c>
      <c r="AQ42" s="49"/>
      <c r="AR42" s="49"/>
      <c r="AS42" s="53" t="str">
        <f>IF(AQ42="","",IF(AQ42&gt;=$C$4,AQ42,IF(AR42&gt;=$C$4,$C$4,MAX(AQ42:AR42))))</f>
        <v/>
      </c>
      <c r="AT42" s="53">
        <f t="shared" si="8"/>
        <v>77</v>
      </c>
      <c r="AU42" s="48">
        <v>78</v>
      </c>
      <c r="AV42" s="49"/>
      <c r="AW42" s="49"/>
      <c r="AX42" s="49"/>
      <c r="AY42" s="49"/>
      <c r="AZ42" s="49"/>
      <c r="BA42" s="49"/>
      <c r="BB42" s="49"/>
      <c r="BC42" s="49"/>
      <c r="BD42" s="49"/>
      <c r="BE42" s="53">
        <f t="shared" si="9"/>
        <v>78</v>
      </c>
      <c r="BF42" s="48">
        <v>80</v>
      </c>
      <c r="BG42" s="48">
        <v>87</v>
      </c>
      <c r="BH42" s="74">
        <f t="shared" si="10"/>
        <v>78.7</v>
      </c>
      <c r="BI42" s="75">
        <f t="shared" si="11"/>
        <v>79</v>
      </c>
      <c r="BJ42" s="76"/>
      <c r="BK42" s="49"/>
      <c r="BL42" s="49"/>
      <c r="BM42" s="49"/>
      <c r="BN42" s="49"/>
      <c r="BO42" s="49"/>
      <c r="BP42" s="49"/>
      <c r="BQ42" s="49"/>
      <c r="BR42" s="49"/>
      <c r="BS42" s="49"/>
      <c r="BT42" s="49"/>
      <c r="BU42" s="83" t="str">
        <f t="shared" si="12"/>
        <v/>
      </c>
      <c r="BV42" s="76"/>
      <c r="BW42" s="84">
        <v>86</v>
      </c>
      <c r="BX42" s="49"/>
      <c r="BY42" s="49"/>
      <c r="BZ42" s="49"/>
      <c r="CA42" s="49"/>
      <c r="CB42" s="49"/>
      <c r="CC42" s="49"/>
      <c r="CD42" s="49"/>
      <c r="CE42" s="49"/>
      <c r="CF42" s="49"/>
      <c r="CG42" s="53">
        <f t="shared" si="13"/>
        <v>86</v>
      </c>
      <c r="CH42" s="88" t="str">
        <f t="shared" si="14"/>
        <v>A</v>
      </c>
      <c r="CI42" s="89"/>
      <c r="CJ42" s="49">
        <v>6</v>
      </c>
      <c r="CK42" s="93" t="str">
        <f t="shared" si="15"/>
        <v>Sudah memahami tentang Al-Qur'an, Aqidah, Akhlak, Fiqih, Tarikh, </v>
      </c>
    </row>
    <row r="43" spans="1:89">
      <c r="A43" s="28">
        <v>33</v>
      </c>
      <c r="B43" s="28">
        <v>62566</v>
      </c>
      <c r="C43" s="28" t="s">
        <v>94</v>
      </c>
      <c r="E43" s="28">
        <f t="shared" si="0"/>
        <v>84</v>
      </c>
      <c r="G43" s="28">
        <f t="shared" si="1"/>
        <v>84</v>
      </c>
      <c r="H43" s="28" t="str">
        <f t="shared" si="2"/>
        <v/>
      </c>
      <c r="I43" s="28" t="str">
        <f t="shared" si="3"/>
        <v>A</v>
      </c>
      <c r="J43" s="28" t="str">
        <f t="shared" si="4"/>
        <v>Sudah memahami tentang Al-Qur'an, Aqidah, Akhlak, Fiqih, Tarikh, </v>
      </c>
      <c r="L43" s="28">
        <f t="shared" si="5"/>
        <v>85</v>
      </c>
      <c r="M43" s="28">
        <f t="shared" si="6"/>
        <v>80</v>
      </c>
      <c r="N43" s="28">
        <f t="shared" si="7"/>
        <v>88</v>
      </c>
      <c r="P43" s="48">
        <v>85</v>
      </c>
      <c r="Q43" s="49"/>
      <c r="R43" s="53">
        <f>IF(P43="","",IF(P43&gt;=$C$4,P43,IF(Q43&gt;=$C$4,$C$4,MAX(P43:Q43))))</f>
        <v>85</v>
      </c>
      <c r="S43" s="48">
        <v>80</v>
      </c>
      <c r="T43" s="49"/>
      <c r="U43" s="53">
        <f>IF(S43="","",IF(S43&gt;=$C$4,S43,IF(T43&gt;=$C$4,$C$4,MAX(S43:T43))))</f>
        <v>80</v>
      </c>
      <c r="V43" s="48">
        <v>84</v>
      </c>
      <c r="W43" s="49"/>
      <c r="X43" s="53">
        <f>IF(V43="","",IF(V43&gt;=$C$4,V43,IF(W43&gt;=$C$4,$C$4,MAX(V43:W43))))</f>
        <v>84</v>
      </c>
      <c r="Y43" s="48">
        <v>90</v>
      </c>
      <c r="Z43" s="49"/>
      <c r="AA43" s="53">
        <f>IF(Y43="","",IF(Y43&gt;=$C$4,Y43,IF(Z43&gt;=$C$4,$C$4,MAX(Y43:Z43))))</f>
        <v>90</v>
      </c>
      <c r="AB43" s="48">
        <v>84</v>
      </c>
      <c r="AC43" s="49"/>
      <c r="AD43" s="53">
        <f>IF(AB43="","",IF(AB43&gt;=$C$4,AB43,IF(AC43&gt;=$C$4,$C$4,MAX(AB43:AC43))))</f>
        <v>84</v>
      </c>
      <c r="AE43" s="49"/>
      <c r="AF43" s="49"/>
      <c r="AG43" s="53" t="str">
        <f>IF(AE43="","",IF(AE43&gt;=$C$4,AE43,IF(AF43&gt;=$C$4,$C$4,MAX(AE43:AF43))))</f>
        <v/>
      </c>
      <c r="AH43" s="49"/>
      <c r="AI43" s="49"/>
      <c r="AJ43" s="53" t="str">
        <f>IF(AH43="","",IF(AH43&gt;=$C$4,AH43,IF(AI43&gt;=$C$4,$C$4,MAX(AH43:AI43))))</f>
        <v/>
      </c>
      <c r="AK43" s="49"/>
      <c r="AL43" s="49"/>
      <c r="AM43" s="53" t="str">
        <f>IF(AK43="","",IF(AK43&gt;=$C$4,AK43,IF(AL43&gt;=$C$4,$C$4,MAX(AK43:AL43))))</f>
        <v/>
      </c>
      <c r="AN43" s="49"/>
      <c r="AO43" s="49"/>
      <c r="AP43" s="53" t="str">
        <f>IF(AN43="","",IF(AN43&gt;=$C$4,AN43,IF(AO43&gt;=$C$4,$C$4,MAX(AN43:AO43))))</f>
        <v/>
      </c>
      <c r="AQ43" s="49"/>
      <c r="AR43" s="49"/>
      <c r="AS43" s="53" t="str">
        <f>IF(AQ43="","",IF(AQ43&gt;=$C$4,AQ43,IF(AR43&gt;=$C$4,$C$4,MAX(AQ43:AR43))))</f>
        <v/>
      </c>
      <c r="AT43" s="53">
        <f t="shared" si="8"/>
        <v>85</v>
      </c>
      <c r="AU43" s="48">
        <v>84</v>
      </c>
      <c r="AV43" s="49"/>
      <c r="AW43" s="49"/>
      <c r="AX43" s="49"/>
      <c r="AY43" s="49"/>
      <c r="AZ43" s="49"/>
      <c r="BA43" s="49"/>
      <c r="BB43" s="49"/>
      <c r="BC43" s="49"/>
      <c r="BD43" s="49"/>
      <c r="BE43" s="53">
        <f t="shared" si="9"/>
        <v>84</v>
      </c>
      <c r="BF43" s="48">
        <v>80</v>
      </c>
      <c r="BG43" s="48">
        <v>88</v>
      </c>
      <c r="BH43" s="74">
        <f t="shared" si="10"/>
        <v>84.4</v>
      </c>
      <c r="BI43" s="75">
        <f t="shared" si="11"/>
        <v>84</v>
      </c>
      <c r="BJ43" s="76"/>
      <c r="BK43" s="49"/>
      <c r="BL43" s="49"/>
      <c r="BM43" s="49"/>
      <c r="BN43" s="49"/>
      <c r="BO43" s="49"/>
      <c r="BP43" s="49"/>
      <c r="BQ43" s="49"/>
      <c r="BR43" s="49"/>
      <c r="BS43" s="49"/>
      <c r="BT43" s="49"/>
      <c r="BU43" s="83" t="str">
        <f t="shared" si="12"/>
        <v/>
      </c>
      <c r="BV43" s="76"/>
      <c r="BW43" s="84">
        <v>86</v>
      </c>
      <c r="BX43" s="49"/>
      <c r="BY43" s="49"/>
      <c r="BZ43" s="49"/>
      <c r="CA43" s="49"/>
      <c r="CB43" s="49"/>
      <c r="CC43" s="49"/>
      <c r="CD43" s="49"/>
      <c r="CE43" s="49"/>
      <c r="CF43" s="49"/>
      <c r="CG43" s="53">
        <f t="shared" si="13"/>
        <v>86</v>
      </c>
      <c r="CH43" s="88" t="str">
        <f t="shared" si="14"/>
        <v>A</v>
      </c>
      <c r="CI43" s="89"/>
      <c r="CJ43" s="49">
        <v>6</v>
      </c>
      <c r="CK43" s="93" t="str">
        <f t="shared" si="15"/>
        <v>Sudah memahami tentang Al-Qur'an, Aqidah, Akhlak, Fiqih, Tarikh, </v>
      </c>
    </row>
    <row r="44" spans="1:89">
      <c r="A44" s="28">
        <v>34</v>
      </c>
      <c r="B44" s="28">
        <v>62567</v>
      </c>
      <c r="C44" s="28" t="s">
        <v>95</v>
      </c>
      <c r="E44" s="28">
        <f t="shared" si="0"/>
        <v>82</v>
      </c>
      <c r="G44" s="28">
        <f t="shared" si="1"/>
        <v>82</v>
      </c>
      <c r="H44" s="28" t="str">
        <f t="shared" si="2"/>
        <v/>
      </c>
      <c r="I44" s="28" t="str">
        <f t="shared" si="3"/>
        <v>A</v>
      </c>
      <c r="J44" s="28" t="str">
        <f t="shared" si="4"/>
        <v>Sudah memahami tentang Al-Qur'an, Aqidah, Akhlak, Fiqih, Tarikh, </v>
      </c>
      <c r="L44" s="28">
        <f t="shared" si="5"/>
        <v>84</v>
      </c>
      <c r="M44" s="28">
        <f t="shared" si="6"/>
        <v>92</v>
      </c>
      <c r="N44" s="28">
        <f t="shared" si="7"/>
        <v>88</v>
      </c>
      <c r="P44" s="48">
        <v>90</v>
      </c>
      <c r="Q44" s="49"/>
      <c r="R44" s="53">
        <f>IF(P44="","",IF(P44&gt;=$C$4,P44,IF(Q44&gt;=$C$4,$C$4,MAX(P44:Q44))))</f>
        <v>90</v>
      </c>
      <c r="S44" s="48">
        <v>90</v>
      </c>
      <c r="T44" s="49"/>
      <c r="U44" s="53">
        <f>IF(S44="","",IF(S44&gt;=$C$4,S44,IF(T44&gt;=$C$4,$C$4,MAX(S44:T44))))</f>
        <v>90</v>
      </c>
      <c r="V44" s="48">
        <v>75</v>
      </c>
      <c r="W44" s="49"/>
      <c r="X44" s="53">
        <f>IF(V44="","",IF(V44&gt;=$C$4,V44,IF(W44&gt;=$C$4,$C$4,MAX(V44:W44))))</f>
        <v>75</v>
      </c>
      <c r="Y44" s="48">
        <v>90</v>
      </c>
      <c r="Z44" s="49"/>
      <c r="AA44" s="53">
        <f>IF(Y44="","",IF(Y44&gt;=$C$4,Y44,IF(Z44&gt;=$C$4,$C$4,MAX(Y44:Z44))))</f>
        <v>90</v>
      </c>
      <c r="AB44" s="48">
        <v>75</v>
      </c>
      <c r="AC44" s="49"/>
      <c r="AD44" s="53">
        <f>IF(AB44="","",IF(AB44&gt;=$C$4,AB44,IF(AC44&gt;=$C$4,$C$4,MAX(AB44:AC44))))</f>
        <v>75</v>
      </c>
      <c r="AE44" s="49"/>
      <c r="AF44" s="49"/>
      <c r="AG44" s="53" t="str">
        <f>IF(AE44="","",IF(AE44&gt;=$C$4,AE44,IF(AF44&gt;=$C$4,$C$4,MAX(AE44:AF44))))</f>
        <v/>
      </c>
      <c r="AH44" s="49"/>
      <c r="AI44" s="49"/>
      <c r="AJ44" s="53" t="str">
        <f>IF(AH44="","",IF(AH44&gt;=$C$4,AH44,IF(AI44&gt;=$C$4,$C$4,MAX(AH44:AI44))))</f>
        <v/>
      </c>
      <c r="AK44" s="49"/>
      <c r="AL44" s="49"/>
      <c r="AM44" s="53" t="str">
        <f>IF(AK44="","",IF(AK44&gt;=$C$4,AK44,IF(AL44&gt;=$C$4,$C$4,MAX(AK44:AL44))))</f>
        <v/>
      </c>
      <c r="AN44" s="49"/>
      <c r="AO44" s="49"/>
      <c r="AP44" s="53" t="str">
        <f>IF(AN44="","",IF(AN44&gt;=$C$4,AN44,IF(AO44&gt;=$C$4,$C$4,MAX(AN44:AO44))))</f>
        <v/>
      </c>
      <c r="AQ44" s="49"/>
      <c r="AR44" s="49"/>
      <c r="AS44" s="53" t="str">
        <f>IF(AQ44="","",IF(AQ44&gt;=$C$4,AQ44,IF(AR44&gt;=$C$4,$C$4,MAX(AQ44:AR44))))</f>
        <v/>
      </c>
      <c r="AT44" s="53">
        <f t="shared" si="8"/>
        <v>84</v>
      </c>
      <c r="AU44" s="48">
        <v>75</v>
      </c>
      <c r="AV44" s="49"/>
      <c r="AW44" s="49"/>
      <c r="AX44" s="49"/>
      <c r="AY44" s="49"/>
      <c r="AZ44" s="49"/>
      <c r="BA44" s="49"/>
      <c r="BB44" s="49"/>
      <c r="BC44" s="49"/>
      <c r="BD44" s="49"/>
      <c r="BE44" s="53">
        <f t="shared" si="9"/>
        <v>75</v>
      </c>
      <c r="BF44" s="48">
        <v>92</v>
      </c>
      <c r="BG44" s="48">
        <v>88</v>
      </c>
      <c r="BH44" s="74">
        <f t="shared" si="10"/>
        <v>81.6</v>
      </c>
      <c r="BI44" s="75">
        <f t="shared" si="11"/>
        <v>82</v>
      </c>
      <c r="BJ44" s="76"/>
      <c r="BK44" s="49"/>
      <c r="BL44" s="49"/>
      <c r="BM44" s="49"/>
      <c r="BN44" s="49"/>
      <c r="BO44" s="49"/>
      <c r="BP44" s="49"/>
      <c r="BQ44" s="49"/>
      <c r="BR44" s="49"/>
      <c r="BS44" s="49"/>
      <c r="BT44" s="49"/>
      <c r="BU44" s="83" t="str">
        <f t="shared" si="12"/>
        <v/>
      </c>
      <c r="BV44" s="76"/>
      <c r="BW44" s="84">
        <v>86</v>
      </c>
      <c r="BX44" s="49"/>
      <c r="BY44" s="49"/>
      <c r="BZ44" s="49"/>
      <c r="CA44" s="49"/>
      <c r="CB44" s="49"/>
      <c r="CC44" s="49"/>
      <c r="CD44" s="49"/>
      <c r="CE44" s="49"/>
      <c r="CF44" s="49"/>
      <c r="CG44" s="53">
        <f t="shared" si="13"/>
        <v>86</v>
      </c>
      <c r="CH44" s="88" t="str">
        <f t="shared" si="14"/>
        <v>A</v>
      </c>
      <c r="CI44" s="89"/>
      <c r="CJ44" s="49">
        <v>6</v>
      </c>
      <c r="CK44" s="93" t="str">
        <f t="shared" si="15"/>
        <v>Sudah memahami tentang Al-Qur'an, Aqidah, Akhlak, Fiqih, Tarikh, </v>
      </c>
    </row>
    <row r="45" spans="1:89">
      <c r="A45" s="28">
        <v>35</v>
      </c>
      <c r="B45" s="28">
        <v>62568</v>
      </c>
      <c r="C45" s="28" t="s">
        <v>96</v>
      </c>
      <c r="E45" s="28">
        <f t="shared" si="0"/>
        <v>90</v>
      </c>
      <c r="G45" s="28">
        <f t="shared" si="1"/>
        <v>90</v>
      </c>
      <c r="H45" s="28" t="str">
        <f t="shared" si="2"/>
        <v/>
      </c>
      <c r="I45" s="28" t="str">
        <f t="shared" si="3"/>
        <v>A</v>
      </c>
      <c r="J45" s="28" t="str">
        <f t="shared" si="4"/>
        <v>Sudah memahami tentang Al-Qur'an, Aqidah, Akhlak, Fiqih, Tarikh, </v>
      </c>
      <c r="L45" s="28">
        <f t="shared" si="5"/>
        <v>89</v>
      </c>
      <c r="M45" s="28">
        <f t="shared" si="6"/>
        <v>80</v>
      </c>
      <c r="N45" s="28">
        <f t="shared" si="7"/>
        <v>88</v>
      </c>
      <c r="P45" s="48">
        <v>80</v>
      </c>
      <c r="Q45" s="49"/>
      <c r="R45" s="53">
        <f>IF(P45="","",IF(P45&gt;=$C$4,P45,IF(Q45&gt;=$C$4,$C$4,MAX(P45:Q45))))</f>
        <v>80</v>
      </c>
      <c r="S45" s="48">
        <v>80</v>
      </c>
      <c r="T45" s="49"/>
      <c r="U45" s="53">
        <f>IF(S45="","",IF(S45&gt;=$C$4,S45,IF(T45&gt;=$C$4,$C$4,MAX(S45:T45))))</f>
        <v>80</v>
      </c>
      <c r="V45" s="48">
        <v>95</v>
      </c>
      <c r="W45" s="49"/>
      <c r="X45" s="53">
        <f>IF(V45="","",IF(V45&gt;=$C$4,V45,IF(W45&gt;=$C$4,$C$4,MAX(V45:W45))))</f>
        <v>95</v>
      </c>
      <c r="Y45" s="48">
        <v>95</v>
      </c>
      <c r="Z45" s="49"/>
      <c r="AA45" s="53">
        <f>IF(Y45="","",IF(Y45&gt;=$C$4,Y45,IF(Z45&gt;=$C$4,$C$4,MAX(Y45:Z45))))</f>
        <v>95</v>
      </c>
      <c r="AB45" s="48">
        <v>95</v>
      </c>
      <c r="AC45" s="49"/>
      <c r="AD45" s="53">
        <f>IF(AB45="","",IF(AB45&gt;=$C$4,AB45,IF(AC45&gt;=$C$4,$C$4,MAX(AB45:AC45))))</f>
        <v>95</v>
      </c>
      <c r="AE45" s="49"/>
      <c r="AF45" s="49"/>
      <c r="AG45" s="53" t="str">
        <f>IF(AE45="","",IF(AE45&gt;=$C$4,AE45,IF(AF45&gt;=$C$4,$C$4,MAX(AE45:AF45))))</f>
        <v/>
      </c>
      <c r="AH45" s="49"/>
      <c r="AI45" s="49"/>
      <c r="AJ45" s="53" t="str">
        <f>IF(AH45="","",IF(AH45&gt;=$C$4,AH45,IF(AI45&gt;=$C$4,$C$4,MAX(AH45:AI45))))</f>
        <v/>
      </c>
      <c r="AK45" s="49"/>
      <c r="AL45" s="49"/>
      <c r="AM45" s="53" t="str">
        <f>IF(AK45="","",IF(AK45&gt;=$C$4,AK45,IF(AL45&gt;=$C$4,$C$4,MAX(AK45:AL45))))</f>
        <v/>
      </c>
      <c r="AN45" s="49"/>
      <c r="AO45" s="49"/>
      <c r="AP45" s="53" t="str">
        <f>IF(AN45="","",IF(AN45&gt;=$C$4,AN45,IF(AO45&gt;=$C$4,$C$4,MAX(AN45:AO45))))</f>
        <v/>
      </c>
      <c r="AQ45" s="49"/>
      <c r="AR45" s="49"/>
      <c r="AS45" s="53" t="str">
        <f>IF(AQ45="","",IF(AQ45&gt;=$C$4,AQ45,IF(AR45&gt;=$C$4,$C$4,MAX(AQ45:AR45))))</f>
        <v/>
      </c>
      <c r="AT45" s="53">
        <f t="shared" si="8"/>
        <v>89</v>
      </c>
      <c r="AU45" s="48">
        <v>95</v>
      </c>
      <c r="AV45" s="49"/>
      <c r="AW45" s="49"/>
      <c r="AX45" s="49"/>
      <c r="AY45" s="49"/>
      <c r="AZ45" s="49"/>
      <c r="BA45" s="49"/>
      <c r="BB45" s="49"/>
      <c r="BC45" s="49"/>
      <c r="BD45" s="49"/>
      <c r="BE45" s="53">
        <f t="shared" si="9"/>
        <v>95</v>
      </c>
      <c r="BF45" s="48">
        <v>80</v>
      </c>
      <c r="BG45" s="48">
        <v>88</v>
      </c>
      <c r="BH45" s="74">
        <f t="shared" si="10"/>
        <v>90.4</v>
      </c>
      <c r="BI45" s="75">
        <f t="shared" si="11"/>
        <v>90</v>
      </c>
      <c r="BJ45" s="76"/>
      <c r="BK45" s="49"/>
      <c r="BL45" s="49"/>
      <c r="BM45" s="49"/>
      <c r="BN45" s="49"/>
      <c r="BO45" s="49"/>
      <c r="BP45" s="49"/>
      <c r="BQ45" s="49"/>
      <c r="BR45" s="49"/>
      <c r="BS45" s="49"/>
      <c r="BT45" s="49"/>
      <c r="BU45" s="83" t="str">
        <f t="shared" si="12"/>
        <v/>
      </c>
      <c r="BV45" s="76"/>
      <c r="BW45" s="84">
        <v>86</v>
      </c>
      <c r="BX45" s="49"/>
      <c r="BY45" s="49"/>
      <c r="BZ45" s="49"/>
      <c r="CA45" s="49"/>
      <c r="CB45" s="49"/>
      <c r="CC45" s="49"/>
      <c r="CD45" s="49"/>
      <c r="CE45" s="49"/>
      <c r="CF45" s="49"/>
      <c r="CG45" s="53">
        <f t="shared" si="13"/>
        <v>86</v>
      </c>
      <c r="CH45" s="88" t="str">
        <f t="shared" si="14"/>
        <v>A</v>
      </c>
      <c r="CI45" s="89"/>
      <c r="CJ45" s="49">
        <v>6</v>
      </c>
      <c r="CK45" s="93" t="str">
        <f t="shared" si="15"/>
        <v>Sudah memahami tentang Al-Qur'an, Aqidah, Akhlak, Fiqih, Tarikh, </v>
      </c>
    </row>
    <row r="46" spans="1:89">
      <c r="A46" s="28">
        <v>36</v>
      </c>
      <c r="B46" s="28">
        <v>62569</v>
      </c>
      <c r="C46" s="28" t="s">
        <v>97</v>
      </c>
      <c r="E46" s="28">
        <f t="shared" si="0"/>
        <v>79</v>
      </c>
      <c r="G46" s="28">
        <f t="shared" si="1"/>
        <v>79</v>
      </c>
      <c r="H46" s="28" t="str">
        <f t="shared" si="2"/>
        <v/>
      </c>
      <c r="I46" s="28" t="str">
        <f t="shared" si="3"/>
        <v>A</v>
      </c>
      <c r="J46" s="28" t="str">
        <f t="shared" si="4"/>
        <v>Sudah memahami tentang Al-Qur'an, Aqidah, Akhlak, Fiqih, Tarikh, </v>
      </c>
      <c r="L46" s="28">
        <f t="shared" si="5"/>
        <v>80</v>
      </c>
      <c r="M46" s="28">
        <f t="shared" si="6"/>
        <v>80</v>
      </c>
      <c r="N46" s="28">
        <f t="shared" si="7"/>
        <v>85</v>
      </c>
      <c r="P46" s="48">
        <v>90</v>
      </c>
      <c r="Q46" s="49"/>
      <c r="R46" s="53">
        <f>IF(P46="","",IF(P46&gt;=$C$4,P46,IF(Q46&gt;=$C$4,$C$4,MAX(P46:Q46))))</f>
        <v>90</v>
      </c>
      <c r="S46" s="48">
        <v>70</v>
      </c>
      <c r="T46" s="49">
        <v>75</v>
      </c>
      <c r="U46" s="53">
        <f>IF(S46="","",IF(S46&gt;=$C$4,S46,IF(T46&gt;=$C$4,$C$4,MAX(S46:T46))))</f>
        <v>75</v>
      </c>
      <c r="V46" s="48">
        <v>81</v>
      </c>
      <c r="W46" s="49"/>
      <c r="X46" s="53">
        <f>IF(V46="","",IF(V46&gt;=$C$4,V46,IF(W46&gt;=$C$4,$C$4,MAX(V46:W46))))</f>
        <v>81</v>
      </c>
      <c r="Y46" s="48">
        <v>75</v>
      </c>
      <c r="Z46" s="49"/>
      <c r="AA46" s="53">
        <f>IF(Y46="","",IF(Y46&gt;=$C$4,Y46,IF(Z46&gt;=$C$4,$C$4,MAX(Y46:Z46))))</f>
        <v>75</v>
      </c>
      <c r="AB46" s="48">
        <v>81</v>
      </c>
      <c r="AC46" s="49"/>
      <c r="AD46" s="53">
        <f>IF(AB46="","",IF(AB46&gt;=$C$4,AB46,IF(AC46&gt;=$C$4,$C$4,MAX(AB46:AC46))))</f>
        <v>81</v>
      </c>
      <c r="AE46" s="49"/>
      <c r="AF46" s="49"/>
      <c r="AG46" s="53" t="str">
        <f>IF(AE46="","",IF(AE46&gt;=$C$4,AE46,IF(AF46&gt;=$C$4,$C$4,MAX(AE46:AF46))))</f>
        <v/>
      </c>
      <c r="AH46" s="49"/>
      <c r="AI46" s="49"/>
      <c r="AJ46" s="53" t="str">
        <f>IF(AH46="","",IF(AH46&gt;=$C$4,AH46,IF(AI46&gt;=$C$4,$C$4,MAX(AH46:AI46))))</f>
        <v/>
      </c>
      <c r="AK46" s="49"/>
      <c r="AL46" s="49"/>
      <c r="AM46" s="53" t="str">
        <f>IF(AK46="","",IF(AK46&gt;=$C$4,AK46,IF(AL46&gt;=$C$4,$C$4,MAX(AK46:AL46))))</f>
        <v/>
      </c>
      <c r="AN46" s="49"/>
      <c r="AO46" s="49"/>
      <c r="AP46" s="53" t="str">
        <f>IF(AN46="","",IF(AN46&gt;=$C$4,AN46,IF(AO46&gt;=$C$4,$C$4,MAX(AN46:AO46))))</f>
        <v/>
      </c>
      <c r="AQ46" s="49"/>
      <c r="AR46" s="49"/>
      <c r="AS46" s="53" t="str">
        <f>IF(AQ46="","",IF(AQ46&gt;=$C$4,AQ46,IF(AR46&gt;=$C$4,$C$4,MAX(AQ46:AR46))))</f>
        <v/>
      </c>
      <c r="AT46" s="53">
        <f t="shared" si="8"/>
        <v>80</v>
      </c>
      <c r="AU46" s="48">
        <v>75</v>
      </c>
      <c r="AV46" s="49"/>
      <c r="AW46" s="49"/>
      <c r="AX46" s="49"/>
      <c r="AY46" s="49"/>
      <c r="AZ46" s="49"/>
      <c r="BA46" s="49"/>
      <c r="BB46" s="49"/>
      <c r="BC46" s="49"/>
      <c r="BD46" s="49"/>
      <c r="BE46" s="53">
        <f t="shared" si="9"/>
        <v>75</v>
      </c>
      <c r="BF46" s="48">
        <v>80</v>
      </c>
      <c r="BG46" s="48">
        <v>85</v>
      </c>
      <c r="BH46" s="74">
        <f t="shared" si="10"/>
        <v>78.5</v>
      </c>
      <c r="BI46" s="75">
        <f t="shared" si="11"/>
        <v>79</v>
      </c>
      <c r="BJ46" s="76"/>
      <c r="BK46" s="49"/>
      <c r="BL46" s="49"/>
      <c r="BM46" s="49"/>
      <c r="BN46" s="49"/>
      <c r="BO46" s="49"/>
      <c r="BP46" s="49"/>
      <c r="BQ46" s="49"/>
      <c r="BR46" s="49"/>
      <c r="BS46" s="49"/>
      <c r="BT46" s="49"/>
      <c r="BU46" s="83" t="str">
        <f t="shared" si="12"/>
        <v/>
      </c>
      <c r="BV46" s="76"/>
      <c r="BW46" s="84">
        <v>86</v>
      </c>
      <c r="BX46" s="49"/>
      <c r="BY46" s="49"/>
      <c r="BZ46" s="49"/>
      <c r="CA46" s="49"/>
      <c r="CB46" s="49"/>
      <c r="CC46" s="49"/>
      <c r="CD46" s="49"/>
      <c r="CE46" s="49"/>
      <c r="CF46" s="49"/>
      <c r="CG46" s="53">
        <f t="shared" si="13"/>
        <v>86</v>
      </c>
      <c r="CH46" s="88" t="str">
        <f t="shared" si="14"/>
        <v>A</v>
      </c>
      <c r="CI46" s="89"/>
      <c r="CJ46" s="49">
        <v>6</v>
      </c>
      <c r="CK46" s="93" t="str">
        <f t="shared" si="15"/>
        <v>Sudah memahami tentang Al-Qur'an, Aqidah, Akhlak, Fiqih, Tarikh,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9"/>
      <c r="Q47" s="49"/>
      <c r="R47" s="53" t="str">
        <f>IF(P47="","",IF(P47&gt;=$C$4,P47,IF(Q47&gt;=$C$4,$C$4,MAX(P47:Q47))))</f>
        <v/>
      </c>
      <c r="S47" s="49"/>
      <c r="T47" s="49"/>
      <c r="U47" s="53" t="str">
        <f>IF(S47="","",IF(S47&gt;=$C$4,S47,IF(T47&gt;=$C$4,$C$4,MAX(S47:T47))))</f>
        <v/>
      </c>
      <c r="V47" s="49"/>
      <c r="W47" s="49"/>
      <c r="X47" s="53" t="str">
        <f>IF(V47="","",IF(V47&gt;=$C$4,V47,IF(W47&gt;=$C$4,$C$4,MAX(V47:W47))))</f>
        <v/>
      </c>
      <c r="Y47" s="49"/>
      <c r="Z47" s="49"/>
      <c r="AA47" s="53" t="str">
        <f>IF(Y47="","",IF(Y47&gt;=$C$4,Y47,IF(Z47&gt;=$C$4,$C$4,MAX(Y47:Z47))))</f>
        <v/>
      </c>
      <c r="AB47" s="49"/>
      <c r="AC47" s="49"/>
      <c r="AD47" s="53" t="str">
        <f>IF(AB47="","",IF(AB47&gt;=$C$4,AB47,IF(AC47&gt;=$C$4,$C$4,MAX(AB47:AC47))))</f>
        <v/>
      </c>
      <c r="AE47" s="49"/>
      <c r="AF47" s="49"/>
      <c r="AG47" s="53" t="str">
        <f>IF(AE47="","",IF(AE47&gt;=$C$4,AE47,IF(AF47&gt;=$C$4,$C$4,MAX(AE47:AF47))))</f>
        <v/>
      </c>
      <c r="AH47" s="49"/>
      <c r="AI47" s="49"/>
      <c r="AJ47" s="53" t="str">
        <f>IF(AH47="","",IF(AH47&gt;=$C$4,AH47,IF(AI47&gt;=$C$4,$C$4,MAX(AH47:AI47))))</f>
        <v/>
      </c>
      <c r="AK47" s="49"/>
      <c r="AL47" s="49"/>
      <c r="AM47" s="53" t="str">
        <f>IF(AK47="","",IF(AK47&gt;=$C$4,AK47,IF(AL47&gt;=$C$4,$C$4,MAX(AK47:AL47))))</f>
        <v/>
      </c>
      <c r="AN47" s="49"/>
      <c r="AO47" s="49"/>
      <c r="AP47" s="53" t="str">
        <f>IF(AN47="","",IF(AN47&gt;=$C$4,AN47,IF(AO47&gt;=$C$4,$C$4,MAX(AN47:AO47))))</f>
        <v/>
      </c>
      <c r="AQ47" s="49"/>
      <c r="AR47" s="49"/>
      <c r="AS47" s="53" t="str">
        <f>IF(AQ47="","",IF(AQ47&gt;=$C$4,AQ47,IF(AR47&gt;=$C$4,$C$4,MAX(AQ47:AR47))))</f>
        <v/>
      </c>
      <c r="AT47" s="53" t="str">
        <f t="shared" si="8"/>
        <v/>
      </c>
      <c r="AU47" s="49"/>
      <c r="AV47" s="49"/>
      <c r="AW47" s="49"/>
      <c r="AX47" s="49"/>
      <c r="AY47" s="49"/>
      <c r="AZ47" s="49"/>
      <c r="BA47" s="49"/>
      <c r="BB47" s="49"/>
      <c r="BC47" s="49"/>
      <c r="BD47" s="49"/>
      <c r="BE47" s="53" t="str">
        <f t="shared" si="9"/>
        <v/>
      </c>
      <c r="BF47" s="49"/>
      <c r="BG47" s="49"/>
      <c r="BH47" s="74" t="str">
        <f t="shared" si="10"/>
        <v/>
      </c>
      <c r="BI47" s="75" t="str">
        <f t="shared" si="11"/>
        <v/>
      </c>
      <c r="BJ47" s="76"/>
      <c r="BK47" s="49"/>
      <c r="BL47" s="49"/>
      <c r="BM47" s="49"/>
      <c r="BN47" s="49"/>
      <c r="BO47" s="49"/>
      <c r="BP47" s="49"/>
      <c r="BQ47" s="49"/>
      <c r="BR47" s="49"/>
      <c r="BS47" s="49"/>
      <c r="BT47" s="49"/>
      <c r="BU47" s="83" t="str">
        <f t="shared" si="12"/>
        <v/>
      </c>
      <c r="BV47" s="76"/>
      <c r="BW47" s="49"/>
      <c r="BX47" s="49"/>
      <c r="BY47" s="49"/>
      <c r="BZ47" s="49"/>
      <c r="CA47" s="49"/>
      <c r="CB47" s="49"/>
      <c r="CC47" s="49"/>
      <c r="CD47" s="49"/>
      <c r="CE47" s="49"/>
      <c r="CF47" s="49"/>
      <c r="CG47" s="53" t="str">
        <f t="shared" si="13"/>
        <v/>
      </c>
      <c r="CH47" s="88" t="str">
        <f t="shared" si="14"/>
        <v/>
      </c>
      <c r="CI47" s="89"/>
      <c r="CJ47" s="49"/>
      <c r="CK47" s="93"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9"/>
      <c r="Q48" s="49"/>
      <c r="R48" s="53" t="str">
        <f>IF(P48="","",IF(P48&gt;=$C$4,P48,IF(Q48&gt;=$C$4,$C$4,MAX(P48:Q48))))</f>
        <v/>
      </c>
      <c r="S48" s="49"/>
      <c r="T48" s="49"/>
      <c r="U48" s="53" t="str">
        <f>IF(S48="","",IF(S48&gt;=$C$4,S48,IF(T48&gt;=$C$4,$C$4,MAX(S48:T48))))</f>
        <v/>
      </c>
      <c r="V48" s="49"/>
      <c r="W48" s="49"/>
      <c r="X48" s="53" t="str">
        <f>IF(V48="","",IF(V48&gt;=$C$4,V48,IF(W48&gt;=$C$4,$C$4,MAX(V48:W48))))</f>
        <v/>
      </c>
      <c r="Y48" s="49"/>
      <c r="Z48" s="49"/>
      <c r="AA48" s="53" t="str">
        <f>IF(Y48="","",IF(Y48&gt;=$C$4,Y48,IF(Z48&gt;=$C$4,$C$4,MAX(Y48:Z48))))</f>
        <v/>
      </c>
      <c r="AB48" s="49"/>
      <c r="AC48" s="49"/>
      <c r="AD48" s="53" t="str">
        <f>IF(AB48="","",IF(AB48&gt;=$C$4,AB48,IF(AC48&gt;=$C$4,$C$4,MAX(AB48:AC48))))</f>
        <v/>
      </c>
      <c r="AE48" s="49"/>
      <c r="AF48" s="49"/>
      <c r="AG48" s="53" t="str">
        <f>IF(AE48="","",IF(AE48&gt;=$C$4,AE48,IF(AF48&gt;=$C$4,$C$4,MAX(AE48:AF48))))</f>
        <v/>
      </c>
      <c r="AH48" s="49"/>
      <c r="AI48" s="49"/>
      <c r="AJ48" s="53" t="str">
        <f>IF(AH48="","",IF(AH48&gt;=$C$4,AH48,IF(AI48&gt;=$C$4,$C$4,MAX(AH48:AI48))))</f>
        <v/>
      </c>
      <c r="AK48" s="49"/>
      <c r="AL48" s="49"/>
      <c r="AM48" s="53" t="str">
        <f>IF(AK48="","",IF(AK48&gt;=$C$4,AK48,IF(AL48&gt;=$C$4,$C$4,MAX(AK48:AL48))))</f>
        <v/>
      </c>
      <c r="AN48" s="49"/>
      <c r="AO48" s="49"/>
      <c r="AP48" s="53" t="str">
        <f>IF(AN48="","",IF(AN48&gt;=$C$4,AN48,IF(AO48&gt;=$C$4,$C$4,MAX(AN48:AO48))))</f>
        <v/>
      </c>
      <c r="AQ48" s="49"/>
      <c r="AR48" s="49"/>
      <c r="AS48" s="53" t="str">
        <f>IF(AQ48="","",IF(AQ48&gt;=$C$4,AQ48,IF(AR48&gt;=$C$4,$C$4,MAX(AQ48:AR48))))</f>
        <v/>
      </c>
      <c r="AT48" s="53" t="str">
        <f t="shared" si="8"/>
        <v/>
      </c>
      <c r="AU48" s="49"/>
      <c r="AV48" s="49"/>
      <c r="AW48" s="49"/>
      <c r="AX48" s="49"/>
      <c r="AY48" s="49"/>
      <c r="AZ48" s="49"/>
      <c r="BA48" s="49"/>
      <c r="BB48" s="49"/>
      <c r="BC48" s="49"/>
      <c r="BD48" s="49"/>
      <c r="BE48" s="53" t="str">
        <f t="shared" si="9"/>
        <v/>
      </c>
      <c r="BF48" s="49"/>
      <c r="BG48" s="49"/>
      <c r="BH48" s="74" t="str">
        <f t="shared" si="10"/>
        <v/>
      </c>
      <c r="BI48" s="75" t="str">
        <f t="shared" si="11"/>
        <v/>
      </c>
      <c r="BJ48" s="76"/>
      <c r="BK48" s="49"/>
      <c r="BL48" s="49"/>
      <c r="BM48" s="49"/>
      <c r="BN48" s="49"/>
      <c r="BO48" s="49"/>
      <c r="BP48" s="49"/>
      <c r="BQ48" s="49"/>
      <c r="BR48" s="49"/>
      <c r="BS48" s="49"/>
      <c r="BT48" s="49"/>
      <c r="BU48" s="83" t="str">
        <f t="shared" si="12"/>
        <v/>
      </c>
      <c r="BV48" s="76"/>
      <c r="BW48" s="49"/>
      <c r="BX48" s="49"/>
      <c r="BY48" s="49"/>
      <c r="BZ48" s="49"/>
      <c r="CA48" s="49"/>
      <c r="CB48" s="49"/>
      <c r="CC48" s="49"/>
      <c r="CD48" s="49"/>
      <c r="CE48" s="49"/>
      <c r="CF48" s="49"/>
      <c r="CG48" s="53" t="str">
        <f t="shared" si="13"/>
        <v/>
      </c>
      <c r="CH48" s="88" t="str">
        <f t="shared" si="14"/>
        <v/>
      </c>
      <c r="CI48" s="89"/>
      <c r="CJ48" s="49"/>
      <c r="CK48" s="93"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9"/>
      <c r="Q49" s="49"/>
      <c r="R49" s="53" t="str">
        <f>IF(P49="","",IF(P49&gt;=$C$4,P49,IF(Q49&gt;=$C$4,$C$4,MAX(P49:Q49))))</f>
        <v/>
      </c>
      <c r="S49" s="49"/>
      <c r="T49" s="49"/>
      <c r="U49" s="53" t="str">
        <f>IF(S49="","",IF(S49&gt;=$C$4,S49,IF(T49&gt;=$C$4,$C$4,MAX(S49:T49))))</f>
        <v/>
      </c>
      <c r="V49" s="49"/>
      <c r="W49" s="49"/>
      <c r="X49" s="53" t="str">
        <f>IF(V49="","",IF(V49&gt;=$C$4,V49,IF(W49&gt;=$C$4,$C$4,MAX(V49:W49))))</f>
        <v/>
      </c>
      <c r="Y49" s="49"/>
      <c r="Z49" s="49"/>
      <c r="AA49" s="53" t="str">
        <f>IF(Y49="","",IF(Y49&gt;=$C$4,Y49,IF(Z49&gt;=$C$4,$C$4,MAX(Y49:Z49))))</f>
        <v/>
      </c>
      <c r="AB49" s="49"/>
      <c r="AC49" s="49"/>
      <c r="AD49" s="53" t="str">
        <f>IF(AB49="","",IF(AB49&gt;=$C$4,AB49,IF(AC49&gt;=$C$4,$C$4,MAX(AB49:AC49))))</f>
        <v/>
      </c>
      <c r="AE49" s="49"/>
      <c r="AF49" s="49"/>
      <c r="AG49" s="53" t="str">
        <f>IF(AE49="","",IF(AE49&gt;=$C$4,AE49,IF(AF49&gt;=$C$4,$C$4,MAX(AE49:AF49))))</f>
        <v/>
      </c>
      <c r="AH49" s="49"/>
      <c r="AI49" s="49"/>
      <c r="AJ49" s="53" t="str">
        <f>IF(AH49="","",IF(AH49&gt;=$C$4,AH49,IF(AI49&gt;=$C$4,$C$4,MAX(AH49:AI49))))</f>
        <v/>
      </c>
      <c r="AK49" s="49"/>
      <c r="AL49" s="49"/>
      <c r="AM49" s="53" t="str">
        <f>IF(AK49="","",IF(AK49&gt;=$C$4,AK49,IF(AL49&gt;=$C$4,$C$4,MAX(AK49:AL49))))</f>
        <v/>
      </c>
      <c r="AN49" s="49"/>
      <c r="AO49" s="49"/>
      <c r="AP49" s="53" t="str">
        <f>IF(AN49="","",IF(AN49&gt;=$C$4,AN49,IF(AO49&gt;=$C$4,$C$4,MAX(AN49:AO49))))</f>
        <v/>
      </c>
      <c r="AQ49" s="49"/>
      <c r="AR49" s="49"/>
      <c r="AS49" s="53" t="str">
        <f>IF(AQ49="","",IF(AQ49&gt;=$C$4,AQ49,IF(AR49&gt;=$C$4,$C$4,MAX(AQ49:AR49))))</f>
        <v/>
      </c>
      <c r="AT49" s="53" t="str">
        <f t="shared" si="8"/>
        <v/>
      </c>
      <c r="AU49" s="49"/>
      <c r="AV49" s="49"/>
      <c r="AW49" s="49"/>
      <c r="AX49" s="49"/>
      <c r="AY49" s="49"/>
      <c r="AZ49" s="49"/>
      <c r="BA49" s="49"/>
      <c r="BB49" s="49"/>
      <c r="BC49" s="49"/>
      <c r="BD49" s="49"/>
      <c r="BE49" s="53" t="str">
        <f t="shared" si="9"/>
        <v/>
      </c>
      <c r="BF49" s="49"/>
      <c r="BG49" s="49"/>
      <c r="BH49" s="74" t="str">
        <f t="shared" si="10"/>
        <v/>
      </c>
      <c r="BI49" s="75" t="str">
        <f t="shared" si="11"/>
        <v/>
      </c>
      <c r="BJ49" s="76"/>
      <c r="BK49" s="49"/>
      <c r="BL49" s="49"/>
      <c r="BM49" s="49"/>
      <c r="BN49" s="49"/>
      <c r="BO49" s="49"/>
      <c r="BP49" s="49"/>
      <c r="BQ49" s="49"/>
      <c r="BR49" s="49"/>
      <c r="BS49" s="49"/>
      <c r="BT49" s="49"/>
      <c r="BU49" s="83" t="str">
        <f t="shared" si="12"/>
        <v/>
      </c>
      <c r="BV49" s="76"/>
      <c r="BW49" s="49"/>
      <c r="BX49" s="49"/>
      <c r="BY49" s="49"/>
      <c r="BZ49" s="49"/>
      <c r="CA49" s="49"/>
      <c r="CB49" s="49"/>
      <c r="CC49" s="49"/>
      <c r="CD49" s="49"/>
      <c r="CE49" s="49"/>
      <c r="CF49" s="49"/>
      <c r="CG49" s="53" t="str">
        <f t="shared" si="13"/>
        <v/>
      </c>
      <c r="CH49" s="88" t="str">
        <f t="shared" si="14"/>
        <v/>
      </c>
      <c r="CI49" s="89"/>
      <c r="CJ49" s="49"/>
      <c r="CK49" s="93"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9"/>
      <c r="Q50" s="49"/>
      <c r="R50" s="53" t="str">
        <f>IF(P50="","",IF(P50&gt;=$C$4,P50,IF(Q50&gt;=$C$4,$C$4,MAX(P50:Q50))))</f>
        <v/>
      </c>
      <c r="S50" s="49"/>
      <c r="T50" s="49"/>
      <c r="U50" s="53" t="str">
        <f>IF(S50="","",IF(S50&gt;=$C$4,S50,IF(T50&gt;=$C$4,$C$4,MAX(S50:T50))))</f>
        <v/>
      </c>
      <c r="V50" s="49"/>
      <c r="W50" s="49"/>
      <c r="X50" s="53" t="str">
        <f>IF(V50="","",IF(V50&gt;=$C$4,V50,IF(W50&gt;=$C$4,$C$4,MAX(V50:W50))))</f>
        <v/>
      </c>
      <c r="Y50" s="49"/>
      <c r="Z50" s="49"/>
      <c r="AA50" s="53" t="str">
        <f>IF(Y50="","",IF(Y50&gt;=$C$4,Y50,IF(Z50&gt;=$C$4,$C$4,MAX(Y50:Z50))))</f>
        <v/>
      </c>
      <c r="AB50" s="49"/>
      <c r="AC50" s="49"/>
      <c r="AD50" s="53" t="str">
        <f>IF(AB50="","",IF(AB50&gt;=$C$4,AB50,IF(AC50&gt;=$C$4,$C$4,MAX(AB50:AC50))))</f>
        <v/>
      </c>
      <c r="AE50" s="49"/>
      <c r="AF50" s="49"/>
      <c r="AG50" s="53" t="str">
        <f>IF(AE50="","",IF(AE50&gt;=$C$4,AE50,IF(AF50&gt;=$C$4,$C$4,MAX(AE50:AF50))))</f>
        <v/>
      </c>
      <c r="AH50" s="49"/>
      <c r="AI50" s="49"/>
      <c r="AJ50" s="53" t="str">
        <f>IF(AH50="","",IF(AH50&gt;=$C$4,AH50,IF(AI50&gt;=$C$4,$C$4,MAX(AH50:AI50))))</f>
        <v/>
      </c>
      <c r="AK50" s="49"/>
      <c r="AL50" s="49"/>
      <c r="AM50" s="53" t="str">
        <f>IF(AK50="","",IF(AK50&gt;=$C$4,AK50,IF(AL50&gt;=$C$4,$C$4,MAX(AK50:AL50))))</f>
        <v/>
      </c>
      <c r="AN50" s="49"/>
      <c r="AO50" s="49"/>
      <c r="AP50" s="53" t="str">
        <f>IF(AN50="","",IF(AN50&gt;=$C$4,AN50,IF(AO50&gt;=$C$4,$C$4,MAX(AN50:AO50))))</f>
        <v/>
      </c>
      <c r="AQ50" s="49"/>
      <c r="AR50" s="49"/>
      <c r="AS50" s="53" t="str">
        <f>IF(AQ50="","",IF(AQ50&gt;=$C$4,AQ50,IF(AR50&gt;=$C$4,$C$4,MAX(AQ50:AR50))))</f>
        <v/>
      </c>
      <c r="AT50" s="53" t="str">
        <f t="shared" si="8"/>
        <v/>
      </c>
      <c r="AU50" s="49"/>
      <c r="AV50" s="49"/>
      <c r="AW50" s="49"/>
      <c r="AX50" s="49"/>
      <c r="AY50" s="49"/>
      <c r="AZ50" s="49"/>
      <c r="BA50" s="49"/>
      <c r="BB50" s="49"/>
      <c r="BC50" s="49"/>
      <c r="BD50" s="49"/>
      <c r="BE50" s="53" t="str">
        <f t="shared" si="9"/>
        <v/>
      </c>
      <c r="BF50" s="49"/>
      <c r="BG50" s="49"/>
      <c r="BH50" s="74" t="str">
        <f t="shared" si="10"/>
        <v/>
      </c>
      <c r="BI50" s="75" t="str">
        <f t="shared" si="11"/>
        <v/>
      </c>
      <c r="BJ50" s="76"/>
      <c r="BK50" s="49"/>
      <c r="BL50" s="49"/>
      <c r="BM50" s="49"/>
      <c r="BN50" s="49"/>
      <c r="BO50" s="49"/>
      <c r="BP50" s="49"/>
      <c r="BQ50" s="49"/>
      <c r="BR50" s="49"/>
      <c r="BS50" s="49"/>
      <c r="BT50" s="49"/>
      <c r="BU50" s="83" t="str">
        <f t="shared" si="12"/>
        <v/>
      </c>
      <c r="BV50" s="76"/>
      <c r="BW50" s="49"/>
      <c r="BX50" s="49"/>
      <c r="BY50" s="49"/>
      <c r="BZ50" s="49"/>
      <c r="CA50" s="49"/>
      <c r="CB50" s="49"/>
      <c r="CC50" s="49"/>
      <c r="CD50" s="49"/>
      <c r="CE50" s="49"/>
      <c r="CF50" s="49"/>
      <c r="CG50" s="53" t="str">
        <f t="shared" si="13"/>
        <v/>
      </c>
      <c r="CH50" s="88" t="str">
        <f t="shared" si="14"/>
        <v/>
      </c>
      <c r="CI50" s="89"/>
      <c r="CJ50" s="49"/>
      <c r="CK50" s="93"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0" priority="7" operator="lessThan">
      <formula>1</formula>
    </cfRule>
  </conditionalFormatting>
  <conditionalFormatting sqref="Q11">
    <cfRule type="cellIs" dxfId="1" priority="48" operator="lessThan">
      <formula>$C$4</formula>
    </cfRule>
  </conditionalFormatting>
  <conditionalFormatting sqref="R11">
    <cfRule type="cellIs" dxfId="1" priority="88" operator="lessThan">
      <formula>$C$4</formula>
    </cfRule>
  </conditionalFormatting>
  <conditionalFormatting sqref="T11">
    <cfRule type="cellIs" dxfId="1" priority="2728" operator="lessThan">
      <formula>$C$4</formula>
    </cfRule>
  </conditionalFormatting>
  <conditionalFormatting sqref="U11">
    <cfRule type="cellIs" dxfId="1" priority="128" operator="lessThan">
      <formula>$C$4</formula>
    </cfRule>
  </conditionalFormatting>
  <conditionalFormatting sqref="W11">
    <cfRule type="cellIs" dxfId="1" priority="2808" operator="lessThan">
      <formula>$C$4</formula>
    </cfRule>
  </conditionalFormatting>
  <conditionalFormatting sqref="X11">
    <cfRule type="cellIs" dxfId="1" priority="168" operator="lessThan">
      <formula>$C$4</formula>
    </cfRule>
  </conditionalFormatting>
  <conditionalFormatting sqref="Z11">
    <cfRule type="cellIs" dxfId="1" priority="248" operator="lessThan">
      <formula>$C$4</formula>
    </cfRule>
  </conditionalFormatting>
  <conditionalFormatting sqref="AA11">
    <cfRule type="cellIs" dxfId="1" priority="288" operator="lessThan">
      <formula>$C$4</formula>
    </cfRule>
  </conditionalFormatting>
  <conditionalFormatting sqref="AC11">
    <cfRule type="cellIs" dxfId="1" priority="368" operator="lessThan">
      <formula>$C$4</formula>
    </cfRule>
  </conditionalFormatting>
  <conditionalFormatting sqref="AD11">
    <cfRule type="cellIs" dxfId="1" priority="408" operator="lessThan">
      <formula>$C$4</formula>
    </cfRule>
  </conditionalFormatting>
  <conditionalFormatting sqref="AE11">
    <cfRule type="cellIs" dxfId="1" priority="448" operator="lessThan">
      <formula>$C$4</formula>
    </cfRule>
  </conditionalFormatting>
  <conditionalFormatting sqref="AF11">
    <cfRule type="cellIs" dxfId="1" priority="488" operator="lessThan">
      <formula>$C$4</formula>
    </cfRule>
  </conditionalFormatting>
  <conditionalFormatting sqref="AG11">
    <cfRule type="cellIs" dxfId="1" priority="528" operator="lessThan">
      <formula>$C$4</formula>
    </cfRule>
  </conditionalFormatting>
  <conditionalFormatting sqref="AH11">
    <cfRule type="cellIs" dxfId="1" priority="568" operator="lessThan">
      <formula>$C$4</formula>
    </cfRule>
  </conditionalFormatting>
  <conditionalFormatting sqref="AI11">
    <cfRule type="cellIs" dxfId="1" priority="608" operator="lessThan">
      <formula>$C$4</formula>
    </cfRule>
  </conditionalFormatting>
  <conditionalFormatting sqref="AJ11">
    <cfRule type="cellIs" dxfId="1" priority="648" operator="lessThan">
      <formula>$C$4</formula>
    </cfRule>
  </conditionalFormatting>
  <conditionalFormatting sqref="AK11">
    <cfRule type="cellIs" dxfId="1" priority="688" operator="lessThan">
      <formula>$C$4</formula>
    </cfRule>
  </conditionalFormatting>
  <conditionalFormatting sqref="AL11">
    <cfRule type="cellIs" dxfId="1" priority="728" operator="lessThan">
      <formula>$C$4</formula>
    </cfRule>
  </conditionalFormatting>
  <conditionalFormatting sqref="AM11">
    <cfRule type="cellIs" dxfId="1" priority="768" operator="lessThan">
      <formula>$C$4</formula>
    </cfRule>
  </conditionalFormatting>
  <conditionalFormatting sqref="AN11">
    <cfRule type="cellIs" dxfId="1" priority="808" operator="lessThan">
      <formula>$C$4</formula>
    </cfRule>
  </conditionalFormatting>
  <conditionalFormatting sqref="AO11">
    <cfRule type="cellIs" dxfId="1" priority="848" operator="lessThan">
      <formula>$C$4</formula>
    </cfRule>
  </conditionalFormatting>
  <conditionalFormatting sqref="AP11">
    <cfRule type="cellIs" dxfId="1" priority="888" operator="lessThan">
      <formula>$C$4</formula>
    </cfRule>
  </conditionalFormatting>
  <conditionalFormatting sqref="AQ11">
    <cfRule type="cellIs" dxfId="1" priority="928" operator="lessThan">
      <formula>$C$4</formula>
    </cfRule>
  </conditionalFormatting>
  <conditionalFormatting sqref="AR11">
    <cfRule type="cellIs" dxfId="1" priority="968" operator="lessThan">
      <formula>$C$4</formula>
    </cfRule>
  </conditionalFormatting>
  <conditionalFormatting sqref="AS11">
    <cfRule type="cellIs" dxfId="1" priority="1008" operator="lessThan">
      <formula>$C$4</formula>
    </cfRule>
  </conditionalFormatting>
  <conditionalFormatting sqref="AT11">
    <cfRule type="cellIs" dxfId="1" priority="1048" operator="lessThan">
      <formula>$C$4</formula>
    </cfRule>
  </conditionalFormatting>
  <conditionalFormatting sqref="AV11">
    <cfRule type="cellIs" dxfId="1" priority="1128" operator="lessThan">
      <formula>$C$4</formula>
    </cfRule>
  </conditionalFormatting>
  <conditionalFormatting sqref="AW11">
    <cfRule type="cellIs" dxfId="1" priority="1168" operator="lessThan">
      <formula>$C$4</formula>
    </cfRule>
  </conditionalFormatting>
  <conditionalFormatting sqref="AX11">
    <cfRule type="cellIs" dxfId="1" priority="1208" operator="lessThan">
      <formula>$C$4</formula>
    </cfRule>
  </conditionalFormatting>
  <conditionalFormatting sqref="AY11">
    <cfRule type="cellIs" dxfId="1" priority="1248" operator="lessThan">
      <formula>$C$4</formula>
    </cfRule>
  </conditionalFormatting>
  <conditionalFormatting sqref="AZ11">
    <cfRule type="cellIs" dxfId="1" priority="1288" operator="lessThan">
      <formula>$C$4</formula>
    </cfRule>
  </conditionalFormatting>
  <conditionalFormatting sqref="BA11">
    <cfRule type="cellIs" dxfId="1" priority="1328" operator="lessThan">
      <formula>$C$4</formula>
    </cfRule>
  </conditionalFormatting>
  <conditionalFormatting sqref="BB11">
    <cfRule type="cellIs" dxfId="1" priority="1368" operator="lessThan">
      <formula>$C$4</formula>
    </cfRule>
  </conditionalFormatting>
  <conditionalFormatting sqref="BC11">
    <cfRule type="cellIs" dxfId="1" priority="1408" operator="lessThan">
      <formula>$C$4</formula>
    </cfRule>
  </conditionalFormatting>
  <conditionalFormatting sqref="BD11">
    <cfRule type="cellIs" dxfId="1" priority="1448" operator="lessThan">
      <formula>$C$4</formula>
    </cfRule>
  </conditionalFormatting>
  <conditionalFormatting sqref="BE11">
    <cfRule type="cellIs" dxfId="1" priority="1488" operator="lessThan">
      <formula>$C$4</formula>
    </cfRule>
  </conditionalFormatting>
  <conditionalFormatting sqref="BH11">
    <cfRule type="cellIs" dxfId="1" priority="1608" operator="lessThan">
      <formula>$C$4</formula>
    </cfRule>
  </conditionalFormatting>
  <conditionalFormatting sqref="BI11">
    <cfRule type="cellIs" dxfId="1" priority="1648" operator="lessThan">
      <formula>$C$4</formula>
    </cfRule>
  </conditionalFormatting>
  <conditionalFormatting sqref="BJ11">
    <cfRule type="cellIs" dxfId="1" priority="1688" operator="lessThan">
      <formula>$C$4</formula>
    </cfRule>
  </conditionalFormatting>
  <conditionalFormatting sqref="BK11">
    <cfRule type="cellIs" dxfId="1" priority="1728" operator="lessThan">
      <formula>$C$4</formula>
    </cfRule>
  </conditionalFormatting>
  <conditionalFormatting sqref="BL11">
    <cfRule type="cellIs" dxfId="1" priority="1768" operator="lessThan">
      <formula>$C$4</formula>
    </cfRule>
  </conditionalFormatting>
  <conditionalFormatting sqref="BM11">
    <cfRule type="cellIs" dxfId="1" priority="1808" operator="lessThan">
      <formula>$C$4</formula>
    </cfRule>
  </conditionalFormatting>
  <conditionalFormatting sqref="BN11">
    <cfRule type="cellIs" dxfId="1" priority="1848" operator="lessThan">
      <formula>$C$4</formula>
    </cfRule>
  </conditionalFormatting>
  <conditionalFormatting sqref="BO11">
    <cfRule type="cellIs" dxfId="1" priority="1888" operator="lessThan">
      <formula>$C$4</formula>
    </cfRule>
  </conditionalFormatting>
  <conditionalFormatting sqref="BP11">
    <cfRule type="cellIs" dxfId="1" priority="1928" operator="lessThan">
      <formula>$C$4</formula>
    </cfRule>
  </conditionalFormatting>
  <conditionalFormatting sqref="BQ11">
    <cfRule type="cellIs" dxfId="1" priority="1968" operator="lessThan">
      <formula>$C$4</formula>
    </cfRule>
  </conditionalFormatting>
  <conditionalFormatting sqref="BR11">
    <cfRule type="cellIs" dxfId="1" priority="2008" operator="lessThan">
      <formula>$C$4</formula>
    </cfRule>
  </conditionalFormatting>
  <conditionalFormatting sqref="BS11">
    <cfRule type="cellIs" dxfId="1" priority="2048" operator="lessThan">
      <formula>$C$4</formula>
    </cfRule>
  </conditionalFormatting>
  <conditionalFormatting sqref="BT11">
    <cfRule type="cellIs" dxfId="1" priority="2088" operator="lessThan">
      <formula>$C$4</formula>
    </cfRule>
  </conditionalFormatting>
  <conditionalFormatting sqref="BU11">
    <cfRule type="cellIs" dxfId="1" priority="2128" operator="lessThan">
      <formula>$C$4</formula>
    </cfRule>
  </conditionalFormatting>
  <conditionalFormatting sqref="BV11">
    <cfRule type="cellIs" dxfId="1" priority="2168" operator="lessThan">
      <formula>$C$4</formula>
    </cfRule>
  </conditionalFormatting>
  <conditionalFormatting sqref="BX11">
    <cfRule type="cellIs" dxfId="1" priority="2248" operator="lessThan">
      <formula>$C$4</formula>
    </cfRule>
  </conditionalFormatting>
  <conditionalFormatting sqref="BY11">
    <cfRule type="cellIs" dxfId="1" priority="2288" operator="lessThan">
      <formula>$C$4</formula>
    </cfRule>
  </conditionalFormatting>
  <conditionalFormatting sqref="BZ11">
    <cfRule type="cellIs" dxfId="1" priority="2328" operator="lessThan">
      <formula>$C$4</formula>
    </cfRule>
  </conditionalFormatting>
  <conditionalFormatting sqref="CA11">
    <cfRule type="cellIs" dxfId="1" priority="2368" operator="lessThan">
      <formula>$C$4</formula>
    </cfRule>
  </conditionalFormatting>
  <conditionalFormatting sqref="CB11">
    <cfRule type="cellIs" dxfId="1" priority="2408" operator="lessThan">
      <formula>$C$4</formula>
    </cfRule>
  </conditionalFormatting>
  <conditionalFormatting sqref="CC11">
    <cfRule type="cellIs" dxfId="1" priority="2448" operator="lessThan">
      <formula>$C$4</formula>
    </cfRule>
  </conditionalFormatting>
  <conditionalFormatting sqref="CD11">
    <cfRule type="cellIs" dxfId="1" priority="2488" operator="lessThan">
      <formula>$C$4</formula>
    </cfRule>
  </conditionalFormatting>
  <conditionalFormatting sqref="CE11">
    <cfRule type="cellIs" dxfId="1" priority="2528" operator="lessThan">
      <formula>$C$4</formula>
    </cfRule>
  </conditionalFormatting>
  <conditionalFormatting sqref="CF11">
    <cfRule type="cellIs" dxfId="1" priority="2568" operator="lessThan">
      <formula>$C$4</formula>
    </cfRule>
  </conditionalFormatting>
  <conditionalFormatting sqref="CG11">
    <cfRule type="cellIs" dxfId="1" priority="2608" operator="lessThan">
      <formula>$C$4</formula>
    </cfRule>
  </conditionalFormatting>
  <conditionalFormatting sqref="CH11">
    <cfRule type="cellIs" dxfId="2" priority="2648" operator="greaterThan">
      <formula>$BJ$2+15</formula>
    </cfRule>
  </conditionalFormatting>
  <conditionalFormatting sqref="CN11">
    <cfRule type="cellIs" dxfId="0" priority="3" operator="lessThan">
      <formula>1</formula>
    </cfRule>
  </conditionalFormatting>
  <conditionalFormatting sqref="Q12">
    <cfRule type="cellIs" dxfId="1" priority="49" operator="lessThan">
      <formula>$C$4</formula>
    </cfRule>
  </conditionalFormatting>
  <conditionalFormatting sqref="R12">
    <cfRule type="cellIs" dxfId="1" priority="89" operator="lessThan">
      <formula>$C$4</formula>
    </cfRule>
  </conditionalFormatting>
  <conditionalFormatting sqref="T12">
    <cfRule type="cellIs" dxfId="1" priority="2729" operator="lessThan">
      <formula>$C$4</formula>
    </cfRule>
  </conditionalFormatting>
  <conditionalFormatting sqref="U12">
    <cfRule type="cellIs" dxfId="1" priority="129" operator="lessThan">
      <formula>$C$4</formula>
    </cfRule>
  </conditionalFormatting>
  <conditionalFormatting sqref="W12">
    <cfRule type="cellIs" dxfId="1" priority="2809" operator="lessThan">
      <formula>$C$4</formula>
    </cfRule>
  </conditionalFormatting>
  <conditionalFormatting sqref="X12">
    <cfRule type="cellIs" dxfId="1" priority="169" operator="lessThan">
      <formula>$C$4</formula>
    </cfRule>
  </conditionalFormatting>
  <conditionalFormatting sqref="Z12">
    <cfRule type="cellIs" dxfId="1" priority="249" operator="lessThan">
      <formula>$C$4</formula>
    </cfRule>
  </conditionalFormatting>
  <conditionalFormatting sqref="AA12">
    <cfRule type="cellIs" dxfId="1" priority="289" operator="lessThan">
      <formula>$C$4</formula>
    </cfRule>
  </conditionalFormatting>
  <conditionalFormatting sqref="AC12">
    <cfRule type="cellIs" dxfId="1" priority="369" operator="lessThan">
      <formula>$C$4</formula>
    </cfRule>
  </conditionalFormatting>
  <conditionalFormatting sqref="AD12">
    <cfRule type="cellIs" dxfId="1" priority="409" operator="lessThan">
      <formula>$C$4</formula>
    </cfRule>
  </conditionalFormatting>
  <conditionalFormatting sqref="AE12">
    <cfRule type="cellIs" dxfId="1" priority="449" operator="lessThan">
      <formula>$C$4</formula>
    </cfRule>
  </conditionalFormatting>
  <conditionalFormatting sqref="AF12">
    <cfRule type="cellIs" dxfId="1" priority="489" operator="lessThan">
      <formula>$C$4</formula>
    </cfRule>
  </conditionalFormatting>
  <conditionalFormatting sqref="AG12">
    <cfRule type="cellIs" dxfId="1" priority="529" operator="lessThan">
      <formula>$C$4</formula>
    </cfRule>
  </conditionalFormatting>
  <conditionalFormatting sqref="AH12">
    <cfRule type="cellIs" dxfId="1" priority="569" operator="lessThan">
      <formula>$C$4</formula>
    </cfRule>
  </conditionalFormatting>
  <conditionalFormatting sqref="AI12">
    <cfRule type="cellIs" dxfId="1" priority="609" operator="lessThan">
      <formula>$C$4</formula>
    </cfRule>
  </conditionalFormatting>
  <conditionalFormatting sqref="AJ12">
    <cfRule type="cellIs" dxfId="1" priority="649" operator="lessThan">
      <formula>$C$4</formula>
    </cfRule>
  </conditionalFormatting>
  <conditionalFormatting sqref="AK12">
    <cfRule type="cellIs" dxfId="1" priority="689" operator="lessThan">
      <formula>$C$4</formula>
    </cfRule>
  </conditionalFormatting>
  <conditionalFormatting sqref="AL12">
    <cfRule type="cellIs" dxfId="1" priority="729" operator="lessThan">
      <formula>$C$4</formula>
    </cfRule>
  </conditionalFormatting>
  <conditionalFormatting sqref="AM12">
    <cfRule type="cellIs" dxfId="1" priority="769" operator="lessThan">
      <formula>$C$4</formula>
    </cfRule>
  </conditionalFormatting>
  <conditionalFormatting sqref="AN12">
    <cfRule type="cellIs" dxfId="1" priority="809" operator="lessThan">
      <formula>$C$4</formula>
    </cfRule>
  </conditionalFormatting>
  <conditionalFormatting sqref="AO12">
    <cfRule type="cellIs" dxfId="1" priority="849" operator="lessThan">
      <formula>$C$4</formula>
    </cfRule>
  </conditionalFormatting>
  <conditionalFormatting sqref="AP12">
    <cfRule type="cellIs" dxfId="1" priority="889" operator="lessThan">
      <formula>$C$4</formula>
    </cfRule>
  </conditionalFormatting>
  <conditionalFormatting sqref="AQ12">
    <cfRule type="cellIs" dxfId="1" priority="929" operator="lessThan">
      <formula>$C$4</formula>
    </cfRule>
  </conditionalFormatting>
  <conditionalFormatting sqref="AR12">
    <cfRule type="cellIs" dxfId="1" priority="969" operator="lessThan">
      <formula>$C$4</formula>
    </cfRule>
  </conditionalFormatting>
  <conditionalFormatting sqref="AS12">
    <cfRule type="cellIs" dxfId="1" priority="1009" operator="lessThan">
      <formula>$C$4</formula>
    </cfRule>
  </conditionalFormatting>
  <conditionalFormatting sqref="AT12">
    <cfRule type="cellIs" dxfId="1" priority="1049" operator="lessThan">
      <formula>$C$4</formula>
    </cfRule>
  </conditionalFormatting>
  <conditionalFormatting sqref="AV12">
    <cfRule type="cellIs" dxfId="1" priority="1129" operator="lessThan">
      <formula>$C$4</formula>
    </cfRule>
  </conditionalFormatting>
  <conditionalFormatting sqref="AW12">
    <cfRule type="cellIs" dxfId="1" priority="1169" operator="lessThan">
      <formula>$C$4</formula>
    </cfRule>
  </conditionalFormatting>
  <conditionalFormatting sqref="AX12">
    <cfRule type="cellIs" dxfId="1" priority="1209" operator="lessThan">
      <formula>$C$4</formula>
    </cfRule>
  </conditionalFormatting>
  <conditionalFormatting sqref="AY12">
    <cfRule type="cellIs" dxfId="1" priority="1249" operator="lessThan">
      <formula>$C$4</formula>
    </cfRule>
  </conditionalFormatting>
  <conditionalFormatting sqref="AZ12">
    <cfRule type="cellIs" dxfId="1" priority="1289" operator="lessThan">
      <formula>$C$4</formula>
    </cfRule>
  </conditionalFormatting>
  <conditionalFormatting sqref="BA12">
    <cfRule type="cellIs" dxfId="1" priority="1329" operator="lessThan">
      <formula>$C$4</formula>
    </cfRule>
  </conditionalFormatting>
  <conditionalFormatting sqref="BB12">
    <cfRule type="cellIs" dxfId="1" priority="1369" operator="lessThan">
      <formula>$C$4</formula>
    </cfRule>
  </conditionalFormatting>
  <conditionalFormatting sqref="BC12">
    <cfRule type="cellIs" dxfId="1" priority="1409" operator="lessThan">
      <formula>$C$4</formula>
    </cfRule>
  </conditionalFormatting>
  <conditionalFormatting sqref="BD12">
    <cfRule type="cellIs" dxfId="1" priority="1449" operator="lessThan">
      <formula>$C$4</formula>
    </cfRule>
  </conditionalFormatting>
  <conditionalFormatting sqref="BE12">
    <cfRule type="cellIs" dxfId="1" priority="1489" operator="lessThan">
      <formula>$C$4</formula>
    </cfRule>
  </conditionalFormatting>
  <conditionalFormatting sqref="BH12">
    <cfRule type="cellIs" dxfId="1" priority="1609" operator="lessThan">
      <formula>$C$4</formula>
    </cfRule>
  </conditionalFormatting>
  <conditionalFormatting sqref="BI12">
    <cfRule type="cellIs" dxfId="1" priority="1649" operator="lessThan">
      <formula>$C$4</formula>
    </cfRule>
  </conditionalFormatting>
  <conditionalFormatting sqref="BJ12">
    <cfRule type="cellIs" dxfId="1" priority="1689" operator="lessThan">
      <formula>$C$4</formula>
    </cfRule>
  </conditionalFormatting>
  <conditionalFormatting sqref="BK12">
    <cfRule type="cellIs" dxfId="1" priority="1729" operator="lessThan">
      <formula>$C$4</formula>
    </cfRule>
  </conditionalFormatting>
  <conditionalFormatting sqref="BL12">
    <cfRule type="cellIs" dxfId="1" priority="1769" operator="lessThan">
      <formula>$C$4</formula>
    </cfRule>
  </conditionalFormatting>
  <conditionalFormatting sqref="BM12">
    <cfRule type="cellIs" dxfId="1" priority="1809" operator="lessThan">
      <formula>$C$4</formula>
    </cfRule>
  </conditionalFormatting>
  <conditionalFormatting sqref="BN12">
    <cfRule type="cellIs" dxfId="1" priority="1849" operator="lessThan">
      <formula>$C$4</formula>
    </cfRule>
  </conditionalFormatting>
  <conditionalFormatting sqref="BO12">
    <cfRule type="cellIs" dxfId="1" priority="1889" operator="lessThan">
      <formula>$C$4</formula>
    </cfRule>
  </conditionalFormatting>
  <conditionalFormatting sqref="BP12">
    <cfRule type="cellIs" dxfId="1" priority="1929" operator="lessThan">
      <formula>$C$4</formula>
    </cfRule>
  </conditionalFormatting>
  <conditionalFormatting sqref="BQ12">
    <cfRule type="cellIs" dxfId="1" priority="1969" operator="lessThan">
      <formula>$C$4</formula>
    </cfRule>
  </conditionalFormatting>
  <conditionalFormatting sqref="BR12">
    <cfRule type="cellIs" dxfId="1" priority="2009" operator="lessThan">
      <formula>$C$4</formula>
    </cfRule>
  </conditionalFormatting>
  <conditionalFormatting sqref="BS12">
    <cfRule type="cellIs" dxfId="1" priority="2049" operator="lessThan">
      <formula>$C$4</formula>
    </cfRule>
  </conditionalFormatting>
  <conditionalFormatting sqref="BT12">
    <cfRule type="cellIs" dxfId="1" priority="2089" operator="lessThan">
      <formula>$C$4</formula>
    </cfRule>
  </conditionalFormatting>
  <conditionalFormatting sqref="BU12">
    <cfRule type="cellIs" dxfId="1" priority="2129" operator="lessThan">
      <formula>$C$4</formula>
    </cfRule>
  </conditionalFormatting>
  <conditionalFormatting sqref="BV12">
    <cfRule type="cellIs" dxfId="1" priority="2169" operator="lessThan">
      <formula>$C$4</formula>
    </cfRule>
  </conditionalFormatting>
  <conditionalFormatting sqref="BX12">
    <cfRule type="cellIs" dxfId="1" priority="2249" operator="lessThan">
      <formula>$C$4</formula>
    </cfRule>
  </conditionalFormatting>
  <conditionalFormatting sqref="BY12">
    <cfRule type="cellIs" dxfId="1" priority="2289" operator="lessThan">
      <formula>$C$4</formula>
    </cfRule>
  </conditionalFormatting>
  <conditionalFormatting sqref="BZ12">
    <cfRule type="cellIs" dxfId="1" priority="2329" operator="lessThan">
      <formula>$C$4</formula>
    </cfRule>
  </conditionalFormatting>
  <conditionalFormatting sqref="CA12">
    <cfRule type="cellIs" dxfId="1" priority="2369" operator="lessThan">
      <formula>$C$4</formula>
    </cfRule>
  </conditionalFormatting>
  <conditionalFormatting sqref="CB12">
    <cfRule type="cellIs" dxfId="1" priority="2409" operator="lessThan">
      <formula>$C$4</formula>
    </cfRule>
  </conditionalFormatting>
  <conditionalFormatting sqref="CC12">
    <cfRule type="cellIs" dxfId="1" priority="2449" operator="lessThan">
      <formula>$C$4</formula>
    </cfRule>
  </conditionalFormatting>
  <conditionalFormatting sqref="CD12">
    <cfRule type="cellIs" dxfId="1" priority="2489" operator="lessThan">
      <formula>$C$4</formula>
    </cfRule>
  </conditionalFormatting>
  <conditionalFormatting sqref="CE12">
    <cfRule type="cellIs" dxfId="1" priority="2529" operator="lessThan">
      <formula>$C$4</formula>
    </cfRule>
  </conditionalFormatting>
  <conditionalFormatting sqref="CF12">
    <cfRule type="cellIs" dxfId="1" priority="2569" operator="lessThan">
      <formula>$C$4</formula>
    </cfRule>
  </conditionalFormatting>
  <conditionalFormatting sqref="CG12">
    <cfRule type="cellIs" dxfId="1" priority="2609" operator="lessThan">
      <formula>$C$4</formula>
    </cfRule>
  </conditionalFormatting>
  <conditionalFormatting sqref="CH12">
    <cfRule type="cellIs" dxfId="2" priority="2649" operator="greaterThan">
      <formula>$BJ$2+15</formula>
    </cfRule>
  </conditionalFormatting>
  <conditionalFormatting sqref="CN12">
    <cfRule type="cellIs" dxfId="0" priority="4" operator="lessThan">
      <formula>1</formula>
    </cfRule>
  </conditionalFormatting>
  <conditionalFormatting sqref="Q13">
    <cfRule type="cellIs" dxfId="1" priority="50" operator="lessThan">
      <formula>$C$4</formula>
    </cfRule>
  </conditionalFormatting>
  <conditionalFormatting sqref="R13">
    <cfRule type="cellIs" dxfId="1" priority="90" operator="lessThan">
      <formula>$C$4</formula>
    </cfRule>
  </conditionalFormatting>
  <conditionalFormatting sqref="T13">
    <cfRule type="cellIs" dxfId="1" priority="2730" operator="lessThan">
      <formula>$C$4</formula>
    </cfRule>
  </conditionalFormatting>
  <conditionalFormatting sqref="U13">
    <cfRule type="cellIs" dxfId="1" priority="130" operator="lessThan">
      <formula>$C$4</formula>
    </cfRule>
  </conditionalFormatting>
  <conditionalFormatting sqref="W13">
    <cfRule type="cellIs" dxfId="1" priority="2810" operator="lessThan">
      <formula>$C$4</formula>
    </cfRule>
  </conditionalFormatting>
  <conditionalFormatting sqref="X13">
    <cfRule type="cellIs" dxfId="1" priority="170" operator="lessThan">
      <formula>$C$4</formula>
    </cfRule>
  </conditionalFormatting>
  <conditionalFormatting sqref="Z13">
    <cfRule type="cellIs" dxfId="1" priority="250" operator="lessThan">
      <formula>$C$4</formula>
    </cfRule>
  </conditionalFormatting>
  <conditionalFormatting sqref="AA13">
    <cfRule type="cellIs" dxfId="1" priority="290" operator="lessThan">
      <formula>$C$4</formula>
    </cfRule>
  </conditionalFormatting>
  <conditionalFormatting sqref="AC13">
    <cfRule type="cellIs" dxfId="1" priority="370" operator="lessThan">
      <formula>$C$4</formula>
    </cfRule>
  </conditionalFormatting>
  <conditionalFormatting sqref="AD13">
    <cfRule type="cellIs" dxfId="1" priority="410" operator="lessThan">
      <formula>$C$4</formula>
    </cfRule>
  </conditionalFormatting>
  <conditionalFormatting sqref="AE13">
    <cfRule type="cellIs" dxfId="1" priority="450" operator="lessThan">
      <formula>$C$4</formula>
    </cfRule>
  </conditionalFormatting>
  <conditionalFormatting sqref="AF13">
    <cfRule type="cellIs" dxfId="1" priority="490" operator="lessThan">
      <formula>$C$4</formula>
    </cfRule>
  </conditionalFormatting>
  <conditionalFormatting sqref="AG13">
    <cfRule type="cellIs" dxfId="1" priority="530" operator="lessThan">
      <formula>$C$4</formula>
    </cfRule>
  </conditionalFormatting>
  <conditionalFormatting sqref="AH13">
    <cfRule type="cellIs" dxfId="1" priority="570" operator="lessThan">
      <formula>$C$4</formula>
    </cfRule>
  </conditionalFormatting>
  <conditionalFormatting sqref="AI13">
    <cfRule type="cellIs" dxfId="1" priority="610" operator="lessThan">
      <formula>$C$4</formula>
    </cfRule>
  </conditionalFormatting>
  <conditionalFormatting sqref="AJ13">
    <cfRule type="cellIs" dxfId="1" priority="650" operator="lessThan">
      <formula>$C$4</formula>
    </cfRule>
  </conditionalFormatting>
  <conditionalFormatting sqref="AK13">
    <cfRule type="cellIs" dxfId="1" priority="690" operator="lessThan">
      <formula>$C$4</formula>
    </cfRule>
  </conditionalFormatting>
  <conditionalFormatting sqref="AL13">
    <cfRule type="cellIs" dxfId="1" priority="730" operator="lessThan">
      <formula>$C$4</formula>
    </cfRule>
  </conditionalFormatting>
  <conditionalFormatting sqref="AM13">
    <cfRule type="cellIs" dxfId="1" priority="770" operator="lessThan">
      <formula>$C$4</formula>
    </cfRule>
  </conditionalFormatting>
  <conditionalFormatting sqref="AN13">
    <cfRule type="cellIs" dxfId="1" priority="810" operator="lessThan">
      <formula>$C$4</formula>
    </cfRule>
  </conditionalFormatting>
  <conditionalFormatting sqref="AO13">
    <cfRule type="cellIs" dxfId="1" priority="850" operator="lessThan">
      <formula>$C$4</formula>
    </cfRule>
  </conditionalFormatting>
  <conditionalFormatting sqref="AP13">
    <cfRule type="cellIs" dxfId="1" priority="890" operator="lessThan">
      <formula>$C$4</formula>
    </cfRule>
  </conditionalFormatting>
  <conditionalFormatting sqref="AQ13">
    <cfRule type="cellIs" dxfId="1" priority="930" operator="lessThan">
      <formula>$C$4</formula>
    </cfRule>
  </conditionalFormatting>
  <conditionalFormatting sqref="AR13">
    <cfRule type="cellIs" dxfId="1" priority="970" operator="lessThan">
      <formula>$C$4</formula>
    </cfRule>
  </conditionalFormatting>
  <conditionalFormatting sqref="AS13">
    <cfRule type="cellIs" dxfId="1" priority="1010" operator="lessThan">
      <formula>$C$4</formula>
    </cfRule>
  </conditionalFormatting>
  <conditionalFormatting sqref="AT13">
    <cfRule type="cellIs" dxfId="1" priority="1050" operator="lessThan">
      <formula>$C$4</formula>
    </cfRule>
  </conditionalFormatting>
  <conditionalFormatting sqref="AV13">
    <cfRule type="cellIs" dxfId="1" priority="1130" operator="lessThan">
      <formula>$C$4</formula>
    </cfRule>
  </conditionalFormatting>
  <conditionalFormatting sqref="AW13">
    <cfRule type="cellIs" dxfId="1" priority="1170" operator="lessThan">
      <formula>$C$4</formula>
    </cfRule>
  </conditionalFormatting>
  <conditionalFormatting sqref="AX13">
    <cfRule type="cellIs" dxfId="1" priority="1210" operator="lessThan">
      <formula>$C$4</formula>
    </cfRule>
  </conditionalFormatting>
  <conditionalFormatting sqref="AY13">
    <cfRule type="cellIs" dxfId="1" priority="1250" operator="lessThan">
      <formula>$C$4</formula>
    </cfRule>
  </conditionalFormatting>
  <conditionalFormatting sqref="AZ13">
    <cfRule type="cellIs" dxfId="1" priority="1290" operator="lessThan">
      <formula>$C$4</formula>
    </cfRule>
  </conditionalFormatting>
  <conditionalFormatting sqref="BA13">
    <cfRule type="cellIs" dxfId="1" priority="1330" operator="lessThan">
      <formula>$C$4</formula>
    </cfRule>
  </conditionalFormatting>
  <conditionalFormatting sqref="BB13">
    <cfRule type="cellIs" dxfId="1" priority="1370" operator="lessThan">
      <formula>$C$4</formula>
    </cfRule>
  </conditionalFormatting>
  <conditionalFormatting sqref="BC13">
    <cfRule type="cellIs" dxfId="1" priority="1410" operator="lessThan">
      <formula>$C$4</formula>
    </cfRule>
  </conditionalFormatting>
  <conditionalFormatting sqref="BD13">
    <cfRule type="cellIs" dxfId="1" priority="1450" operator="lessThan">
      <formula>$C$4</formula>
    </cfRule>
  </conditionalFormatting>
  <conditionalFormatting sqref="BE13">
    <cfRule type="cellIs" dxfId="1" priority="1490" operator="lessThan">
      <formula>$C$4</formula>
    </cfRule>
  </conditionalFormatting>
  <conditionalFormatting sqref="BH13">
    <cfRule type="cellIs" dxfId="1" priority="1610" operator="lessThan">
      <formula>$C$4</formula>
    </cfRule>
  </conditionalFormatting>
  <conditionalFormatting sqref="BI13">
    <cfRule type="cellIs" dxfId="1" priority="1650" operator="lessThan">
      <formula>$C$4</formula>
    </cfRule>
  </conditionalFormatting>
  <conditionalFormatting sqref="BJ13">
    <cfRule type="cellIs" dxfId="1" priority="1690" operator="lessThan">
      <formula>$C$4</formula>
    </cfRule>
  </conditionalFormatting>
  <conditionalFormatting sqref="BK13">
    <cfRule type="cellIs" dxfId="1" priority="1730" operator="lessThan">
      <formula>$C$4</formula>
    </cfRule>
  </conditionalFormatting>
  <conditionalFormatting sqref="BL13">
    <cfRule type="cellIs" dxfId="1" priority="1770" operator="lessThan">
      <formula>$C$4</formula>
    </cfRule>
  </conditionalFormatting>
  <conditionalFormatting sqref="BM13">
    <cfRule type="cellIs" dxfId="1" priority="1810" operator="lessThan">
      <formula>$C$4</formula>
    </cfRule>
  </conditionalFormatting>
  <conditionalFormatting sqref="BN13">
    <cfRule type="cellIs" dxfId="1" priority="1850" operator="lessThan">
      <formula>$C$4</formula>
    </cfRule>
  </conditionalFormatting>
  <conditionalFormatting sqref="BO13">
    <cfRule type="cellIs" dxfId="1" priority="1890" operator="lessThan">
      <formula>$C$4</formula>
    </cfRule>
  </conditionalFormatting>
  <conditionalFormatting sqref="BP13">
    <cfRule type="cellIs" dxfId="1" priority="1930" operator="lessThan">
      <formula>$C$4</formula>
    </cfRule>
  </conditionalFormatting>
  <conditionalFormatting sqref="BQ13">
    <cfRule type="cellIs" dxfId="1" priority="1970" operator="lessThan">
      <formula>$C$4</formula>
    </cfRule>
  </conditionalFormatting>
  <conditionalFormatting sqref="BR13">
    <cfRule type="cellIs" dxfId="1" priority="2010" operator="lessThan">
      <formula>$C$4</formula>
    </cfRule>
  </conditionalFormatting>
  <conditionalFormatting sqref="BS13">
    <cfRule type="cellIs" dxfId="1" priority="2050" operator="lessThan">
      <formula>$C$4</formula>
    </cfRule>
  </conditionalFormatting>
  <conditionalFormatting sqref="BT13">
    <cfRule type="cellIs" dxfId="1" priority="2090" operator="lessThan">
      <formula>$C$4</formula>
    </cfRule>
  </conditionalFormatting>
  <conditionalFormatting sqref="BU13">
    <cfRule type="cellIs" dxfId="1" priority="2130" operator="lessThan">
      <formula>$C$4</formula>
    </cfRule>
  </conditionalFormatting>
  <conditionalFormatting sqref="BV13">
    <cfRule type="cellIs" dxfId="1" priority="2170" operator="lessThan">
      <formula>$C$4</formula>
    </cfRule>
  </conditionalFormatting>
  <conditionalFormatting sqref="BX13">
    <cfRule type="cellIs" dxfId="1" priority="2250" operator="lessThan">
      <formula>$C$4</formula>
    </cfRule>
  </conditionalFormatting>
  <conditionalFormatting sqref="BY13">
    <cfRule type="cellIs" dxfId="1" priority="2290" operator="lessThan">
      <formula>$C$4</formula>
    </cfRule>
  </conditionalFormatting>
  <conditionalFormatting sqref="BZ13">
    <cfRule type="cellIs" dxfId="1" priority="2330" operator="lessThan">
      <formula>$C$4</formula>
    </cfRule>
  </conditionalFormatting>
  <conditionalFormatting sqref="CA13">
    <cfRule type="cellIs" dxfId="1" priority="2370" operator="lessThan">
      <formula>$C$4</formula>
    </cfRule>
  </conditionalFormatting>
  <conditionalFormatting sqref="CB13">
    <cfRule type="cellIs" dxfId="1" priority="2410" operator="lessThan">
      <formula>$C$4</formula>
    </cfRule>
  </conditionalFormatting>
  <conditionalFormatting sqref="CC13">
    <cfRule type="cellIs" dxfId="1" priority="2450" operator="lessThan">
      <formula>$C$4</formula>
    </cfRule>
  </conditionalFormatting>
  <conditionalFormatting sqref="CD13">
    <cfRule type="cellIs" dxfId="1" priority="2490" operator="lessThan">
      <formula>$C$4</formula>
    </cfRule>
  </conditionalFormatting>
  <conditionalFormatting sqref="CE13">
    <cfRule type="cellIs" dxfId="1" priority="2530" operator="lessThan">
      <formula>$C$4</formula>
    </cfRule>
  </conditionalFormatting>
  <conditionalFormatting sqref="CF13">
    <cfRule type="cellIs" dxfId="1" priority="2570" operator="lessThan">
      <formula>$C$4</formula>
    </cfRule>
  </conditionalFormatting>
  <conditionalFormatting sqref="CG13">
    <cfRule type="cellIs" dxfId="1" priority="2610" operator="lessThan">
      <formula>$C$4</formula>
    </cfRule>
  </conditionalFormatting>
  <conditionalFormatting sqref="CH13">
    <cfRule type="cellIs" dxfId="2" priority="2650" operator="greaterThan">
      <formula>$BJ$2+15</formula>
    </cfRule>
  </conditionalFormatting>
  <conditionalFormatting sqref="CN13">
    <cfRule type="cellIs" dxfId="0" priority="5" operator="lessThan">
      <formula>1</formula>
    </cfRule>
  </conditionalFormatting>
  <conditionalFormatting sqref="Q14">
    <cfRule type="cellIs" dxfId="1" priority="51" operator="lessThan">
      <formula>$C$4</formula>
    </cfRule>
  </conditionalFormatting>
  <conditionalFormatting sqref="R14">
    <cfRule type="cellIs" dxfId="1" priority="91" operator="lessThan">
      <formula>$C$4</formula>
    </cfRule>
  </conditionalFormatting>
  <conditionalFormatting sqref="T14">
    <cfRule type="cellIs" dxfId="1" priority="2731" operator="lessThan">
      <formula>$C$4</formula>
    </cfRule>
  </conditionalFormatting>
  <conditionalFormatting sqref="U14">
    <cfRule type="cellIs" dxfId="1" priority="131" operator="lessThan">
      <formula>$C$4</formula>
    </cfRule>
  </conditionalFormatting>
  <conditionalFormatting sqref="W14">
    <cfRule type="cellIs" dxfId="1" priority="2811" operator="lessThan">
      <formula>$C$4</formula>
    </cfRule>
  </conditionalFormatting>
  <conditionalFormatting sqref="X14">
    <cfRule type="cellIs" dxfId="1" priority="171" operator="lessThan">
      <formula>$C$4</formula>
    </cfRule>
  </conditionalFormatting>
  <conditionalFormatting sqref="Z14">
    <cfRule type="cellIs" dxfId="1" priority="251" operator="lessThan">
      <formula>$C$4</formula>
    </cfRule>
  </conditionalFormatting>
  <conditionalFormatting sqref="AA14">
    <cfRule type="cellIs" dxfId="1" priority="291" operator="lessThan">
      <formula>$C$4</formula>
    </cfRule>
  </conditionalFormatting>
  <conditionalFormatting sqref="AC14">
    <cfRule type="cellIs" dxfId="1" priority="371" operator="lessThan">
      <formula>$C$4</formula>
    </cfRule>
  </conditionalFormatting>
  <conditionalFormatting sqref="AD14">
    <cfRule type="cellIs" dxfId="1" priority="411" operator="lessThan">
      <formula>$C$4</formula>
    </cfRule>
  </conditionalFormatting>
  <conditionalFormatting sqref="AE14">
    <cfRule type="cellIs" dxfId="1" priority="451" operator="lessThan">
      <formula>$C$4</formula>
    </cfRule>
  </conditionalFormatting>
  <conditionalFormatting sqref="AF14">
    <cfRule type="cellIs" dxfId="1" priority="491" operator="lessThan">
      <formula>$C$4</formula>
    </cfRule>
  </conditionalFormatting>
  <conditionalFormatting sqref="AG14">
    <cfRule type="cellIs" dxfId="1" priority="531" operator="lessThan">
      <formula>$C$4</formula>
    </cfRule>
  </conditionalFormatting>
  <conditionalFormatting sqref="AH14">
    <cfRule type="cellIs" dxfId="1" priority="571" operator="lessThan">
      <formula>$C$4</formula>
    </cfRule>
  </conditionalFormatting>
  <conditionalFormatting sqref="AI14">
    <cfRule type="cellIs" dxfId="1" priority="611" operator="lessThan">
      <formula>$C$4</formula>
    </cfRule>
  </conditionalFormatting>
  <conditionalFormatting sqref="AJ14">
    <cfRule type="cellIs" dxfId="1" priority="651" operator="lessThan">
      <formula>$C$4</formula>
    </cfRule>
  </conditionalFormatting>
  <conditionalFormatting sqref="AK14">
    <cfRule type="cellIs" dxfId="1" priority="691" operator="lessThan">
      <formula>$C$4</formula>
    </cfRule>
  </conditionalFormatting>
  <conditionalFormatting sqref="AL14">
    <cfRule type="cellIs" dxfId="1" priority="731" operator="lessThan">
      <formula>$C$4</formula>
    </cfRule>
  </conditionalFormatting>
  <conditionalFormatting sqref="AM14">
    <cfRule type="cellIs" dxfId="1" priority="771" operator="lessThan">
      <formula>$C$4</formula>
    </cfRule>
  </conditionalFormatting>
  <conditionalFormatting sqref="AN14">
    <cfRule type="cellIs" dxfId="1" priority="811" operator="lessThan">
      <formula>$C$4</formula>
    </cfRule>
  </conditionalFormatting>
  <conditionalFormatting sqref="AO14">
    <cfRule type="cellIs" dxfId="1" priority="851" operator="lessThan">
      <formula>$C$4</formula>
    </cfRule>
  </conditionalFormatting>
  <conditionalFormatting sqref="AP14">
    <cfRule type="cellIs" dxfId="1" priority="891" operator="lessThan">
      <formula>$C$4</formula>
    </cfRule>
  </conditionalFormatting>
  <conditionalFormatting sqref="AQ14">
    <cfRule type="cellIs" dxfId="1" priority="931" operator="lessThan">
      <formula>$C$4</formula>
    </cfRule>
  </conditionalFormatting>
  <conditionalFormatting sqref="AR14">
    <cfRule type="cellIs" dxfId="1" priority="971" operator="lessThan">
      <formula>$C$4</formula>
    </cfRule>
  </conditionalFormatting>
  <conditionalFormatting sqref="AS14">
    <cfRule type="cellIs" dxfId="1" priority="1011" operator="lessThan">
      <formula>$C$4</formula>
    </cfRule>
  </conditionalFormatting>
  <conditionalFormatting sqref="AT14">
    <cfRule type="cellIs" dxfId="1" priority="1051" operator="lessThan">
      <formula>$C$4</formula>
    </cfRule>
  </conditionalFormatting>
  <conditionalFormatting sqref="AV14">
    <cfRule type="cellIs" dxfId="1" priority="1131" operator="lessThan">
      <formula>$C$4</formula>
    </cfRule>
  </conditionalFormatting>
  <conditionalFormatting sqref="AW14">
    <cfRule type="cellIs" dxfId="1" priority="1171" operator="lessThan">
      <formula>$C$4</formula>
    </cfRule>
  </conditionalFormatting>
  <conditionalFormatting sqref="AX14">
    <cfRule type="cellIs" dxfId="1" priority="1211" operator="lessThan">
      <formula>$C$4</formula>
    </cfRule>
  </conditionalFormatting>
  <conditionalFormatting sqref="AY14">
    <cfRule type="cellIs" dxfId="1" priority="1251" operator="lessThan">
      <formula>$C$4</formula>
    </cfRule>
  </conditionalFormatting>
  <conditionalFormatting sqref="AZ14">
    <cfRule type="cellIs" dxfId="1" priority="1291" operator="lessThan">
      <formula>$C$4</formula>
    </cfRule>
  </conditionalFormatting>
  <conditionalFormatting sqref="BA14">
    <cfRule type="cellIs" dxfId="1" priority="1331" operator="lessThan">
      <formula>$C$4</formula>
    </cfRule>
  </conditionalFormatting>
  <conditionalFormatting sqref="BB14">
    <cfRule type="cellIs" dxfId="1" priority="1371" operator="lessThan">
      <formula>$C$4</formula>
    </cfRule>
  </conditionalFormatting>
  <conditionalFormatting sqref="BC14">
    <cfRule type="cellIs" dxfId="1" priority="1411" operator="lessThan">
      <formula>$C$4</formula>
    </cfRule>
  </conditionalFormatting>
  <conditionalFormatting sqref="BD14">
    <cfRule type="cellIs" dxfId="1" priority="1451" operator="lessThan">
      <formula>$C$4</formula>
    </cfRule>
  </conditionalFormatting>
  <conditionalFormatting sqref="BE14">
    <cfRule type="cellIs" dxfId="1" priority="1491" operator="lessThan">
      <formula>$C$4</formula>
    </cfRule>
  </conditionalFormatting>
  <conditionalFormatting sqref="BH14">
    <cfRule type="cellIs" dxfId="1" priority="1611" operator="lessThan">
      <formula>$C$4</formula>
    </cfRule>
  </conditionalFormatting>
  <conditionalFormatting sqref="BI14">
    <cfRule type="cellIs" dxfId="1" priority="1651" operator="lessThan">
      <formula>$C$4</formula>
    </cfRule>
  </conditionalFormatting>
  <conditionalFormatting sqref="BJ14">
    <cfRule type="cellIs" dxfId="1" priority="1691" operator="lessThan">
      <formula>$C$4</formula>
    </cfRule>
  </conditionalFormatting>
  <conditionalFormatting sqref="BK14">
    <cfRule type="cellIs" dxfId="1" priority="1731" operator="lessThan">
      <formula>$C$4</formula>
    </cfRule>
  </conditionalFormatting>
  <conditionalFormatting sqref="BL14">
    <cfRule type="cellIs" dxfId="1" priority="1771" operator="lessThan">
      <formula>$C$4</formula>
    </cfRule>
  </conditionalFormatting>
  <conditionalFormatting sqref="BM14">
    <cfRule type="cellIs" dxfId="1" priority="1811" operator="lessThan">
      <formula>$C$4</formula>
    </cfRule>
  </conditionalFormatting>
  <conditionalFormatting sqref="BN14">
    <cfRule type="cellIs" dxfId="1" priority="1851" operator="lessThan">
      <formula>$C$4</formula>
    </cfRule>
  </conditionalFormatting>
  <conditionalFormatting sqref="BO14">
    <cfRule type="cellIs" dxfId="1" priority="1891" operator="lessThan">
      <formula>$C$4</formula>
    </cfRule>
  </conditionalFormatting>
  <conditionalFormatting sqref="BP14">
    <cfRule type="cellIs" dxfId="1" priority="1931" operator="lessThan">
      <formula>$C$4</formula>
    </cfRule>
  </conditionalFormatting>
  <conditionalFormatting sqref="BQ14">
    <cfRule type="cellIs" dxfId="1" priority="1971" operator="lessThan">
      <formula>$C$4</formula>
    </cfRule>
  </conditionalFormatting>
  <conditionalFormatting sqref="BR14">
    <cfRule type="cellIs" dxfId="1" priority="2011" operator="lessThan">
      <formula>$C$4</formula>
    </cfRule>
  </conditionalFormatting>
  <conditionalFormatting sqref="BS14">
    <cfRule type="cellIs" dxfId="1" priority="2051" operator="lessThan">
      <formula>$C$4</formula>
    </cfRule>
  </conditionalFormatting>
  <conditionalFormatting sqref="BT14">
    <cfRule type="cellIs" dxfId="1" priority="2091" operator="lessThan">
      <formula>$C$4</formula>
    </cfRule>
  </conditionalFormatting>
  <conditionalFormatting sqref="BU14">
    <cfRule type="cellIs" dxfId="1" priority="2131" operator="lessThan">
      <formula>$C$4</formula>
    </cfRule>
  </conditionalFormatting>
  <conditionalFormatting sqref="BV14">
    <cfRule type="cellIs" dxfId="1" priority="2171" operator="lessThan">
      <formula>$C$4</formula>
    </cfRule>
  </conditionalFormatting>
  <conditionalFormatting sqref="BX14">
    <cfRule type="cellIs" dxfId="1" priority="2251" operator="lessThan">
      <formula>$C$4</formula>
    </cfRule>
  </conditionalFormatting>
  <conditionalFormatting sqref="BY14">
    <cfRule type="cellIs" dxfId="1" priority="2291" operator="lessThan">
      <formula>$C$4</formula>
    </cfRule>
  </conditionalFormatting>
  <conditionalFormatting sqref="BZ14">
    <cfRule type="cellIs" dxfId="1" priority="2331" operator="lessThan">
      <formula>$C$4</formula>
    </cfRule>
  </conditionalFormatting>
  <conditionalFormatting sqref="CA14">
    <cfRule type="cellIs" dxfId="1" priority="2371" operator="lessThan">
      <formula>$C$4</formula>
    </cfRule>
  </conditionalFormatting>
  <conditionalFormatting sqref="CB14">
    <cfRule type="cellIs" dxfId="1" priority="2411" operator="lessThan">
      <formula>$C$4</formula>
    </cfRule>
  </conditionalFormatting>
  <conditionalFormatting sqref="CC14">
    <cfRule type="cellIs" dxfId="1" priority="2451" operator="lessThan">
      <formula>$C$4</formula>
    </cfRule>
  </conditionalFormatting>
  <conditionalFormatting sqref="CD14">
    <cfRule type="cellIs" dxfId="1" priority="2491" operator="lessThan">
      <formula>$C$4</formula>
    </cfRule>
  </conditionalFormatting>
  <conditionalFormatting sqref="CE14">
    <cfRule type="cellIs" dxfId="1" priority="2531" operator="lessThan">
      <formula>$C$4</formula>
    </cfRule>
  </conditionalFormatting>
  <conditionalFormatting sqref="CF14">
    <cfRule type="cellIs" dxfId="1" priority="2571" operator="lessThan">
      <formula>$C$4</formula>
    </cfRule>
  </conditionalFormatting>
  <conditionalFormatting sqref="CG14">
    <cfRule type="cellIs" dxfId="1" priority="2611" operator="lessThan">
      <formula>$C$4</formula>
    </cfRule>
  </conditionalFormatting>
  <conditionalFormatting sqref="CH14">
    <cfRule type="cellIs" dxfId="2" priority="2651" operator="greaterThan">
      <formula>$BJ$2+15</formula>
    </cfRule>
  </conditionalFormatting>
  <conditionalFormatting sqref="CN14">
    <cfRule type="cellIs" dxfId="0" priority="6" operator="lessThan">
      <formula>1</formula>
    </cfRule>
  </conditionalFormatting>
  <conditionalFormatting sqref="Q15">
    <cfRule type="cellIs" dxfId="1" priority="52" operator="lessThan">
      <formula>$C$4</formula>
    </cfRule>
  </conditionalFormatting>
  <conditionalFormatting sqref="R15">
    <cfRule type="cellIs" dxfId="1" priority="92" operator="lessThan">
      <formula>$C$4</formula>
    </cfRule>
  </conditionalFormatting>
  <conditionalFormatting sqref="T15">
    <cfRule type="cellIs" dxfId="1" priority="2732" operator="lessThan">
      <formula>$C$4</formula>
    </cfRule>
  </conditionalFormatting>
  <conditionalFormatting sqref="U15">
    <cfRule type="cellIs" dxfId="1" priority="132" operator="lessThan">
      <formula>$C$4</formula>
    </cfRule>
  </conditionalFormatting>
  <conditionalFormatting sqref="W15">
    <cfRule type="cellIs" dxfId="1" priority="2812" operator="lessThan">
      <formula>$C$4</formula>
    </cfRule>
  </conditionalFormatting>
  <conditionalFormatting sqref="X15">
    <cfRule type="cellIs" dxfId="1" priority="172" operator="lessThan">
      <formula>$C$4</formula>
    </cfRule>
  </conditionalFormatting>
  <conditionalFormatting sqref="Z15">
    <cfRule type="cellIs" dxfId="1" priority="252" operator="lessThan">
      <formula>$C$4</formula>
    </cfRule>
  </conditionalFormatting>
  <conditionalFormatting sqref="AA15">
    <cfRule type="cellIs" dxfId="1" priority="292" operator="lessThan">
      <formula>$C$4</formula>
    </cfRule>
  </conditionalFormatting>
  <conditionalFormatting sqref="AC15">
    <cfRule type="cellIs" dxfId="1" priority="372" operator="lessThan">
      <formula>$C$4</formula>
    </cfRule>
  </conditionalFormatting>
  <conditionalFormatting sqref="AD15">
    <cfRule type="cellIs" dxfId="1" priority="412" operator="lessThan">
      <formula>$C$4</formula>
    </cfRule>
  </conditionalFormatting>
  <conditionalFormatting sqref="AE15">
    <cfRule type="cellIs" dxfId="1" priority="452" operator="lessThan">
      <formula>$C$4</formula>
    </cfRule>
  </conditionalFormatting>
  <conditionalFormatting sqref="AF15">
    <cfRule type="cellIs" dxfId="1" priority="492" operator="lessThan">
      <formula>$C$4</formula>
    </cfRule>
  </conditionalFormatting>
  <conditionalFormatting sqref="AG15">
    <cfRule type="cellIs" dxfId="1" priority="532" operator="lessThan">
      <formula>$C$4</formula>
    </cfRule>
  </conditionalFormatting>
  <conditionalFormatting sqref="AH15">
    <cfRule type="cellIs" dxfId="1" priority="572" operator="lessThan">
      <formula>$C$4</formula>
    </cfRule>
  </conditionalFormatting>
  <conditionalFormatting sqref="AI15">
    <cfRule type="cellIs" dxfId="1" priority="612" operator="lessThan">
      <formula>$C$4</formula>
    </cfRule>
  </conditionalFormatting>
  <conditionalFormatting sqref="AJ15">
    <cfRule type="cellIs" dxfId="1" priority="652" operator="lessThan">
      <formula>$C$4</formula>
    </cfRule>
  </conditionalFormatting>
  <conditionalFormatting sqref="AK15">
    <cfRule type="cellIs" dxfId="1" priority="692" operator="lessThan">
      <formula>$C$4</formula>
    </cfRule>
  </conditionalFormatting>
  <conditionalFormatting sqref="AL15">
    <cfRule type="cellIs" dxfId="1" priority="732" operator="lessThan">
      <formula>$C$4</formula>
    </cfRule>
  </conditionalFormatting>
  <conditionalFormatting sqref="AM15">
    <cfRule type="cellIs" dxfId="1" priority="772" operator="lessThan">
      <formula>$C$4</formula>
    </cfRule>
  </conditionalFormatting>
  <conditionalFormatting sqref="AN15">
    <cfRule type="cellIs" dxfId="1" priority="812" operator="lessThan">
      <formula>$C$4</formula>
    </cfRule>
  </conditionalFormatting>
  <conditionalFormatting sqref="AO15">
    <cfRule type="cellIs" dxfId="1" priority="852" operator="lessThan">
      <formula>$C$4</formula>
    </cfRule>
  </conditionalFormatting>
  <conditionalFormatting sqref="AP15">
    <cfRule type="cellIs" dxfId="1" priority="892" operator="lessThan">
      <formula>$C$4</formula>
    </cfRule>
  </conditionalFormatting>
  <conditionalFormatting sqref="AQ15">
    <cfRule type="cellIs" dxfId="1" priority="932" operator="lessThan">
      <formula>$C$4</formula>
    </cfRule>
  </conditionalFormatting>
  <conditionalFormatting sqref="AR15">
    <cfRule type="cellIs" dxfId="1" priority="972" operator="lessThan">
      <formula>$C$4</formula>
    </cfRule>
  </conditionalFormatting>
  <conditionalFormatting sqref="AS15">
    <cfRule type="cellIs" dxfId="1" priority="1012" operator="lessThan">
      <formula>$C$4</formula>
    </cfRule>
  </conditionalFormatting>
  <conditionalFormatting sqref="AT15">
    <cfRule type="cellIs" dxfId="1" priority="1052" operator="lessThan">
      <formula>$C$4</formula>
    </cfRule>
  </conditionalFormatting>
  <conditionalFormatting sqref="AV15">
    <cfRule type="cellIs" dxfId="1" priority="1132" operator="lessThan">
      <formula>$C$4</formula>
    </cfRule>
  </conditionalFormatting>
  <conditionalFormatting sqref="AW15">
    <cfRule type="cellIs" dxfId="1" priority="1172" operator="lessThan">
      <formula>$C$4</formula>
    </cfRule>
  </conditionalFormatting>
  <conditionalFormatting sqref="AX15">
    <cfRule type="cellIs" dxfId="1" priority="1212" operator="lessThan">
      <formula>$C$4</formula>
    </cfRule>
  </conditionalFormatting>
  <conditionalFormatting sqref="AY15">
    <cfRule type="cellIs" dxfId="1" priority="1252" operator="lessThan">
      <formula>$C$4</formula>
    </cfRule>
  </conditionalFormatting>
  <conditionalFormatting sqref="AZ15">
    <cfRule type="cellIs" dxfId="1" priority="1292" operator="lessThan">
      <formula>$C$4</formula>
    </cfRule>
  </conditionalFormatting>
  <conditionalFormatting sqref="BA15">
    <cfRule type="cellIs" dxfId="1" priority="1332" operator="lessThan">
      <formula>$C$4</formula>
    </cfRule>
  </conditionalFormatting>
  <conditionalFormatting sqref="BB15">
    <cfRule type="cellIs" dxfId="1" priority="1372" operator="lessThan">
      <formula>$C$4</formula>
    </cfRule>
  </conditionalFormatting>
  <conditionalFormatting sqref="BC15">
    <cfRule type="cellIs" dxfId="1" priority="1412" operator="lessThan">
      <formula>$C$4</formula>
    </cfRule>
  </conditionalFormatting>
  <conditionalFormatting sqref="BD15">
    <cfRule type="cellIs" dxfId="1" priority="1452" operator="lessThan">
      <formula>$C$4</formula>
    </cfRule>
  </conditionalFormatting>
  <conditionalFormatting sqref="BE15">
    <cfRule type="cellIs" dxfId="1" priority="1492" operator="lessThan">
      <formula>$C$4</formula>
    </cfRule>
  </conditionalFormatting>
  <conditionalFormatting sqref="BH15">
    <cfRule type="cellIs" dxfId="1" priority="1612" operator="lessThan">
      <formula>$C$4</formula>
    </cfRule>
  </conditionalFormatting>
  <conditionalFormatting sqref="BI15">
    <cfRule type="cellIs" dxfId="1" priority="1652" operator="lessThan">
      <formula>$C$4</formula>
    </cfRule>
  </conditionalFormatting>
  <conditionalFormatting sqref="BJ15">
    <cfRule type="cellIs" dxfId="1" priority="1692" operator="lessThan">
      <formula>$C$4</formula>
    </cfRule>
  </conditionalFormatting>
  <conditionalFormatting sqref="BK15">
    <cfRule type="cellIs" dxfId="1" priority="1732" operator="lessThan">
      <formula>$C$4</formula>
    </cfRule>
  </conditionalFormatting>
  <conditionalFormatting sqref="BL15">
    <cfRule type="cellIs" dxfId="1" priority="1772" operator="lessThan">
      <formula>$C$4</formula>
    </cfRule>
  </conditionalFormatting>
  <conditionalFormatting sqref="BM15">
    <cfRule type="cellIs" dxfId="1" priority="1812" operator="lessThan">
      <formula>$C$4</formula>
    </cfRule>
  </conditionalFormatting>
  <conditionalFormatting sqref="BN15">
    <cfRule type="cellIs" dxfId="1" priority="1852" operator="lessThan">
      <formula>$C$4</formula>
    </cfRule>
  </conditionalFormatting>
  <conditionalFormatting sqref="BO15">
    <cfRule type="cellIs" dxfId="1" priority="1892" operator="lessThan">
      <formula>$C$4</formula>
    </cfRule>
  </conditionalFormatting>
  <conditionalFormatting sqref="BP15">
    <cfRule type="cellIs" dxfId="1" priority="1932" operator="lessThan">
      <formula>$C$4</formula>
    </cfRule>
  </conditionalFormatting>
  <conditionalFormatting sqref="BQ15">
    <cfRule type="cellIs" dxfId="1" priority="1972" operator="lessThan">
      <formula>$C$4</formula>
    </cfRule>
  </conditionalFormatting>
  <conditionalFormatting sqref="BR15">
    <cfRule type="cellIs" dxfId="1" priority="2012" operator="lessThan">
      <formula>$C$4</formula>
    </cfRule>
  </conditionalFormatting>
  <conditionalFormatting sqref="BS15">
    <cfRule type="cellIs" dxfId="1" priority="2052" operator="lessThan">
      <formula>$C$4</formula>
    </cfRule>
  </conditionalFormatting>
  <conditionalFormatting sqref="BT15">
    <cfRule type="cellIs" dxfId="1" priority="2092" operator="lessThan">
      <formula>$C$4</formula>
    </cfRule>
  </conditionalFormatting>
  <conditionalFormatting sqref="BU15">
    <cfRule type="cellIs" dxfId="1" priority="2132" operator="lessThan">
      <formula>$C$4</formula>
    </cfRule>
  </conditionalFormatting>
  <conditionalFormatting sqref="BV15">
    <cfRule type="cellIs" dxfId="1" priority="2172" operator="lessThan">
      <formula>$C$4</formula>
    </cfRule>
  </conditionalFormatting>
  <conditionalFormatting sqref="BX15">
    <cfRule type="cellIs" dxfId="1" priority="2252" operator="lessThan">
      <formula>$C$4</formula>
    </cfRule>
  </conditionalFormatting>
  <conditionalFormatting sqref="BY15">
    <cfRule type="cellIs" dxfId="1" priority="2292" operator="lessThan">
      <formula>$C$4</formula>
    </cfRule>
  </conditionalFormatting>
  <conditionalFormatting sqref="BZ15">
    <cfRule type="cellIs" dxfId="1" priority="2332" operator="lessThan">
      <formula>$C$4</formula>
    </cfRule>
  </conditionalFormatting>
  <conditionalFormatting sqref="CA15">
    <cfRule type="cellIs" dxfId="1" priority="2372" operator="lessThan">
      <formula>$C$4</formula>
    </cfRule>
  </conditionalFormatting>
  <conditionalFormatting sqref="CB15">
    <cfRule type="cellIs" dxfId="1" priority="2412" operator="lessThan">
      <formula>$C$4</formula>
    </cfRule>
  </conditionalFormatting>
  <conditionalFormatting sqref="CC15">
    <cfRule type="cellIs" dxfId="1" priority="2452" operator="lessThan">
      <formula>$C$4</formula>
    </cfRule>
  </conditionalFormatting>
  <conditionalFormatting sqref="CD15">
    <cfRule type="cellIs" dxfId="1" priority="2492" operator="lessThan">
      <formula>$C$4</formula>
    </cfRule>
  </conditionalFormatting>
  <conditionalFormatting sqref="CE15">
    <cfRule type="cellIs" dxfId="1" priority="2532" operator="lessThan">
      <formula>$C$4</formula>
    </cfRule>
  </conditionalFormatting>
  <conditionalFormatting sqref="CF15">
    <cfRule type="cellIs" dxfId="1" priority="2572" operator="lessThan">
      <formula>$C$4</formula>
    </cfRule>
  </conditionalFormatting>
  <conditionalFormatting sqref="CG15">
    <cfRule type="cellIs" dxfId="1" priority="2612" operator="lessThan">
      <formula>$C$4</formula>
    </cfRule>
  </conditionalFormatting>
  <conditionalFormatting sqref="CH15">
    <cfRule type="cellIs" dxfId="2" priority="2652" operator="greaterThan">
      <formula>$BJ$2+15</formula>
    </cfRule>
  </conditionalFormatting>
  <conditionalFormatting sqref="CN15">
    <cfRule type="cellIs" dxfId="1" priority="2893" operator="lessThan">
      <formula>$C$4</formula>
    </cfRule>
  </conditionalFormatting>
  <conditionalFormatting sqref="Q16">
    <cfRule type="cellIs" dxfId="1" priority="53" operator="lessThan">
      <formula>$C$4</formula>
    </cfRule>
  </conditionalFormatting>
  <conditionalFormatting sqref="R16">
    <cfRule type="cellIs" dxfId="1" priority="93" operator="lessThan">
      <formula>$C$4</formula>
    </cfRule>
  </conditionalFormatting>
  <conditionalFormatting sqref="T16">
    <cfRule type="cellIs" dxfId="1" priority="2733" operator="lessThan">
      <formula>$C$4</formula>
    </cfRule>
  </conditionalFormatting>
  <conditionalFormatting sqref="U16">
    <cfRule type="cellIs" dxfId="1" priority="133" operator="lessThan">
      <formula>$C$4</formula>
    </cfRule>
  </conditionalFormatting>
  <conditionalFormatting sqref="W16">
    <cfRule type="cellIs" dxfId="1" priority="2813" operator="lessThan">
      <formula>$C$4</formula>
    </cfRule>
  </conditionalFormatting>
  <conditionalFormatting sqref="X16">
    <cfRule type="cellIs" dxfId="1" priority="173" operator="lessThan">
      <formula>$C$4</formula>
    </cfRule>
  </conditionalFormatting>
  <conditionalFormatting sqref="Z16">
    <cfRule type="cellIs" dxfId="1" priority="253" operator="lessThan">
      <formula>$C$4</formula>
    </cfRule>
  </conditionalFormatting>
  <conditionalFormatting sqref="AA16">
    <cfRule type="cellIs" dxfId="1" priority="293" operator="lessThan">
      <formula>$C$4</formula>
    </cfRule>
  </conditionalFormatting>
  <conditionalFormatting sqref="AC16">
    <cfRule type="cellIs" dxfId="1" priority="373" operator="lessThan">
      <formula>$C$4</formula>
    </cfRule>
  </conditionalFormatting>
  <conditionalFormatting sqref="AD16">
    <cfRule type="cellIs" dxfId="1" priority="413" operator="lessThan">
      <formula>$C$4</formula>
    </cfRule>
  </conditionalFormatting>
  <conditionalFormatting sqref="AE16">
    <cfRule type="cellIs" dxfId="1" priority="453" operator="lessThan">
      <formula>$C$4</formula>
    </cfRule>
  </conditionalFormatting>
  <conditionalFormatting sqref="AF16">
    <cfRule type="cellIs" dxfId="1" priority="493" operator="lessThan">
      <formula>$C$4</formula>
    </cfRule>
  </conditionalFormatting>
  <conditionalFormatting sqref="AG16">
    <cfRule type="cellIs" dxfId="1" priority="533" operator="lessThan">
      <formula>$C$4</formula>
    </cfRule>
  </conditionalFormatting>
  <conditionalFormatting sqref="AH16">
    <cfRule type="cellIs" dxfId="1" priority="573" operator="lessThan">
      <formula>$C$4</formula>
    </cfRule>
  </conditionalFormatting>
  <conditionalFormatting sqref="AI16">
    <cfRule type="cellIs" dxfId="1" priority="613" operator="lessThan">
      <formula>$C$4</formula>
    </cfRule>
  </conditionalFormatting>
  <conditionalFormatting sqref="AJ16">
    <cfRule type="cellIs" dxfId="1" priority="653" operator="lessThan">
      <formula>$C$4</formula>
    </cfRule>
  </conditionalFormatting>
  <conditionalFormatting sqref="AK16">
    <cfRule type="cellIs" dxfId="1" priority="693" operator="lessThan">
      <formula>$C$4</formula>
    </cfRule>
  </conditionalFormatting>
  <conditionalFormatting sqref="AL16">
    <cfRule type="cellIs" dxfId="1" priority="733" operator="lessThan">
      <formula>$C$4</formula>
    </cfRule>
  </conditionalFormatting>
  <conditionalFormatting sqref="AM16">
    <cfRule type="cellIs" dxfId="1" priority="773" operator="lessThan">
      <formula>$C$4</formula>
    </cfRule>
  </conditionalFormatting>
  <conditionalFormatting sqref="AN16">
    <cfRule type="cellIs" dxfId="1" priority="813" operator="lessThan">
      <formula>$C$4</formula>
    </cfRule>
  </conditionalFormatting>
  <conditionalFormatting sqref="AO16">
    <cfRule type="cellIs" dxfId="1" priority="853" operator="lessThan">
      <formula>$C$4</formula>
    </cfRule>
  </conditionalFormatting>
  <conditionalFormatting sqref="AP16">
    <cfRule type="cellIs" dxfId="1" priority="893" operator="lessThan">
      <formula>$C$4</formula>
    </cfRule>
  </conditionalFormatting>
  <conditionalFormatting sqref="AQ16">
    <cfRule type="cellIs" dxfId="1" priority="933" operator="lessThan">
      <formula>$C$4</formula>
    </cfRule>
  </conditionalFormatting>
  <conditionalFormatting sqref="AR16">
    <cfRule type="cellIs" dxfId="1" priority="973" operator="lessThan">
      <formula>$C$4</formula>
    </cfRule>
  </conditionalFormatting>
  <conditionalFormatting sqref="AS16">
    <cfRule type="cellIs" dxfId="1" priority="1013" operator="lessThan">
      <formula>$C$4</formula>
    </cfRule>
  </conditionalFormatting>
  <conditionalFormatting sqref="AT16">
    <cfRule type="cellIs" dxfId="1" priority="1053" operator="lessThan">
      <formula>$C$4</formula>
    </cfRule>
  </conditionalFormatting>
  <conditionalFormatting sqref="AV16">
    <cfRule type="cellIs" dxfId="1" priority="1133" operator="lessThan">
      <formula>$C$4</formula>
    </cfRule>
  </conditionalFormatting>
  <conditionalFormatting sqref="AW16">
    <cfRule type="cellIs" dxfId="1" priority="1173" operator="lessThan">
      <formula>$C$4</formula>
    </cfRule>
  </conditionalFormatting>
  <conditionalFormatting sqref="AX16">
    <cfRule type="cellIs" dxfId="1" priority="1213" operator="lessThan">
      <formula>$C$4</formula>
    </cfRule>
  </conditionalFormatting>
  <conditionalFormatting sqref="AY16">
    <cfRule type="cellIs" dxfId="1" priority="1253" operator="lessThan">
      <formula>$C$4</formula>
    </cfRule>
  </conditionalFormatting>
  <conditionalFormatting sqref="AZ16">
    <cfRule type="cellIs" dxfId="1" priority="1293" operator="lessThan">
      <formula>$C$4</formula>
    </cfRule>
  </conditionalFormatting>
  <conditionalFormatting sqref="BA16">
    <cfRule type="cellIs" dxfId="1" priority="1333" operator="lessThan">
      <formula>$C$4</formula>
    </cfRule>
  </conditionalFormatting>
  <conditionalFormatting sqref="BB16">
    <cfRule type="cellIs" dxfId="1" priority="1373" operator="lessThan">
      <formula>$C$4</formula>
    </cfRule>
  </conditionalFormatting>
  <conditionalFormatting sqref="BC16">
    <cfRule type="cellIs" dxfId="1" priority="1413" operator="lessThan">
      <formula>$C$4</formula>
    </cfRule>
  </conditionalFormatting>
  <conditionalFormatting sqref="BD16">
    <cfRule type="cellIs" dxfId="1" priority="1453" operator="lessThan">
      <formula>$C$4</formula>
    </cfRule>
  </conditionalFormatting>
  <conditionalFormatting sqref="BE16">
    <cfRule type="cellIs" dxfId="1" priority="1493" operator="lessThan">
      <formula>$C$4</formula>
    </cfRule>
  </conditionalFormatting>
  <conditionalFormatting sqref="BH16">
    <cfRule type="cellIs" dxfId="1" priority="1613" operator="lessThan">
      <formula>$C$4</formula>
    </cfRule>
  </conditionalFormatting>
  <conditionalFormatting sqref="BI16">
    <cfRule type="cellIs" dxfId="1" priority="1653" operator="lessThan">
      <formula>$C$4</formula>
    </cfRule>
  </conditionalFormatting>
  <conditionalFormatting sqref="BJ16">
    <cfRule type="cellIs" dxfId="1" priority="1693" operator="lessThan">
      <formula>$C$4</formula>
    </cfRule>
  </conditionalFormatting>
  <conditionalFormatting sqref="BK16">
    <cfRule type="cellIs" dxfId="1" priority="1733" operator="lessThan">
      <formula>$C$4</formula>
    </cfRule>
  </conditionalFormatting>
  <conditionalFormatting sqref="BL16">
    <cfRule type="cellIs" dxfId="1" priority="1773" operator="lessThan">
      <formula>$C$4</formula>
    </cfRule>
  </conditionalFormatting>
  <conditionalFormatting sqref="BM16">
    <cfRule type="cellIs" dxfId="1" priority="1813" operator="lessThan">
      <formula>$C$4</formula>
    </cfRule>
  </conditionalFormatting>
  <conditionalFormatting sqref="BN16">
    <cfRule type="cellIs" dxfId="1" priority="1853" operator="lessThan">
      <formula>$C$4</formula>
    </cfRule>
  </conditionalFormatting>
  <conditionalFormatting sqref="BO16">
    <cfRule type="cellIs" dxfId="1" priority="1893" operator="lessThan">
      <formula>$C$4</formula>
    </cfRule>
  </conditionalFormatting>
  <conditionalFormatting sqref="BP16">
    <cfRule type="cellIs" dxfId="1" priority="1933" operator="lessThan">
      <formula>$C$4</formula>
    </cfRule>
  </conditionalFormatting>
  <conditionalFormatting sqref="BQ16">
    <cfRule type="cellIs" dxfId="1" priority="1973" operator="lessThan">
      <formula>$C$4</formula>
    </cfRule>
  </conditionalFormatting>
  <conditionalFormatting sqref="BR16">
    <cfRule type="cellIs" dxfId="1" priority="2013" operator="lessThan">
      <formula>$C$4</formula>
    </cfRule>
  </conditionalFormatting>
  <conditionalFormatting sqref="BS16">
    <cfRule type="cellIs" dxfId="1" priority="2053" operator="lessThan">
      <formula>$C$4</formula>
    </cfRule>
  </conditionalFormatting>
  <conditionalFormatting sqref="BT16">
    <cfRule type="cellIs" dxfId="1" priority="2093" operator="lessThan">
      <formula>$C$4</formula>
    </cfRule>
  </conditionalFormatting>
  <conditionalFormatting sqref="BU16">
    <cfRule type="cellIs" dxfId="1" priority="2133" operator="lessThan">
      <formula>$C$4</formula>
    </cfRule>
  </conditionalFormatting>
  <conditionalFormatting sqref="BV16">
    <cfRule type="cellIs" dxfId="1" priority="2173" operator="lessThan">
      <formula>$C$4</formula>
    </cfRule>
  </conditionalFormatting>
  <conditionalFormatting sqref="BX16">
    <cfRule type="cellIs" dxfId="1" priority="2253" operator="lessThan">
      <formula>$C$4</formula>
    </cfRule>
  </conditionalFormatting>
  <conditionalFormatting sqref="BY16">
    <cfRule type="cellIs" dxfId="1" priority="2293" operator="lessThan">
      <formula>$C$4</formula>
    </cfRule>
  </conditionalFormatting>
  <conditionalFormatting sqref="BZ16">
    <cfRule type="cellIs" dxfId="1" priority="2333" operator="lessThan">
      <formula>$C$4</formula>
    </cfRule>
  </conditionalFormatting>
  <conditionalFormatting sqref="CA16">
    <cfRule type="cellIs" dxfId="1" priority="2373" operator="lessThan">
      <formula>$C$4</formula>
    </cfRule>
  </conditionalFormatting>
  <conditionalFormatting sqref="CB16">
    <cfRule type="cellIs" dxfId="1" priority="2413" operator="lessThan">
      <formula>$C$4</formula>
    </cfRule>
  </conditionalFormatting>
  <conditionalFormatting sqref="CC16">
    <cfRule type="cellIs" dxfId="1" priority="2453" operator="lessThan">
      <formula>$C$4</formula>
    </cfRule>
  </conditionalFormatting>
  <conditionalFormatting sqref="CD16">
    <cfRule type="cellIs" dxfId="1" priority="2493" operator="lessThan">
      <formula>$C$4</formula>
    </cfRule>
  </conditionalFormatting>
  <conditionalFormatting sqref="CE16">
    <cfRule type="cellIs" dxfId="1" priority="2533" operator="lessThan">
      <formula>$C$4</formula>
    </cfRule>
  </conditionalFormatting>
  <conditionalFormatting sqref="CF16">
    <cfRule type="cellIs" dxfId="1" priority="2573" operator="lessThan">
      <formula>$C$4</formula>
    </cfRule>
  </conditionalFormatting>
  <conditionalFormatting sqref="CG16">
    <cfRule type="cellIs" dxfId="1" priority="2613" operator="lessThan">
      <formula>$C$4</formula>
    </cfRule>
  </conditionalFormatting>
  <conditionalFormatting sqref="CH16">
    <cfRule type="cellIs" dxfId="2" priority="2653" operator="greaterThan">
      <formula>$BJ$2+15</formula>
    </cfRule>
  </conditionalFormatting>
  <conditionalFormatting sqref="CN16">
    <cfRule type="cellIs" dxfId="1" priority="2894" operator="lessThan">
      <formula>$C$4</formula>
    </cfRule>
  </conditionalFormatting>
  <conditionalFormatting sqref="Q17">
    <cfRule type="cellIs" dxfId="1" priority="54" operator="lessThan">
      <formula>$C$4</formula>
    </cfRule>
  </conditionalFormatting>
  <conditionalFormatting sqref="R17">
    <cfRule type="cellIs" dxfId="1" priority="94" operator="lessThan">
      <formula>$C$4</formula>
    </cfRule>
  </conditionalFormatting>
  <conditionalFormatting sqref="T17">
    <cfRule type="cellIs" dxfId="1" priority="2734" operator="lessThan">
      <formula>$C$4</formula>
    </cfRule>
  </conditionalFormatting>
  <conditionalFormatting sqref="U17">
    <cfRule type="cellIs" dxfId="1" priority="134" operator="lessThan">
      <formula>$C$4</formula>
    </cfRule>
  </conditionalFormatting>
  <conditionalFormatting sqref="W17">
    <cfRule type="cellIs" dxfId="1" priority="2814" operator="lessThan">
      <formula>$C$4</formula>
    </cfRule>
  </conditionalFormatting>
  <conditionalFormatting sqref="X17">
    <cfRule type="cellIs" dxfId="1" priority="174" operator="lessThan">
      <formula>$C$4</formula>
    </cfRule>
  </conditionalFormatting>
  <conditionalFormatting sqref="Z17">
    <cfRule type="cellIs" dxfId="1" priority="254" operator="lessThan">
      <formula>$C$4</formula>
    </cfRule>
  </conditionalFormatting>
  <conditionalFormatting sqref="AA17">
    <cfRule type="cellIs" dxfId="1" priority="294" operator="lessThan">
      <formula>$C$4</formula>
    </cfRule>
  </conditionalFormatting>
  <conditionalFormatting sqref="AC17">
    <cfRule type="cellIs" dxfId="1" priority="374" operator="lessThan">
      <formula>$C$4</formula>
    </cfRule>
  </conditionalFormatting>
  <conditionalFormatting sqref="AD17">
    <cfRule type="cellIs" dxfId="1" priority="414" operator="lessThan">
      <formula>$C$4</formula>
    </cfRule>
  </conditionalFormatting>
  <conditionalFormatting sqref="AE17">
    <cfRule type="cellIs" dxfId="1" priority="454" operator="lessThan">
      <formula>$C$4</formula>
    </cfRule>
  </conditionalFormatting>
  <conditionalFormatting sqref="AF17">
    <cfRule type="cellIs" dxfId="1" priority="494" operator="lessThan">
      <formula>$C$4</formula>
    </cfRule>
  </conditionalFormatting>
  <conditionalFormatting sqref="AG17">
    <cfRule type="cellIs" dxfId="1" priority="534" operator="lessThan">
      <formula>$C$4</formula>
    </cfRule>
  </conditionalFormatting>
  <conditionalFormatting sqref="AH17">
    <cfRule type="cellIs" dxfId="1" priority="574" operator="lessThan">
      <formula>$C$4</formula>
    </cfRule>
  </conditionalFormatting>
  <conditionalFormatting sqref="AI17">
    <cfRule type="cellIs" dxfId="1" priority="614" operator="lessThan">
      <formula>$C$4</formula>
    </cfRule>
  </conditionalFormatting>
  <conditionalFormatting sqref="AJ17">
    <cfRule type="cellIs" dxfId="1" priority="654" operator="lessThan">
      <formula>$C$4</formula>
    </cfRule>
  </conditionalFormatting>
  <conditionalFormatting sqref="AK17">
    <cfRule type="cellIs" dxfId="1" priority="694" operator="lessThan">
      <formula>$C$4</formula>
    </cfRule>
  </conditionalFormatting>
  <conditionalFormatting sqref="AL17">
    <cfRule type="cellIs" dxfId="1" priority="734" operator="lessThan">
      <formula>$C$4</formula>
    </cfRule>
  </conditionalFormatting>
  <conditionalFormatting sqref="AM17">
    <cfRule type="cellIs" dxfId="1" priority="774" operator="lessThan">
      <formula>$C$4</formula>
    </cfRule>
  </conditionalFormatting>
  <conditionalFormatting sqref="AN17">
    <cfRule type="cellIs" dxfId="1" priority="814" operator="lessThan">
      <formula>$C$4</formula>
    </cfRule>
  </conditionalFormatting>
  <conditionalFormatting sqref="AO17">
    <cfRule type="cellIs" dxfId="1" priority="854" operator="lessThan">
      <formula>$C$4</formula>
    </cfRule>
  </conditionalFormatting>
  <conditionalFormatting sqref="AP17">
    <cfRule type="cellIs" dxfId="1" priority="894" operator="lessThan">
      <formula>$C$4</formula>
    </cfRule>
  </conditionalFormatting>
  <conditionalFormatting sqref="AQ17">
    <cfRule type="cellIs" dxfId="1" priority="934" operator="lessThan">
      <formula>$C$4</formula>
    </cfRule>
  </conditionalFormatting>
  <conditionalFormatting sqref="AR17">
    <cfRule type="cellIs" dxfId="1" priority="974" operator="lessThan">
      <formula>$C$4</formula>
    </cfRule>
  </conditionalFormatting>
  <conditionalFormatting sqref="AS17">
    <cfRule type="cellIs" dxfId="1" priority="1014" operator="lessThan">
      <formula>$C$4</formula>
    </cfRule>
  </conditionalFormatting>
  <conditionalFormatting sqref="AT17">
    <cfRule type="cellIs" dxfId="1" priority="1054" operator="lessThan">
      <formula>$C$4</formula>
    </cfRule>
  </conditionalFormatting>
  <conditionalFormatting sqref="AV17">
    <cfRule type="cellIs" dxfId="1" priority="1134" operator="lessThan">
      <formula>$C$4</formula>
    </cfRule>
  </conditionalFormatting>
  <conditionalFormatting sqref="AW17">
    <cfRule type="cellIs" dxfId="1" priority="1174" operator="lessThan">
      <formula>$C$4</formula>
    </cfRule>
  </conditionalFormatting>
  <conditionalFormatting sqref="AX17">
    <cfRule type="cellIs" dxfId="1" priority="1214" operator="lessThan">
      <formula>$C$4</formula>
    </cfRule>
  </conditionalFormatting>
  <conditionalFormatting sqref="AY17">
    <cfRule type="cellIs" dxfId="1" priority="1254" operator="lessThan">
      <formula>$C$4</formula>
    </cfRule>
  </conditionalFormatting>
  <conditionalFormatting sqref="AZ17">
    <cfRule type="cellIs" dxfId="1" priority="1294" operator="lessThan">
      <formula>$C$4</formula>
    </cfRule>
  </conditionalFormatting>
  <conditionalFormatting sqref="BA17">
    <cfRule type="cellIs" dxfId="1" priority="1334" operator="lessThan">
      <formula>$C$4</formula>
    </cfRule>
  </conditionalFormatting>
  <conditionalFormatting sqref="BB17">
    <cfRule type="cellIs" dxfId="1" priority="1374" operator="lessThan">
      <formula>$C$4</formula>
    </cfRule>
  </conditionalFormatting>
  <conditionalFormatting sqref="BC17">
    <cfRule type="cellIs" dxfId="1" priority="1414" operator="lessThan">
      <formula>$C$4</formula>
    </cfRule>
  </conditionalFormatting>
  <conditionalFormatting sqref="BD17">
    <cfRule type="cellIs" dxfId="1" priority="1454" operator="lessThan">
      <formula>$C$4</formula>
    </cfRule>
  </conditionalFormatting>
  <conditionalFormatting sqref="BE17">
    <cfRule type="cellIs" dxfId="1" priority="1494" operator="lessThan">
      <formula>$C$4</formula>
    </cfRule>
  </conditionalFormatting>
  <conditionalFormatting sqref="BH17">
    <cfRule type="cellIs" dxfId="1" priority="1614" operator="lessThan">
      <formula>$C$4</formula>
    </cfRule>
  </conditionalFormatting>
  <conditionalFormatting sqref="BI17">
    <cfRule type="cellIs" dxfId="1" priority="1654" operator="lessThan">
      <formula>$C$4</formula>
    </cfRule>
  </conditionalFormatting>
  <conditionalFormatting sqref="BJ17">
    <cfRule type="cellIs" dxfId="1" priority="1694" operator="lessThan">
      <formula>$C$4</formula>
    </cfRule>
  </conditionalFormatting>
  <conditionalFormatting sqref="BK17">
    <cfRule type="cellIs" dxfId="1" priority="1734" operator="lessThan">
      <formula>$C$4</formula>
    </cfRule>
  </conditionalFormatting>
  <conditionalFormatting sqref="BL17">
    <cfRule type="cellIs" dxfId="1" priority="1774" operator="lessThan">
      <formula>$C$4</formula>
    </cfRule>
  </conditionalFormatting>
  <conditionalFormatting sqref="BM17">
    <cfRule type="cellIs" dxfId="1" priority="1814" operator="lessThan">
      <formula>$C$4</formula>
    </cfRule>
  </conditionalFormatting>
  <conditionalFormatting sqref="BN17">
    <cfRule type="cellIs" dxfId="1" priority="1854" operator="lessThan">
      <formula>$C$4</formula>
    </cfRule>
  </conditionalFormatting>
  <conditionalFormatting sqref="BO17">
    <cfRule type="cellIs" dxfId="1" priority="1894" operator="lessThan">
      <formula>$C$4</formula>
    </cfRule>
  </conditionalFormatting>
  <conditionalFormatting sqref="BP17">
    <cfRule type="cellIs" dxfId="1" priority="1934" operator="lessThan">
      <formula>$C$4</formula>
    </cfRule>
  </conditionalFormatting>
  <conditionalFormatting sqref="BQ17">
    <cfRule type="cellIs" dxfId="1" priority="1974" operator="lessThan">
      <formula>$C$4</formula>
    </cfRule>
  </conditionalFormatting>
  <conditionalFormatting sqref="BR17">
    <cfRule type="cellIs" dxfId="1" priority="2014" operator="lessThan">
      <formula>$C$4</formula>
    </cfRule>
  </conditionalFormatting>
  <conditionalFormatting sqref="BS17">
    <cfRule type="cellIs" dxfId="1" priority="2054" operator="lessThan">
      <formula>$C$4</formula>
    </cfRule>
  </conditionalFormatting>
  <conditionalFormatting sqref="BT17">
    <cfRule type="cellIs" dxfId="1" priority="2094" operator="lessThan">
      <formula>$C$4</formula>
    </cfRule>
  </conditionalFormatting>
  <conditionalFormatting sqref="BU17">
    <cfRule type="cellIs" dxfId="1" priority="2134" operator="lessThan">
      <formula>$C$4</formula>
    </cfRule>
  </conditionalFormatting>
  <conditionalFormatting sqref="BV17">
    <cfRule type="cellIs" dxfId="1" priority="2174" operator="lessThan">
      <formula>$C$4</formula>
    </cfRule>
  </conditionalFormatting>
  <conditionalFormatting sqref="BX17">
    <cfRule type="cellIs" dxfId="1" priority="2254" operator="lessThan">
      <formula>$C$4</formula>
    </cfRule>
  </conditionalFormatting>
  <conditionalFormatting sqref="BY17">
    <cfRule type="cellIs" dxfId="1" priority="2294" operator="lessThan">
      <formula>$C$4</formula>
    </cfRule>
  </conditionalFormatting>
  <conditionalFormatting sqref="BZ17">
    <cfRule type="cellIs" dxfId="1" priority="2334" operator="lessThan">
      <formula>$C$4</formula>
    </cfRule>
  </conditionalFormatting>
  <conditionalFormatting sqref="CA17">
    <cfRule type="cellIs" dxfId="1" priority="2374" operator="lessThan">
      <formula>$C$4</formula>
    </cfRule>
  </conditionalFormatting>
  <conditionalFormatting sqref="CB17">
    <cfRule type="cellIs" dxfId="1" priority="2414" operator="lessThan">
      <formula>$C$4</formula>
    </cfRule>
  </conditionalFormatting>
  <conditionalFormatting sqref="CC17">
    <cfRule type="cellIs" dxfId="1" priority="2454" operator="lessThan">
      <formula>$C$4</formula>
    </cfRule>
  </conditionalFormatting>
  <conditionalFormatting sqref="CD17">
    <cfRule type="cellIs" dxfId="1" priority="2494" operator="lessThan">
      <formula>$C$4</formula>
    </cfRule>
  </conditionalFormatting>
  <conditionalFormatting sqref="CE17">
    <cfRule type="cellIs" dxfId="1" priority="2534" operator="lessThan">
      <formula>$C$4</formula>
    </cfRule>
  </conditionalFormatting>
  <conditionalFormatting sqref="CF17">
    <cfRule type="cellIs" dxfId="1" priority="2574" operator="lessThan">
      <formula>$C$4</formula>
    </cfRule>
  </conditionalFormatting>
  <conditionalFormatting sqref="CG17">
    <cfRule type="cellIs" dxfId="1" priority="2614" operator="lessThan">
      <formula>$C$4</formula>
    </cfRule>
  </conditionalFormatting>
  <conditionalFormatting sqref="CH17">
    <cfRule type="cellIs" dxfId="2" priority="2654" operator="greaterThan">
      <formula>$BJ$2+15</formula>
    </cfRule>
  </conditionalFormatting>
  <conditionalFormatting sqref="CN17">
    <cfRule type="cellIs" dxfId="1" priority="2895" operator="lessThan">
      <formula>$C$4</formula>
    </cfRule>
  </conditionalFormatting>
  <conditionalFormatting sqref="Q18">
    <cfRule type="cellIs" dxfId="1" priority="55" operator="lessThan">
      <formula>$C$4</formula>
    </cfRule>
  </conditionalFormatting>
  <conditionalFormatting sqref="R18">
    <cfRule type="cellIs" dxfId="1" priority="95" operator="lessThan">
      <formula>$C$4</formula>
    </cfRule>
  </conditionalFormatting>
  <conditionalFormatting sqref="T18">
    <cfRule type="cellIs" dxfId="1" priority="2735" operator="lessThan">
      <formula>$C$4</formula>
    </cfRule>
  </conditionalFormatting>
  <conditionalFormatting sqref="U18">
    <cfRule type="cellIs" dxfId="1" priority="135" operator="lessThan">
      <formula>$C$4</formula>
    </cfRule>
  </conditionalFormatting>
  <conditionalFormatting sqref="W18">
    <cfRule type="cellIs" dxfId="1" priority="2815" operator="lessThan">
      <formula>$C$4</formula>
    </cfRule>
  </conditionalFormatting>
  <conditionalFormatting sqref="X18">
    <cfRule type="cellIs" dxfId="1" priority="175" operator="lessThan">
      <formula>$C$4</formula>
    </cfRule>
  </conditionalFormatting>
  <conditionalFormatting sqref="Z18">
    <cfRule type="cellIs" dxfId="1" priority="255" operator="lessThan">
      <formula>$C$4</formula>
    </cfRule>
  </conditionalFormatting>
  <conditionalFormatting sqref="AA18">
    <cfRule type="cellIs" dxfId="1" priority="295" operator="lessThan">
      <formula>$C$4</formula>
    </cfRule>
  </conditionalFormatting>
  <conditionalFormatting sqref="AC18">
    <cfRule type="cellIs" dxfId="1" priority="375" operator="lessThan">
      <formula>$C$4</formula>
    </cfRule>
  </conditionalFormatting>
  <conditionalFormatting sqref="AD18">
    <cfRule type="cellIs" dxfId="1" priority="415" operator="lessThan">
      <formula>$C$4</formula>
    </cfRule>
  </conditionalFormatting>
  <conditionalFormatting sqref="AE18">
    <cfRule type="cellIs" dxfId="1" priority="455" operator="lessThan">
      <formula>$C$4</formula>
    </cfRule>
  </conditionalFormatting>
  <conditionalFormatting sqref="AF18">
    <cfRule type="cellIs" dxfId="1" priority="495" operator="lessThan">
      <formula>$C$4</formula>
    </cfRule>
  </conditionalFormatting>
  <conditionalFormatting sqref="AG18">
    <cfRule type="cellIs" dxfId="1" priority="535" operator="lessThan">
      <formula>$C$4</formula>
    </cfRule>
  </conditionalFormatting>
  <conditionalFormatting sqref="AH18">
    <cfRule type="cellIs" dxfId="1" priority="575" operator="lessThan">
      <formula>$C$4</formula>
    </cfRule>
  </conditionalFormatting>
  <conditionalFormatting sqref="AI18">
    <cfRule type="cellIs" dxfId="1" priority="615" operator="lessThan">
      <formula>$C$4</formula>
    </cfRule>
  </conditionalFormatting>
  <conditionalFormatting sqref="AJ18">
    <cfRule type="cellIs" dxfId="1" priority="655" operator="lessThan">
      <formula>$C$4</formula>
    </cfRule>
  </conditionalFormatting>
  <conditionalFormatting sqref="AK18">
    <cfRule type="cellIs" dxfId="1" priority="695" operator="lessThan">
      <formula>$C$4</formula>
    </cfRule>
  </conditionalFormatting>
  <conditionalFormatting sqref="AL18">
    <cfRule type="cellIs" dxfId="1" priority="735" operator="lessThan">
      <formula>$C$4</formula>
    </cfRule>
  </conditionalFormatting>
  <conditionalFormatting sqref="AM18">
    <cfRule type="cellIs" dxfId="1" priority="775" operator="lessThan">
      <formula>$C$4</formula>
    </cfRule>
  </conditionalFormatting>
  <conditionalFormatting sqref="AN18">
    <cfRule type="cellIs" dxfId="1" priority="815" operator="lessThan">
      <formula>$C$4</formula>
    </cfRule>
  </conditionalFormatting>
  <conditionalFormatting sqref="AO18">
    <cfRule type="cellIs" dxfId="1" priority="855" operator="lessThan">
      <formula>$C$4</formula>
    </cfRule>
  </conditionalFormatting>
  <conditionalFormatting sqref="AP18">
    <cfRule type="cellIs" dxfId="1" priority="895" operator="lessThan">
      <formula>$C$4</formula>
    </cfRule>
  </conditionalFormatting>
  <conditionalFormatting sqref="AQ18">
    <cfRule type="cellIs" dxfId="1" priority="935" operator="lessThan">
      <formula>$C$4</formula>
    </cfRule>
  </conditionalFormatting>
  <conditionalFormatting sqref="AR18">
    <cfRule type="cellIs" dxfId="1" priority="975" operator="lessThan">
      <formula>$C$4</formula>
    </cfRule>
  </conditionalFormatting>
  <conditionalFormatting sqref="AS18">
    <cfRule type="cellIs" dxfId="1" priority="1015" operator="lessThan">
      <formula>$C$4</formula>
    </cfRule>
  </conditionalFormatting>
  <conditionalFormatting sqref="AT18">
    <cfRule type="cellIs" dxfId="1" priority="1055" operator="lessThan">
      <formula>$C$4</formula>
    </cfRule>
  </conditionalFormatting>
  <conditionalFormatting sqref="AV18">
    <cfRule type="cellIs" dxfId="1" priority="1135" operator="lessThan">
      <formula>$C$4</formula>
    </cfRule>
  </conditionalFormatting>
  <conditionalFormatting sqref="AW18">
    <cfRule type="cellIs" dxfId="1" priority="1175" operator="lessThan">
      <formula>$C$4</formula>
    </cfRule>
  </conditionalFormatting>
  <conditionalFormatting sqref="AX18">
    <cfRule type="cellIs" dxfId="1" priority="1215" operator="lessThan">
      <formula>$C$4</formula>
    </cfRule>
  </conditionalFormatting>
  <conditionalFormatting sqref="AY18">
    <cfRule type="cellIs" dxfId="1" priority="1255" operator="lessThan">
      <formula>$C$4</formula>
    </cfRule>
  </conditionalFormatting>
  <conditionalFormatting sqref="AZ18">
    <cfRule type="cellIs" dxfId="1" priority="1295" operator="lessThan">
      <formula>$C$4</formula>
    </cfRule>
  </conditionalFormatting>
  <conditionalFormatting sqref="BA18">
    <cfRule type="cellIs" dxfId="1" priority="1335" operator="lessThan">
      <formula>$C$4</formula>
    </cfRule>
  </conditionalFormatting>
  <conditionalFormatting sqref="BB18">
    <cfRule type="cellIs" dxfId="1" priority="1375" operator="lessThan">
      <formula>$C$4</formula>
    </cfRule>
  </conditionalFormatting>
  <conditionalFormatting sqref="BC18">
    <cfRule type="cellIs" dxfId="1" priority="1415" operator="lessThan">
      <formula>$C$4</formula>
    </cfRule>
  </conditionalFormatting>
  <conditionalFormatting sqref="BD18">
    <cfRule type="cellIs" dxfId="1" priority="1455" operator="lessThan">
      <formula>$C$4</formula>
    </cfRule>
  </conditionalFormatting>
  <conditionalFormatting sqref="BE18">
    <cfRule type="cellIs" dxfId="1" priority="1495" operator="lessThan">
      <formula>$C$4</formula>
    </cfRule>
  </conditionalFormatting>
  <conditionalFormatting sqref="BH18">
    <cfRule type="cellIs" dxfId="1" priority="1615" operator="lessThan">
      <formula>$C$4</formula>
    </cfRule>
  </conditionalFormatting>
  <conditionalFormatting sqref="BI18">
    <cfRule type="cellIs" dxfId="1" priority="1655" operator="lessThan">
      <formula>$C$4</formula>
    </cfRule>
  </conditionalFormatting>
  <conditionalFormatting sqref="BJ18">
    <cfRule type="cellIs" dxfId="1" priority="1695" operator="lessThan">
      <formula>$C$4</formula>
    </cfRule>
  </conditionalFormatting>
  <conditionalFormatting sqref="BK18">
    <cfRule type="cellIs" dxfId="1" priority="1735" operator="lessThan">
      <formula>$C$4</formula>
    </cfRule>
  </conditionalFormatting>
  <conditionalFormatting sqref="BL18">
    <cfRule type="cellIs" dxfId="1" priority="1775" operator="lessThan">
      <formula>$C$4</formula>
    </cfRule>
  </conditionalFormatting>
  <conditionalFormatting sqref="BM18">
    <cfRule type="cellIs" dxfId="1" priority="1815" operator="lessThan">
      <formula>$C$4</formula>
    </cfRule>
  </conditionalFormatting>
  <conditionalFormatting sqref="BN18">
    <cfRule type="cellIs" dxfId="1" priority="1855" operator="lessThan">
      <formula>$C$4</formula>
    </cfRule>
  </conditionalFormatting>
  <conditionalFormatting sqref="BO18">
    <cfRule type="cellIs" dxfId="1" priority="1895" operator="lessThan">
      <formula>$C$4</formula>
    </cfRule>
  </conditionalFormatting>
  <conditionalFormatting sqref="BP18">
    <cfRule type="cellIs" dxfId="1" priority="1935" operator="lessThan">
      <formula>$C$4</formula>
    </cfRule>
  </conditionalFormatting>
  <conditionalFormatting sqref="BQ18">
    <cfRule type="cellIs" dxfId="1" priority="1975" operator="lessThan">
      <formula>$C$4</formula>
    </cfRule>
  </conditionalFormatting>
  <conditionalFormatting sqref="BR18">
    <cfRule type="cellIs" dxfId="1" priority="2015" operator="lessThan">
      <formula>$C$4</formula>
    </cfRule>
  </conditionalFormatting>
  <conditionalFormatting sqref="BS18">
    <cfRule type="cellIs" dxfId="1" priority="2055" operator="lessThan">
      <formula>$C$4</formula>
    </cfRule>
  </conditionalFormatting>
  <conditionalFormatting sqref="BT18">
    <cfRule type="cellIs" dxfId="1" priority="2095" operator="lessThan">
      <formula>$C$4</formula>
    </cfRule>
  </conditionalFormatting>
  <conditionalFormatting sqref="BU18">
    <cfRule type="cellIs" dxfId="1" priority="2135" operator="lessThan">
      <formula>$C$4</formula>
    </cfRule>
  </conditionalFormatting>
  <conditionalFormatting sqref="BV18">
    <cfRule type="cellIs" dxfId="1" priority="2175" operator="lessThan">
      <formula>$C$4</formula>
    </cfRule>
  </conditionalFormatting>
  <conditionalFormatting sqref="BX18">
    <cfRule type="cellIs" dxfId="1" priority="2255" operator="lessThan">
      <formula>$C$4</formula>
    </cfRule>
  </conditionalFormatting>
  <conditionalFormatting sqref="BY18">
    <cfRule type="cellIs" dxfId="1" priority="2295" operator="lessThan">
      <formula>$C$4</formula>
    </cfRule>
  </conditionalFormatting>
  <conditionalFormatting sqref="BZ18">
    <cfRule type="cellIs" dxfId="1" priority="2335" operator="lessThan">
      <formula>$C$4</formula>
    </cfRule>
  </conditionalFormatting>
  <conditionalFormatting sqref="CA18">
    <cfRule type="cellIs" dxfId="1" priority="2375" operator="lessThan">
      <formula>$C$4</formula>
    </cfRule>
  </conditionalFormatting>
  <conditionalFormatting sqref="CB18">
    <cfRule type="cellIs" dxfId="1" priority="2415" operator="lessThan">
      <formula>$C$4</formula>
    </cfRule>
  </conditionalFormatting>
  <conditionalFormatting sqref="CC18">
    <cfRule type="cellIs" dxfId="1" priority="2455" operator="lessThan">
      <formula>$C$4</formula>
    </cfRule>
  </conditionalFormatting>
  <conditionalFormatting sqref="CD18">
    <cfRule type="cellIs" dxfId="1" priority="2495" operator="lessThan">
      <formula>$C$4</formula>
    </cfRule>
  </conditionalFormatting>
  <conditionalFormatting sqref="CE18">
    <cfRule type="cellIs" dxfId="1" priority="2535" operator="lessThan">
      <formula>$C$4</formula>
    </cfRule>
  </conditionalFormatting>
  <conditionalFormatting sqref="CF18">
    <cfRule type="cellIs" dxfId="1" priority="2575" operator="lessThan">
      <formula>$C$4</formula>
    </cfRule>
  </conditionalFormatting>
  <conditionalFormatting sqref="CG18">
    <cfRule type="cellIs" dxfId="1" priority="2615" operator="lessThan">
      <formula>$C$4</formula>
    </cfRule>
  </conditionalFormatting>
  <conditionalFormatting sqref="CH18">
    <cfRule type="cellIs" dxfId="2" priority="2655" operator="greaterThan">
      <formula>$BJ$2+15</formula>
    </cfRule>
  </conditionalFormatting>
  <conditionalFormatting sqref="CN18">
    <cfRule type="cellIs" dxfId="1" priority="2896" operator="lessThan">
      <formula>$C$4</formula>
    </cfRule>
  </conditionalFormatting>
  <conditionalFormatting sqref="Q19">
    <cfRule type="cellIs" dxfId="1" priority="56" operator="lessThan">
      <formula>$C$4</formula>
    </cfRule>
  </conditionalFormatting>
  <conditionalFormatting sqref="R19">
    <cfRule type="cellIs" dxfId="1" priority="96" operator="lessThan">
      <formula>$C$4</formula>
    </cfRule>
  </conditionalFormatting>
  <conditionalFormatting sqref="T19">
    <cfRule type="cellIs" dxfId="1" priority="2736" operator="lessThan">
      <formula>$C$4</formula>
    </cfRule>
  </conditionalFormatting>
  <conditionalFormatting sqref="U19">
    <cfRule type="cellIs" dxfId="1" priority="136" operator="lessThan">
      <formula>$C$4</formula>
    </cfRule>
  </conditionalFormatting>
  <conditionalFormatting sqref="W19">
    <cfRule type="cellIs" dxfId="1" priority="2816" operator="lessThan">
      <formula>$C$4</formula>
    </cfRule>
  </conditionalFormatting>
  <conditionalFormatting sqref="X19">
    <cfRule type="cellIs" dxfId="1" priority="176" operator="lessThan">
      <formula>$C$4</formula>
    </cfRule>
  </conditionalFormatting>
  <conditionalFormatting sqref="Z19">
    <cfRule type="cellIs" dxfId="1" priority="256" operator="lessThan">
      <formula>$C$4</formula>
    </cfRule>
  </conditionalFormatting>
  <conditionalFormatting sqref="AA19">
    <cfRule type="cellIs" dxfId="1" priority="296" operator="lessThan">
      <formula>$C$4</formula>
    </cfRule>
  </conditionalFormatting>
  <conditionalFormatting sqref="AC19">
    <cfRule type="cellIs" dxfId="1" priority="376" operator="lessThan">
      <formula>$C$4</formula>
    </cfRule>
  </conditionalFormatting>
  <conditionalFormatting sqref="AD19">
    <cfRule type="cellIs" dxfId="1" priority="416" operator="lessThan">
      <formula>$C$4</formula>
    </cfRule>
  </conditionalFormatting>
  <conditionalFormatting sqref="AE19">
    <cfRule type="cellIs" dxfId="1" priority="456" operator="lessThan">
      <formula>$C$4</formula>
    </cfRule>
  </conditionalFormatting>
  <conditionalFormatting sqref="AF19">
    <cfRule type="cellIs" dxfId="1" priority="496" operator="lessThan">
      <formula>$C$4</formula>
    </cfRule>
  </conditionalFormatting>
  <conditionalFormatting sqref="AG19">
    <cfRule type="cellIs" dxfId="1" priority="536" operator="lessThan">
      <formula>$C$4</formula>
    </cfRule>
  </conditionalFormatting>
  <conditionalFormatting sqref="AH19">
    <cfRule type="cellIs" dxfId="1" priority="576" operator="lessThan">
      <formula>$C$4</formula>
    </cfRule>
  </conditionalFormatting>
  <conditionalFormatting sqref="AI19">
    <cfRule type="cellIs" dxfId="1" priority="616" operator="lessThan">
      <formula>$C$4</formula>
    </cfRule>
  </conditionalFormatting>
  <conditionalFormatting sqref="AJ19">
    <cfRule type="cellIs" dxfId="1" priority="656" operator="lessThan">
      <formula>$C$4</formula>
    </cfRule>
  </conditionalFormatting>
  <conditionalFormatting sqref="AK19">
    <cfRule type="cellIs" dxfId="1" priority="696" operator="lessThan">
      <formula>$C$4</formula>
    </cfRule>
  </conditionalFormatting>
  <conditionalFormatting sqref="AL19">
    <cfRule type="cellIs" dxfId="1" priority="736" operator="lessThan">
      <formula>$C$4</formula>
    </cfRule>
  </conditionalFormatting>
  <conditionalFormatting sqref="AM19">
    <cfRule type="cellIs" dxfId="1" priority="776" operator="lessThan">
      <formula>$C$4</formula>
    </cfRule>
  </conditionalFormatting>
  <conditionalFormatting sqref="AN19">
    <cfRule type="cellIs" dxfId="1" priority="816" operator="lessThan">
      <formula>$C$4</formula>
    </cfRule>
  </conditionalFormatting>
  <conditionalFormatting sqref="AO19">
    <cfRule type="cellIs" dxfId="1" priority="856" operator="lessThan">
      <formula>$C$4</formula>
    </cfRule>
  </conditionalFormatting>
  <conditionalFormatting sqref="AP19">
    <cfRule type="cellIs" dxfId="1" priority="896" operator="lessThan">
      <formula>$C$4</formula>
    </cfRule>
  </conditionalFormatting>
  <conditionalFormatting sqref="AQ19">
    <cfRule type="cellIs" dxfId="1" priority="936" operator="lessThan">
      <formula>$C$4</formula>
    </cfRule>
  </conditionalFormatting>
  <conditionalFormatting sqref="AR19">
    <cfRule type="cellIs" dxfId="1" priority="976" operator="lessThan">
      <formula>$C$4</formula>
    </cfRule>
  </conditionalFormatting>
  <conditionalFormatting sqref="AS19">
    <cfRule type="cellIs" dxfId="1" priority="1016" operator="lessThan">
      <formula>$C$4</formula>
    </cfRule>
  </conditionalFormatting>
  <conditionalFormatting sqref="AT19">
    <cfRule type="cellIs" dxfId="1" priority="1056" operator="lessThan">
      <formula>$C$4</formula>
    </cfRule>
  </conditionalFormatting>
  <conditionalFormatting sqref="AV19">
    <cfRule type="cellIs" dxfId="1" priority="1136" operator="lessThan">
      <formula>$C$4</formula>
    </cfRule>
  </conditionalFormatting>
  <conditionalFormatting sqref="AW19">
    <cfRule type="cellIs" dxfId="1" priority="1176" operator="lessThan">
      <formula>$C$4</formula>
    </cfRule>
  </conditionalFormatting>
  <conditionalFormatting sqref="AX19">
    <cfRule type="cellIs" dxfId="1" priority="1216" operator="lessThan">
      <formula>$C$4</formula>
    </cfRule>
  </conditionalFormatting>
  <conditionalFormatting sqref="AY19">
    <cfRule type="cellIs" dxfId="1" priority="1256" operator="lessThan">
      <formula>$C$4</formula>
    </cfRule>
  </conditionalFormatting>
  <conditionalFormatting sqref="AZ19">
    <cfRule type="cellIs" dxfId="1" priority="1296" operator="lessThan">
      <formula>$C$4</formula>
    </cfRule>
  </conditionalFormatting>
  <conditionalFormatting sqref="BA19">
    <cfRule type="cellIs" dxfId="1" priority="1336" operator="lessThan">
      <formula>$C$4</formula>
    </cfRule>
  </conditionalFormatting>
  <conditionalFormatting sqref="BB19">
    <cfRule type="cellIs" dxfId="1" priority="1376" operator="lessThan">
      <formula>$C$4</formula>
    </cfRule>
  </conditionalFormatting>
  <conditionalFormatting sqref="BC19">
    <cfRule type="cellIs" dxfId="1" priority="1416" operator="lessThan">
      <formula>$C$4</formula>
    </cfRule>
  </conditionalFormatting>
  <conditionalFormatting sqref="BD19">
    <cfRule type="cellIs" dxfId="1" priority="1456" operator="lessThan">
      <formula>$C$4</formula>
    </cfRule>
  </conditionalFormatting>
  <conditionalFormatting sqref="BE19">
    <cfRule type="cellIs" dxfId="1" priority="1496" operator="lessThan">
      <formula>$C$4</formula>
    </cfRule>
  </conditionalFormatting>
  <conditionalFormatting sqref="BH19">
    <cfRule type="cellIs" dxfId="1" priority="1616" operator="lessThan">
      <formula>$C$4</formula>
    </cfRule>
  </conditionalFormatting>
  <conditionalFormatting sqref="BI19">
    <cfRule type="cellIs" dxfId="1" priority="1656" operator="lessThan">
      <formula>$C$4</formula>
    </cfRule>
  </conditionalFormatting>
  <conditionalFormatting sqref="BJ19">
    <cfRule type="cellIs" dxfId="1" priority="1696" operator="lessThan">
      <formula>$C$4</formula>
    </cfRule>
  </conditionalFormatting>
  <conditionalFormatting sqref="BK19">
    <cfRule type="cellIs" dxfId="1" priority="1736" operator="lessThan">
      <formula>$C$4</formula>
    </cfRule>
  </conditionalFormatting>
  <conditionalFormatting sqref="BL19">
    <cfRule type="cellIs" dxfId="1" priority="1776" operator="lessThan">
      <formula>$C$4</formula>
    </cfRule>
  </conditionalFormatting>
  <conditionalFormatting sqref="BM19">
    <cfRule type="cellIs" dxfId="1" priority="1816" operator="lessThan">
      <formula>$C$4</formula>
    </cfRule>
  </conditionalFormatting>
  <conditionalFormatting sqref="BN19">
    <cfRule type="cellIs" dxfId="1" priority="1856" operator="lessThan">
      <formula>$C$4</formula>
    </cfRule>
  </conditionalFormatting>
  <conditionalFormatting sqref="BO19">
    <cfRule type="cellIs" dxfId="1" priority="1896" operator="lessThan">
      <formula>$C$4</formula>
    </cfRule>
  </conditionalFormatting>
  <conditionalFormatting sqref="BP19">
    <cfRule type="cellIs" dxfId="1" priority="1936" operator="lessThan">
      <formula>$C$4</formula>
    </cfRule>
  </conditionalFormatting>
  <conditionalFormatting sqref="BQ19">
    <cfRule type="cellIs" dxfId="1" priority="1976" operator="lessThan">
      <formula>$C$4</formula>
    </cfRule>
  </conditionalFormatting>
  <conditionalFormatting sqref="BR19">
    <cfRule type="cellIs" dxfId="1" priority="2016" operator="lessThan">
      <formula>$C$4</formula>
    </cfRule>
  </conditionalFormatting>
  <conditionalFormatting sqref="BS19">
    <cfRule type="cellIs" dxfId="1" priority="2056" operator="lessThan">
      <formula>$C$4</formula>
    </cfRule>
  </conditionalFormatting>
  <conditionalFormatting sqref="BT19">
    <cfRule type="cellIs" dxfId="1" priority="2096" operator="lessThan">
      <formula>$C$4</formula>
    </cfRule>
  </conditionalFormatting>
  <conditionalFormatting sqref="BU19">
    <cfRule type="cellIs" dxfId="1" priority="2136" operator="lessThan">
      <formula>$C$4</formula>
    </cfRule>
  </conditionalFormatting>
  <conditionalFormatting sqref="BV19">
    <cfRule type="cellIs" dxfId="1" priority="2176" operator="lessThan">
      <formula>$C$4</formula>
    </cfRule>
  </conditionalFormatting>
  <conditionalFormatting sqref="BX19">
    <cfRule type="cellIs" dxfId="1" priority="2256" operator="lessThan">
      <formula>$C$4</formula>
    </cfRule>
  </conditionalFormatting>
  <conditionalFormatting sqref="BY19">
    <cfRule type="cellIs" dxfId="1" priority="2296" operator="lessThan">
      <formula>$C$4</formula>
    </cfRule>
  </conditionalFormatting>
  <conditionalFormatting sqref="BZ19">
    <cfRule type="cellIs" dxfId="1" priority="2336" operator="lessThan">
      <formula>$C$4</formula>
    </cfRule>
  </conditionalFormatting>
  <conditionalFormatting sqref="CA19">
    <cfRule type="cellIs" dxfId="1" priority="2376" operator="lessThan">
      <formula>$C$4</formula>
    </cfRule>
  </conditionalFormatting>
  <conditionalFormatting sqref="CB19">
    <cfRule type="cellIs" dxfId="1" priority="2416" operator="lessThan">
      <formula>$C$4</formula>
    </cfRule>
  </conditionalFormatting>
  <conditionalFormatting sqref="CC19">
    <cfRule type="cellIs" dxfId="1" priority="2456" operator="lessThan">
      <formula>$C$4</formula>
    </cfRule>
  </conditionalFormatting>
  <conditionalFormatting sqref="CD19">
    <cfRule type="cellIs" dxfId="1" priority="2496" operator="lessThan">
      <formula>$C$4</formula>
    </cfRule>
  </conditionalFormatting>
  <conditionalFormatting sqref="CE19">
    <cfRule type="cellIs" dxfId="1" priority="2536" operator="lessThan">
      <formula>$C$4</formula>
    </cfRule>
  </conditionalFormatting>
  <conditionalFormatting sqref="CF19">
    <cfRule type="cellIs" dxfId="1" priority="2576" operator="lessThan">
      <formula>$C$4</formula>
    </cfRule>
  </conditionalFormatting>
  <conditionalFormatting sqref="CG19">
    <cfRule type="cellIs" dxfId="1" priority="2616" operator="lessThan">
      <formula>$C$4</formula>
    </cfRule>
  </conditionalFormatting>
  <conditionalFormatting sqref="CH19">
    <cfRule type="cellIs" dxfId="2" priority="2656" operator="greaterThan">
      <formula>$BJ$2+15</formula>
    </cfRule>
  </conditionalFormatting>
  <conditionalFormatting sqref="CN19">
    <cfRule type="cellIs" dxfId="1" priority="2897" operator="lessThan">
      <formula>$C$4</formula>
    </cfRule>
  </conditionalFormatting>
  <conditionalFormatting sqref="Q20">
    <cfRule type="cellIs" dxfId="1" priority="57" operator="lessThan">
      <formula>$C$4</formula>
    </cfRule>
  </conditionalFormatting>
  <conditionalFormatting sqref="R20">
    <cfRule type="cellIs" dxfId="1" priority="97" operator="lessThan">
      <formula>$C$4</formula>
    </cfRule>
  </conditionalFormatting>
  <conditionalFormatting sqref="T20">
    <cfRule type="cellIs" dxfId="1" priority="2737" operator="lessThan">
      <formula>$C$4</formula>
    </cfRule>
  </conditionalFormatting>
  <conditionalFormatting sqref="U20">
    <cfRule type="cellIs" dxfId="1" priority="137" operator="lessThan">
      <formula>$C$4</formula>
    </cfRule>
  </conditionalFormatting>
  <conditionalFormatting sqref="W20">
    <cfRule type="cellIs" dxfId="1" priority="2817" operator="lessThan">
      <formula>$C$4</formula>
    </cfRule>
  </conditionalFormatting>
  <conditionalFormatting sqref="X20">
    <cfRule type="cellIs" dxfId="1" priority="177" operator="lessThan">
      <formula>$C$4</formula>
    </cfRule>
  </conditionalFormatting>
  <conditionalFormatting sqref="Z20">
    <cfRule type="cellIs" dxfId="1" priority="257" operator="lessThan">
      <formula>$C$4</formula>
    </cfRule>
  </conditionalFormatting>
  <conditionalFormatting sqref="AA20">
    <cfRule type="cellIs" dxfId="1" priority="297" operator="lessThan">
      <formula>$C$4</formula>
    </cfRule>
  </conditionalFormatting>
  <conditionalFormatting sqref="AC20">
    <cfRule type="cellIs" dxfId="1" priority="377" operator="lessThan">
      <formula>$C$4</formula>
    </cfRule>
  </conditionalFormatting>
  <conditionalFormatting sqref="AD20">
    <cfRule type="cellIs" dxfId="1" priority="417" operator="lessThan">
      <formula>$C$4</formula>
    </cfRule>
  </conditionalFormatting>
  <conditionalFormatting sqref="AE20">
    <cfRule type="cellIs" dxfId="1" priority="457" operator="lessThan">
      <formula>$C$4</formula>
    </cfRule>
  </conditionalFormatting>
  <conditionalFormatting sqref="AF20">
    <cfRule type="cellIs" dxfId="1" priority="497" operator="lessThan">
      <formula>$C$4</formula>
    </cfRule>
  </conditionalFormatting>
  <conditionalFormatting sqref="AG20">
    <cfRule type="cellIs" dxfId="1" priority="537" operator="lessThan">
      <formula>$C$4</formula>
    </cfRule>
  </conditionalFormatting>
  <conditionalFormatting sqref="AH20">
    <cfRule type="cellIs" dxfId="1" priority="577" operator="lessThan">
      <formula>$C$4</formula>
    </cfRule>
  </conditionalFormatting>
  <conditionalFormatting sqref="AI20">
    <cfRule type="cellIs" dxfId="1" priority="617" operator="lessThan">
      <formula>$C$4</formula>
    </cfRule>
  </conditionalFormatting>
  <conditionalFormatting sqref="AJ20">
    <cfRule type="cellIs" dxfId="1" priority="657" operator="lessThan">
      <formula>$C$4</formula>
    </cfRule>
  </conditionalFormatting>
  <conditionalFormatting sqref="AK20">
    <cfRule type="cellIs" dxfId="1" priority="697" operator="lessThan">
      <formula>$C$4</formula>
    </cfRule>
  </conditionalFormatting>
  <conditionalFormatting sqref="AL20">
    <cfRule type="cellIs" dxfId="1" priority="737" operator="lessThan">
      <formula>$C$4</formula>
    </cfRule>
  </conditionalFormatting>
  <conditionalFormatting sqref="AM20">
    <cfRule type="cellIs" dxfId="1" priority="777" operator="lessThan">
      <formula>$C$4</formula>
    </cfRule>
  </conditionalFormatting>
  <conditionalFormatting sqref="AN20">
    <cfRule type="cellIs" dxfId="1" priority="817" operator="lessThan">
      <formula>$C$4</formula>
    </cfRule>
  </conditionalFormatting>
  <conditionalFormatting sqref="AO20">
    <cfRule type="cellIs" dxfId="1" priority="857" operator="lessThan">
      <formula>$C$4</formula>
    </cfRule>
  </conditionalFormatting>
  <conditionalFormatting sqref="AP20">
    <cfRule type="cellIs" dxfId="1" priority="897" operator="lessThan">
      <formula>$C$4</formula>
    </cfRule>
  </conditionalFormatting>
  <conditionalFormatting sqref="AQ20">
    <cfRule type="cellIs" dxfId="1" priority="937" operator="lessThan">
      <formula>$C$4</formula>
    </cfRule>
  </conditionalFormatting>
  <conditionalFormatting sqref="AR20">
    <cfRule type="cellIs" dxfId="1" priority="977" operator="lessThan">
      <formula>$C$4</formula>
    </cfRule>
  </conditionalFormatting>
  <conditionalFormatting sqref="AS20">
    <cfRule type="cellIs" dxfId="1" priority="1017" operator="lessThan">
      <formula>$C$4</formula>
    </cfRule>
  </conditionalFormatting>
  <conditionalFormatting sqref="AT20">
    <cfRule type="cellIs" dxfId="1" priority="1057" operator="lessThan">
      <formula>$C$4</formula>
    </cfRule>
  </conditionalFormatting>
  <conditionalFormatting sqref="AV20">
    <cfRule type="cellIs" dxfId="1" priority="1137" operator="lessThan">
      <formula>$C$4</formula>
    </cfRule>
  </conditionalFormatting>
  <conditionalFormatting sqref="AW20">
    <cfRule type="cellIs" dxfId="1" priority="1177" operator="lessThan">
      <formula>$C$4</formula>
    </cfRule>
  </conditionalFormatting>
  <conditionalFormatting sqref="AX20">
    <cfRule type="cellIs" dxfId="1" priority="1217" operator="lessThan">
      <formula>$C$4</formula>
    </cfRule>
  </conditionalFormatting>
  <conditionalFormatting sqref="AY20">
    <cfRule type="cellIs" dxfId="1" priority="1257" operator="lessThan">
      <formula>$C$4</formula>
    </cfRule>
  </conditionalFormatting>
  <conditionalFormatting sqref="AZ20">
    <cfRule type="cellIs" dxfId="1" priority="1297" operator="lessThan">
      <formula>$C$4</formula>
    </cfRule>
  </conditionalFormatting>
  <conditionalFormatting sqref="BA20">
    <cfRule type="cellIs" dxfId="1" priority="1337" operator="lessThan">
      <formula>$C$4</formula>
    </cfRule>
  </conditionalFormatting>
  <conditionalFormatting sqref="BB20">
    <cfRule type="cellIs" dxfId="1" priority="1377" operator="lessThan">
      <formula>$C$4</formula>
    </cfRule>
  </conditionalFormatting>
  <conditionalFormatting sqref="BC20">
    <cfRule type="cellIs" dxfId="1" priority="1417" operator="lessThan">
      <formula>$C$4</formula>
    </cfRule>
  </conditionalFormatting>
  <conditionalFormatting sqref="BD20">
    <cfRule type="cellIs" dxfId="1" priority="1457" operator="lessThan">
      <formula>$C$4</formula>
    </cfRule>
  </conditionalFormatting>
  <conditionalFormatting sqref="BE20">
    <cfRule type="cellIs" dxfId="1" priority="1497" operator="lessThan">
      <formula>$C$4</formula>
    </cfRule>
  </conditionalFormatting>
  <conditionalFormatting sqref="BH20">
    <cfRule type="cellIs" dxfId="1" priority="1617" operator="lessThan">
      <formula>$C$4</formula>
    </cfRule>
  </conditionalFormatting>
  <conditionalFormatting sqref="BI20">
    <cfRule type="cellIs" dxfId="1" priority="1657" operator="lessThan">
      <formula>$C$4</formula>
    </cfRule>
  </conditionalFormatting>
  <conditionalFormatting sqref="BJ20">
    <cfRule type="cellIs" dxfId="1" priority="1697" operator="lessThan">
      <formula>$C$4</formula>
    </cfRule>
  </conditionalFormatting>
  <conditionalFormatting sqref="BK20">
    <cfRule type="cellIs" dxfId="1" priority="1737" operator="lessThan">
      <formula>$C$4</formula>
    </cfRule>
  </conditionalFormatting>
  <conditionalFormatting sqref="BL20">
    <cfRule type="cellIs" dxfId="1" priority="1777" operator="lessThan">
      <formula>$C$4</formula>
    </cfRule>
  </conditionalFormatting>
  <conditionalFormatting sqref="BM20">
    <cfRule type="cellIs" dxfId="1" priority="1817" operator="lessThan">
      <formula>$C$4</formula>
    </cfRule>
  </conditionalFormatting>
  <conditionalFormatting sqref="BN20">
    <cfRule type="cellIs" dxfId="1" priority="1857" operator="lessThan">
      <formula>$C$4</formula>
    </cfRule>
  </conditionalFormatting>
  <conditionalFormatting sqref="BO20">
    <cfRule type="cellIs" dxfId="1" priority="1897" operator="lessThan">
      <formula>$C$4</formula>
    </cfRule>
  </conditionalFormatting>
  <conditionalFormatting sqref="BP20">
    <cfRule type="cellIs" dxfId="1" priority="1937" operator="lessThan">
      <formula>$C$4</formula>
    </cfRule>
  </conditionalFormatting>
  <conditionalFormatting sqref="BQ20">
    <cfRule type="cellIs" dxfId="1" priority="1977" operator="lessThan">
      <formula>$C$4</formula>
    </cfRule>
  </conditionalFormatting>
  <conditionalFormatting sqref="BR20">
    <cfRule type="cellIs" dxfId="1" priority="2017" operator="lessThan">
      <formula>$C$4</formula>
    </cfRule>
  </conditionalFormatting>
  <conditionalFormatting sqref="BS20">
    <cfRule type="cellIs" dxfId="1" priority="2057" operator="lessThan">
      <formula>$C$4</formula>
    </cfRule>
  </conditionalFormatting>
  <conditionalFormatting sqref="BT20">
    <cfRule type="cellIs" dxfId="1" priority="2097" operator="lessThan">
      <formula>$C$4</formula>
    </cfRule>
  </conditionalFormatting>
  <conditionalFormatting sqref="BU20">
    <cfRule type="cellIs" dxfId="1" priority="2137" operator="lessThan">
      <formula>$C$4</formula>
    </cfRule>
  </conditionalFormatting>
  <conditionalFormatting sqref="BV20">
    <cfRule type="cellIs" dxfId="1" priority="2177" operator="lessThan">
      <formula>$C$4</formula>
    </cfRule>
  </conditionalFormatting>
  <conditionalFormatting sqref="BX20">
    <cfRule type="cellIs" dxfId="1" priority="2257" operator="lessThan">
      <formula>$C$4</formula>
    </cfRule>
  </conditionalFormatting>
  <conditionalFormatting sqref="BY20">
    <cfRule type="cellIs" dxfId="1" priority="2297" operator="lessThan">
      <formula>$C$4</formula>
    </cfRule>
  </conditionalFormatting>
  <conditionalFormatting sqref="BZ20">
    <cfRule type="cellIs" dxfId="1" priority="2337" operator="lessThan">
      <formula>$C$4</formula>
    </cfRule>
  </conditionalFormatting>
  <conditionalFormatting sqref="CA20">
    <cfRule type="cellIs" dxfId="1" priority="2377" operator="lessThan">
      <formula>$C$4</formula>
    </cfRule>
  </conditionalFormatting>
  <conditionalFormatting sqref="CB20">
    <cfRule type="cellIs" dxfId="1" priority="2417" operator="lessThan">
      <formula>$C$4</formula>
    </cfRule>
  </conditionalFormatting>
  <conditionalFormatting sqref="CC20">
    <cfRule type="cellIs" dxfId="1" priority="2457" operator="lessThan">
      <formula>$C$4</formula>
    </cfRule>
  </conditionalFormatting>
  <conditionalFormatting sqref="CD20">
    <cfRule type="cellIs" dxfId="1" priority="2497" operator="lessThan">
      <formula>$C$4</formula>
    </cfRule>
  </conditionalFormatting>
  <conditionalFormatting sqref="CE20">
    <cfRule type="cellIs" dxfId="1" priority="2537" operator="lessThan">
      <formula>$C$4</formula>
    </cfRule>
  </conditionalFormatting>
  <conditionalFormatting sqref="CF20">
    <cfRule type="cellIs" dxfId="1" priority="2577" operator="lessThan">
      <formula>$C$4</formula>
    </cfRule>
  </conditionalFormatting>
  <conditionalFormatting sqref="CG20">
    <cfRule type="cellIs" dxfId="1" priority="2617" operator="lessThan">
      <formula>$C$4</formula>
    </cfRule>
  </conditionalFormatting>
  <conditionalFormatting sqref="CH20">
    <cfRule type="cellIs" dxfId="2" priority="2657" operator="greaterThan">
      <formula>$BJ$2+15</formula>
    </cfRule>
  </conditionalFormatting>
  <conditionalFormatting sqref="Q21">
    <cfRule type="cellIs" dxfId="1" priority="58" operator="lessThan">
      <formula>$C$4</formula>
    </cfRule>
  </conditionalFormatting>
  <conditionalFormatting sqref="R21">
    <cfRule type="cellIs" dxfId="1" priority="98" operator="lessThan">
      <formula>$C$4</formula>
    </cfRule>
  </conditionalFormatting>
  <conditionalFormatting sqref="T21">
    <cfRule type="cellIs" dxfId="1" priority="2738" operator="lessThan">
      <formula>$C$4</formula>
    </cfRule>
  </conditionalFormatting>
  <conditionalFormatting sqref="U21">
    <cfRule type="cellIs" dxfId="1" priority="138" operator="lessThan">
      <formula>$C$4</formula>
    </cfRule>
  </conditionalFormatting>
  <conditionalFormatting sqref="W21">
    <cfRule type="cellIs" dxfId="1" priority="2818" operator="lessThan">
      <formula>$C$4</formula>
    </cfRule>
  </conditionalFormatting>
  <conditionalFormatting sqref="X21">
    <cfRule type="cellIs" dxfId="1" priority="178" operator="lessThan">
      <formula>$C$4</formula>
    </cfRule>
  </conditionalFormatting>
  <conditionalFormatting sqref="Z21">
    <cfRule type="cellIs" dxfId="1" priority="258" operator="lessThan">
      <formula>$C$4</formula>
    </cfRule>
  </conditionalFormatting>
  <conditionalFormatting sqref="AA21">
    <cfRule type="cellIs" dxfId="1" priority="298" operator="lessThan">
      <formula>$C$4</formula>
    </cfRule>
  </conditionalFormatting>
  <conditionalFormatting sqref="AC21">
    <cfRule type="cellIs" dxfId="1" priority="378" operator="lessThan">
      <formula>$C$4</formula>
    </cfRule>
  </conditionalFormatting>
  <conditionalFormatting sqref="AD21">
    <cfRule type="cellIs" dxfId="1" priority="418" operator="lessThan">
      <formula>$C$4</formula>
    </cfRule>
  </conditionalFormatting>
  <conditionalFormatting sqref="AE21">
    <cfRule type="cellIs" dxfId="1" priority="458" operator="lessThan">
      <formula>$C$4</formula>
    </cfRule>
  </conditionalFormatting>
  <conditionalFormatting sqref="AF21">
    <cfRule type="cellIs" dxfId="1" priority="498" operator="lessThan">
      <formula>$C$4</formula>
    </cfRule>
  </conditionalFormatting>
  <conditionalFormatting sqref="AG21">
    <cfRule type="cellIs" dxfId="1" priority="538" operator="lessThan">
      <formula>$C$4</formula>
    </cfRule>
  </conditionalFormatting>
  <conditionalFormatting sqref="AH21">
    <cfRule type="cellIs" dxfId="1" priority="578" operator="lessThan">
      <formula>$C$4</formula>
    </cfRule>
  </conditionalFormatting>
  <conditionalFormatting sqref="AI21">
    <cfRule type="cellIs" dxfId="1" priority="618" operator="lessThan">
      <formula>$C$4</formula>
    </cfRule>
  </conditionalFormatting>
  <conditionalFormatting sqref="AJ21">
    <cfRule type="cellIs" dxfId="1" priority="658" operator="lessThan">
      <formula>$C$4</formula>
    </cfRule>
  </conditionalFormatting>
  <conditionalFormatting sqref="AK21">
    <cfRule type="cellIs" dxfId="1" priority="698" operator="lessThan">
      <formula>$C$4</formula>
    </cfRule>
  </conditionalFormatting>
  <conditionalFormatting sqref="AL21">
    <cfRule type="cellIs" dxfId="1" priority="738" operator="lessThan">
      <formula>$C$4</formula>
    </cfRule>
  </conditionalFormatting>
  <conditionalFormatting sqref="AM21">
    <cfRule type="cellIs" dxfId="1" priority="778" operator="lessThan">
      <formula>$C$4</formula>
    </cfRule>
  </conditionalFormatting>
  <conditionalFormatting sqref="AN21">
    <cfRule type="cellIs" dxfId="1" priority="818" operator="lessThan">
      <formula>$C$4</formula>
    </cfRule>
  </conditionalFormatting>
  <conditionalFormatting sqref="AO21">
    <cfRule type="cellIs" dxfId="1" priority="858" operator="lessThan">
      <formula>$C$4</formula>
    </cfRule>
  </conditionalFormatting>
  <conditionalFormatting sqref="AP21">
    <cfRule type="cellIs" dxfId="1" priority="898" operator="lessThan">
      <formula>$C$4</formula>
    </cfRule>
  </conditionalFormatting>
  <conditionalFormatting sqref="AQ21">
    <cfRule type="cellIs" dxfId="1" priority="938" operator="lessThan">
      <formula>$C$4</formula>
    </cfRule>
  </conditionalFormatting>
  <conditionalFormatting sqref="AR21">
    <cfRule type="cellIs" dxfId="1" priority="978" operator="lessThan">
      <formula>$C$4</formula>
    </cfRule>
  </conditionalFormatting>
  <conditionalFormatting sqref="AS21">
    <cfRule type="cellIs" dxfId="1" priority="1018" operator="lessThan">
      <formula>$C$4</formula>
    </cfRule>
  </conditionalFormatting>
  <conditionalFormatting sqref="AT21">
    <cfRule type="cellIs" dxfId="1" priority="1058" operator="lessThan">
      <formula>$C$4</formula>
    </cfRule>
  </conditionalFormatting>
  <conditionalFormatting sqref="AV21">
    <cfRule type="cellIs" dxfId="1" priority="1138" operator="lessThan">
      <formula>$C$4</formula>
    </cfRule>
  </conditionalFormatting>
  <conditionalFormatting sqref="AW21">
    <cfRule type="cellIs" dxfId="1" priority="1178" operator="lessThan">
      <formula>$C$4</formula>
    </cfRule>
  </conditionalFormatting>
  <conditionalFormatting sqref="AX21">
    <cfRule type="cellIs" dxfId="1" priority="1218" operator="lessThan">
      <formula>$C$4</formula>
    </cfRule>
  </conditionalFormatting>
  <conditionalFormatting sqref="AY21">
    <cfRule type="cellIs" dxfId="1" priority="1258" operator="lessThan">
      <formula>$C$4</formula>
    </cfRule>
  </conditionalFormatting>
  <conditionalFormatting sqref="AZ21">
    <cfRule type="cellIs" dxfId="1" priority="1298" operator="lessThan">
      <formula>$C$4</formula>
    </cfRule>
  </conditionalFormatting>
  <conditionalFormatting sqref="BA21">
    <cfRule type="cellIs" dxfId="1" priority="1338" operator="lessThan">
      <formula>$C$4</formula>
    </cfRule>
  </conditionalFormatting>
  <conditionalFormatting sqref="BB21">
    <cfRule type="cellIs" dxfId="1" priority="1378" operator="lessThan">
      <formula>$C$4</formula>
    </cfRule>
  </conditionalFormatting>
  <conditionalFormatting sqref="BC21">
    <cfRule type="cellIs" dxfId="1" priority="1418" operator="lessThan">
      <formula>$C$4</formula>
    </cfRule>
  </conditionalFormatting>
  <conditionalFormatting sqref="BD21">
    <cfRule type="cellIs" dxfId="1" priority="1458" operator="lessThan">
      <formula>$C$4</formula>
    </cfRule>
  </conditionalFormatting>
  <conditionalFormatting sqref="BE21">
    <cfRule type="cellIs" dxfId="1" priority="1498" operator="lessThan">
      <formula>$C$4</formula>
    </cfRule>
  </conditionalFormatting>
  <conditionalFormatting sqref="BH21">
    <cfRule type="cellIs" dxfId="1" priority="1618" operator="lessThan">
      <formula>$C$4</formula>
    </cfRule>
  </conditionalFormatting>
  <conditionalFormatting sqref="BI21">
    <cfRule type="cellIs" dxfId="1" priority="1658" operator="lessThan">
      <formula>$C$4</formula>
    </cfRule>
  </conditionalFormatting>
  <conditionalFormatting sqref="BJ21">
    <cfRule type="cellIs" dxfId="1" priority="1698" operator="lessThan">
      <formula>$C$4</formula>
    </cfRule>
  </conditionalFormatting>
  <conditionalFormatting sqref="BK21">
    <cfRule type="cellIs" dxfId="1" priority="1738" operator="lessThan">
      <formula>$C$4</formula>
    </cfRule>
  </conditionalFormatting>
  <conditionalFormatting sqref="BL21">
    <cfRule type="cellIs" dxfId="1" priority="1778" operator="lessThan">
      <formula>$C$4</formula>
    </cfRule>
  </conditionalFormatting>
  <conditionalFormatting sqref="BM21">
    <cfRule type="cellIs" dxfId="1" priority="1818" operator="lessThan">
      <formula>$C$4</formula>
    </cfRule>
  </conditionalFormatting>
  <conditionalFormatting sqref="BN21">
    <cfRule type="cellIs" dxfId="1" priority="1858" operator="lessThan">
      <formula>$C$4</formula>
    </cfRule>
  </conditionalFormatting>
  <conditionalFormatting sqref="BO21">
    <cfRule type="cellIs" dxfId="1" priority="1898" operator="lessThan">
      <formula>$C$4</formula>
    </cfRule>
  </conditionalFormatting>
  <conditionalFormatting sqref="BP21">
    <cfRule type="cellIs" dxfId="1" priority="1938" operator="lessThan">
      <formula>$C$4</formula>
    </cfRule>
  </conditionalFormatting>
  <conditionalFormatting sqref="BQ21">
    <cfRule type="cellIs" dxfId="1" priority="1978" operator="lessThan">
      <formula>$C$4</formula>
    </cfRule>
  </conditionalFormatting>
  <conditionalFormatting sqref="BR21">
    <cfRule type="cellIs" dxfId="1" priority="2018" operator="lessThan">
      <formula>$C$4</formula>
    </cfRule>
  </conditionalFormatting>
  <conditionalFormatting sqref="BS21">
    <cfRule type="cellIs" dxfId="1" priority="2058" operator="lessThan">
      <formula>$C$4</formula>
    </cfRule>
  </conditionalFormatting>
  <conditionalFormatting sqref="BT21">
    <cfRule type="cellIs" dxfId="1" priority="2098" operator="lessThan">
      <formula>$C$4</formula>
    </cfRule>
  </conditionalFormatting>
  <conditionalFormatting sqref="BU21">
    <cfRule type="cellIs" dxfId="1" priority="2138" operator="lessThan">
      <formula>$C$4</formula>
    </cfRule>
  </conditionalFormatting>
  <conditionalFormatting sqref="BV21">
    <cfRule type="cellIs" dxfId="1" priority="2178" operator="lessThan">
      <formula>$C$4</formula>
    </cfRule>
  </conditionalFormatting>
  <conditionalFormatting sqref="BX21">
    <cfRule type="cellIs" dxfId="1" priority="2258" operator="lessThan">
      <formula>$C$4</formula>
    </cfRule>
  </conditionalFormatting>
  <conditionalFormatting sqref="BY21">
    <cfRule type="cellIs" dxfId="1" priority="2298" operator="lessThan">
      <formula>$C$4</formula>
    </cfRule>
  </conditionalFormatting>
  <conditionalFormatting sqref="BZ21">
    <cfRule type="cellIs" dxfId="1" priority="2338" operator="lessThan">
      <formula>$C$4</formula>
    </cfRule>
  </conditionalFormatting>
  <conditionalFormatting sqref="CA21">
    <cfRule type="cellIs" dxfId="1" priority="2378" operator="lessThan">
      <formula>$C$4</formula>
    </cfRule>
  </conditionalFormatting>
  <conditionalFormatting sqref="CB21">
    <cfRule type="cellIs" dxfId="1" priority="2418" operator="lessThan">
      <formula>$C$4</formula>
    </cfRule>
  </conditionalFormatting>
  <conditionalFormatting sqref="CC21">
    <cfRule type="cellIs" dxfId="1" priority="2458" operator="lessThan">
      <formula>$C$4</formula>
    </cfRule>
  </conditionalFormatting>
  <conditionalFormatting sqref="CD21">
    <cfRule type="cellIs" dxfId="1" priority="2498" operator="lessThan">
      <formula>$C$4</formula>
    </cfRule>
  </conditionalFormatting>
  <conditionalFormatting sqref="CE21">
    <cfRule type="cellIs" dxfId="1" priority="2538" operator="lessThan">
      <formula>$C$4</formula>
    </cfRule>
  </conditionalFormatting>
  <conditionalFormatting sqref="CF21">
    <cfRule type="cellIs" dxfId="1" priority="2578" operator="lessThan">
      <formula>$C$4</formula>
    </cfRule>
  </conditionalFormatting>
  <conditionalFormatting sqref="CG21">
    <cfRule type="cellIs" dxfId="1" priority="2618" operator="lessThan">
      <formula>$C$4</formula>
    </cfRule>
  </conditionalFormatting>
  <conditionalFormatting sqref="CH21">
    <cfRule type="cellIs" dxfId="2" priority="2658" operator="greaterThan">
      <formula>$BJ$2+15</formula>
    </cfRule>
  </conditionalFormatting>
  <conditionalFormatting sqref="Q22">
    <cfRule type="cellIs" dxfId="1" priority="59" operator="lessThan">
      <formula>$C$4</formula>
    </cfRule>
  </conditionalFormatting>
  <conditionalFormatting sqref="R22">
    <cfRule type="cellIs" dxfId="1" priority="99" operator="lessThan">
      <formula>$C$4</formula>
    </cfRule>
  </conditionalFormatting>
  <conditionalFormatting sqref="T22">
    <cfRule type="cellIs" dxfId="1" priority="2739" operator="lessThan">
      <formula>$C$4</formula>
    </cfRule>
  </conditionalFormatting>
  <conditionalFormatting sqref="U22">
    <cfRule type="cellIs" dxfId="1" priority="139" operator="lessThan">
      <formula>$C$4</formula>
    </cfRule>
  </conditionalFormatting>
  <conditionalFormatting sqref="W22">
    <cfRule type="cellIs" dxfId="1" priority="2819" operator="lessThan">
      <formula>$C$4</formula>
    </cfRule>
  </conditionalFormatting>
  <conditionalFormatting sqref="X22">
    <cfRule type="cellIs" dxfId="1" priority="179" operator="lessThan">
      <formula>$C$4</formula>
    </cfRule>
  </conditionalFormatting>
  <conditionalFormatting sqref="Z22">
    <cfRule type="cellIs" dxfId="1" priority="259" operator="lessThan">
      <formula>$C$4</formula>
    </cfRule>
  </conditionalFormatting>
  <conditionalFormatting sqref="AA22">
    <cfRule type="cellIs" dxfId="1" priority="299" operator="lessThan">
      <formula>$C$4</formula>
    </cfRule>
  </conditionalFormatting>
  <conditionalFormatting sqref="AC22">
    <cfRule type="cellIs" dxfId="1" priority="379" operator="lessThan">
      <formula>$C$4</formula>
    </cfRule>
  </conditionalFormatting>
  <conditionalFormatting sqref="AD22">
    <cfRule type="cellIs" dxfId="1" priority="419" operator="lessThan">
      <formula>$C$4</formula>
    </cfRule>
  </conditionalFormatting>
  <conditionalFormatting sqref="AE22">
    <cfRule type="cellIs" dxfId="1" priority="459" operator="lessThan">
      <formula>$C$4</formula>
    </cfRule>
  </conditionalFormatting>
  <conditionalFormatting sqref="AF22">
    <cfRule type="cellIs" dxfId="1" priority="499" operator="lessThan">
      <formula>$C$4</formula>
    </cfRule>
  </conditionalFormatting>
  <conditionalFormatting sqref="AG22">
    <cfRule type="cellIs" dxfId="1" priority="539" operator="lessThan">
      <formula>$C$4</formula>
    </cfRule>
  </conditionalFormatting>
  <conditionalFormatting sqref="AH22">
    <cfRule type="cellIs" dxfId="1" priority="579" operator="lessThan">
      <formula>$C$4</formula>
    </cfRule>
  </conditionalFormatting>
  <conditionalFormatting sqref="AI22">
    <cfRule type="cellIs" dxfId="1" priority="619" operator="lessThan">
      <formula>$C$4</formula>
    </cfRule>
  </conditionalFormatting>
  <conditionalFormatting sqref="AJ22">
    <cfRule type="cellIs" dxfId="1" priority="659" operator="lessThan">
      <formula>$C$4</formula>
    </cfRule>
  </conditionalFormatting>
  <conditionalFormatting sqref="AK22">
    <cfRule type="cellIs" dxfId="1" priority="699" operator="lessThan">
      <formula>$C$4</formula>
    </cfRule>
  </conditionalFormatting>
  <conditionalFormatting sqref="AL22">
    <cfRule type="cellIs" dxfId="1" priority="739" operator="lessThan">
      <formula>$C$4</formula>
    </cfRule>
  </conditionalFormatting>
  <conditionalFormatting sqref="AM22">
    <cfRule type="cellIs" dxfId="1" priority="779" operator="lessThan">
      <formula>$C$4</formula>
    </cfRule>
  </conditionalFormatting>
  <conditionalFormatting sqref="AN22">
    <cfRule type="cellIs" dxfId="1" priority="819" operator="lessThan">
      <formula>$C$4</formula>
    </cfRule>
  </conditionalFormatting>
  <conditionalFormatting sqref="AO22">
    <cfRule type="cellIs" dxfId="1" priority="859" operator="lessThan">
      <formula>$C$4</formula>
    </cfRule>
  </conditionalFormatting>
  <conditionalFormatting sqref="AP22">
    <cfRule type="cellIs" dxfId="1" priority="899" operator="lessThan">
      <formula>$C$4</formula>
    </cfRule>
  </conditionalFormatting>
  <conditionalFormatting sqref="AQ22">
    <cfRule type="cellIs" dxfId="1" priority="939" operator="lessThan">
      <formula>$C$4</formula>
    </cfRule>
  </conditionalFormatting>
  <conditionalFormatting sqref="AR22">
    <cfRule type="cellIs" dxfId="1" priority="979" operator="lessThan">
      <formula>$C$4</formula>
    </cfRule>
  </conditionalFormatting>
  <conditionalFormatting sqref="AS22">
    <cfRule type="cellIs" dxfId="1" priority="1019" operator="lessThan">
      <formula>$C$4</formula>
    </cfRule>
  </conditionalFormatting>
  <conditionalFormatting sqref="AT22">
    <cfRule type="cellIs" dxfId="1" priority="1059" operator="lessThan">
      <formula>$C$4</formula>
    </cfRule>
  </conditionalFormatting>
  <conditionalFormatting sqref="AV22">
    <cfRule type="cellIs" dxfId="1" priority="1139" operator="lessThan">
      <formula>$C$4</formula>
    </cfRule>
  </conditionalFormatting>
  <conditionalFormatting sqref="AW22">
    <cfRule type="cellIs" dxfId="1" priority="1179" operator="lessThan">
      <formula>$C$4</formula>
    </cfRule>
  </conditionalFormatting>
  <conditionalFormatting sqref="AX22">
    <cfRule type="cellIs" dxfId="1" priority="1219" operator="lessThan">
      <formula>$C$4</formula>
    </cfRule>
  </conditionalFormatting>
  <conditionalFormatting sqref="AY22">
    <cfRule type="cellIs" dxfId="1" priority="1259" operator="lessThan">
      <formula>$C$4</formula>
    </cfRule>
  </conditionalFormatting>
  <conditionalFormatting sqref="AZ22">
    <cfRule type="cellIs" dxfId="1" priority="1299" operator="lessThan">
      <formula>$C$4</formula>
    </cfRule>
  </conditionalFormatting>
  <conditionalFormatting sqref="BA22">
    <cfRule type="cellIs" dxfId="1" priority="1339" operator="lessThan">
      <formula>$C$4</formula>
    </cfRule>
  </conditionalFormatting>
  <conditionalFormatting sqref="BB22">
    <cfRule type="cellIs" dxfId="1" priority="1379" operator="lessThan">
      <formula>$C$4</formula>
    </cfRule>
  </conditionalFormatting>
  <conditionalFormatting sqref="BC22">
    <cfRule type="cellIs" dxfId="1" priority="1419" operator="lessThan">
      <formula>$C$4</formula>
    </cfRule>
  </conditionalFormatting>
  <conditionalFormatting sqref="BD22">
    <cfRule type="cellIs" dxfId="1" priority="1459" operator="lessThan">
      <formula>$C$4</formula>
    </cfRule>
  </conditionalFormatting>
  <conditionalFormatting sqref="BE22">
    <cfRule type="cellIs" dxfId="1" priority="1499" operator="lessThan">
      <formula>$C$4</formula>
    </cfRule>
  </conditionalFormatting>
  <conditionalFormatting sqref="BH22">
    <cfRule type="cellIs" dxfId="1" priority="1619" operator="lessThan">
      <formula>$C$4</formula>
    </cfRule>
  </conditionalFormatting>
  <conditionalFormatting sqref="BI22">
    <cfRule type="cellIs" dxfId="1" priority="1659" operator="lessThan">
      <formula>$C$4</formula>
    </cfRule>
  </conditionalFormatting>
  <conditionalFormatting sqref="BJ22">
    <cfRule type="cellIs" dxfId="1" priority="1699" operator="lessThan">
      <formula>$C$4</formula>
    </cfRule>
  </conditionalFormatting>
  <conditionalFormatting sqref="BK22">
    <cfRule type="cellIs" dxfId="1" priority="1739" operator="lessThan">
      <formula>$C$4</formula>
    </cfRule>
  </conditionalFormatting>
  <conditionalFormatting sqref="BL22">
    <cfRule type="cellIs" dxfId="1" priority="1779" operator="lessThan">
      <formula>$C$4</formula>
    </cfRule>
  </conditionalFormatting>
  <conditionalFormatting sqref="BM22">
    <cfRule type="cellIs" dxfId="1" priority="1819" operator="lessThan">
      <formula>$C$4</formula>
    </cfRule>
  </conditionalFormatting>
  <conditionalFormatting sqref="BN22">
    <cfRule type="cellIs" dxfId="1" priority="1859" operator="lessThan">
      <formula>$C$4</formula>
    </cfRule>
  </conditionalFormatting>
  <conditionalFormatting sqref="BO22">
    <cfRule type="cellIs" dxfId="1" priority="1899" operator="lessThan">
      <formula>$C$4</formula>
    </cfRule>
  </conditionalFormatting>
  <conditionalFormatting sqref="BP22">
    <cfRule type="cellIs" dxfId="1" priority="1939" operator="lessThan">
      <formula>$C$4</formula>
    </cfRule>
  </conditionalFormatting>
  <conditionalFormatting sqref="BQ22">
    <cfRule type="cellIs" dxfId="1" priority="1979" operator="lessThan">
      <formula>$C$4</formula>
    </cfRule>
  </conditionalFormatting>
  <conditionalFormatting sqref="BR22">
    <cfRule type="cellIs" dxfId="1" priority="2019" operator="lessThan">
      <formula>$C$4</formula>
    </cfRule>
  </conditionalFormatting>
  <conditionalFormatting sqref="BS22">
    <cfRule type="cellIs" dxfId="1" priority="2059" operator="lessThan">
      <formula>$C$4</formula>
    </cfRule>
  </conditionalFormatting>
  <conditionalFormatting sqref="BT22">
    <cfRule type="cellIs" dxfId="1" priority="2099" operator="lessThan">
      <formula>$C$4</formula>
    </cfRule>
  </conditionalFormatting>
  <conditionalFormatting sqref="BU22">
    <cfRule type="cellIs" dxfId="1" priority="2139" operator="lessThan">
      <formula>$C$4</formula>
    </cfRule>
  </conditionalFormatting>
  <conditionalFormatting sqref="BV22">
    <cfRule type="cellIs" dxfId="1" priority="2179" operator="lessThan">
      <formula>$C$4</formula>
    </cfRule>
  </conditionalFormatting>
  <conditionalFormatting sqref="BX22">
    <cfRule type="cellIs" dxfId="1" priority="2259" operator="lessThan">
      <formula>$C$4</formula>
    </cfRule>
  </conditionalFormatting>
  <conditionalFormatting sqref="BY22">
    <cfRule type="cellIs" dxfId="1" priority="2299" operator="lessThan">
      <formula>$C$4</formula>
    </cfRule>
  </conditionalFormatting>
  <conditionalFormatting sqref="BZ22">
    <cfRule type="cellIs" dxfId="1" priority="2339" operator="lessThan">
      <formula>$C$4</formula>
    </cfRule>
  </conditionalFormatting>
  <conditionalFormatting sqref="CA22">
    <cfRule type="cellIs" dxfId="1" priority="2379" operator="lessThan">
      <formula>$C$4</formula>
    </cfRule>
  </conditionalFormatting>
  <conditionalFormatting sqref="CB22">
    <cfRule type="cellIs" dxfId="1" priority="2419" operator="lessThan">
      <formula>$C$4</formula>
    </cfRule>
  </conditionalFormatting>
  <conditionalFormatting sqref="CC22">
    <cfRule type="cellIs" dxfId="1" priority="2459" operator="lessThan">
      <formula>$C$4</formula>
    </cfRule>
  </conditionalFormatting>
  <conditionalFormatting sqref="CD22">
    <cfRule type="cellIs" dxfId="1" priority="2499" operator="lessThan">
      <formula>$C$4</formula>
    </cfRule>
  </conditionalFormatting>
  <conditionalFormatting sqref="CE22">
    <cfRule type="cellIs" dxfId="1" priority="2539" operator="lessThan">
      <formula>$C$4</formula>
    </cfRule>
  </conditionalFormatting>
  <conditionalFormatting sqref="CF22">
    <cfRule type="cellIs" dxfId="1" priority="2579" operator="lessThan">
      <formula>$C$4</formula>
    </cfRule>
  </conditionalFormatting>
  <conditionalFormatting sqref="CG22">
    <cfRule type="cellIs" dxfId="1" priority="2619" operator="lessThan">
      <formula>$C$4</formula>
    </cfRule>
  </conditionalFormatting>
  <conditionalFormatting sqref="CH22">
    <cfRule type="cellIs" dxfId="2" priority="2659" operator="greaterThan">
      <formula>$BJ$2+15</formula>
    </cfRule>
  </conditionalFormatting>
  <conditionalFormatting sqref="Q23">
    <cfRule type="cellIs" dxfId="1" priority="60" operator="lessThan">
      <formula>$C$4</formula>
    </cfRule>
  </conditionalFormatting>
  <conditionalFormatting sqref="R23">
    <cfRule type="cellIs" dxfId="1" priority="100" operator="lessThan">
      <formula>$C$4</formula>
    </cfRule>
  </conditionalFormatting>
  <conditionalFormatting sqref="T23">
    <cfRule type="cellIs" dxfId="1" priority="2740" operator="lessThan">
      <formula>$C$4</formula>
    </cfRule>
  </conditionalFormatting>
  <conditionalFormatting sqref="U23">
    <cfRule type="cellIs" dxfId="1" priority="140" operator="lessThan">
      <formula>$C$4</formula>
    </cfRule>
  </conditionalFormatting>
  <conditionalFormatting sqref="W23">
    <cfRule type="cellIs" dxfId="1" priority="2820" operator="lessThan">
      <formula>$C$4</formula>
    </cfRule>
  </conditionalFormatting>
  <conditionalFormatting sqref="X23">
    <cfRule type="cellIs" dxfId="1" priority="180" operator="lessThan">
      <formula>$C$4</formula>
    </cfRule>
  </conditionalFormatting>
  <conditionalFormatting sqref="Z23">
    <cfRule type="cellIs" dxfId="1" priority="260" operator="lessThan">
      <formula>$C$4</formula>
    </cfRule>
  </conditionalFormatting>
  <conditionalFormatting sqref="AA23">
    <cfRule type="cellIs" dxfId="1" priority="300" operator="lessThan">
      <formula>$C$4</formula>
    </cfRule>
  </conditionalFormatting>
  <conditionalFormatting sqref="AC23">
    <cfRule type="cellIs" dxfId="1" priority="380" operator="lessThan">
      <formula>$C$4</formula>
    </cfRule>
  </conditionalFormatting>
  <conditionalFormatting sqref="AD23">
    <cfRule type="cellIs" dxfId="1" priority="420" operator="lessThan">
      <formula>$C$4</formula>
    </cfRule>
  </conditionalFormatting>
  <conditionalFormatting sqref="AE23">
    <cfRule type="cellIs" dxfId="1" priority="460" operator="lessThan">
      <formula>$C$4</formula>
    </cfRule>
  </conditionalFormatting>
  <conditionalFormatting sqref="AF23">
    <cfRule type="cellIs" dxfId="1" priority="500" operator="lessThan">
      <formula>$C$4</formula>
    </cfRule>
  </conditionalFormatting>
  <conditionalFormatting sqref="AG23">
    <cfRule type="cellIs" dxfId="1" priority="540" operator="lessThan">
      <formula>$C$4</formula>
    </cfRule>
  </conditionalFormatting>
  <conditionalFormatting sqref="AH23">
    <cfRule type="cellIs" dxfId="1" priority="580" operator="lessThan">
      <formula>$C$4</formula>
    </cfRule>
  </conditionalFormatting>
  <conditionalFormatting sqref="AI23">
    <cfRule type="cellIs" dxfId="1" priority="620" operator="lessThan">
      <formula>$C$4</formula>
    </cfRule>
  </conditionalFormatting>
  <conditionalFormatting sqref="AJ23">
    <cfRule type="cellIs" dxfId="1" priority="660" operator="lessThan">
      <formula>$C$4</formula>
    </cfRule>
  </conditionalFormatting>
  <conditionalFormatting sqref="AK23">
    <cfRule type="cellIs" dxfId="1" priority="700" operator="lessThan">
      <formula>$C$4</formula>
    </cfRule>
  </conditionalFormatting>
  <conditionalFormatting sqref="AL23">
    <cfRule type="cellIs" dxfId="1" priority="740" operator="lessThan">
      <formula>$C$4</formula>
    </cfRule>
  </conditionalFormatting>
  <conditionalFormatting sqref="AM23">
    <cfRule type="cellIs" dxfId="1" priority="780" operator="lessThan">
      <formula>$C$4</formula>
    </cfRule>
  </conditionalFormatting>
  <conditionalFormatting sqref="AN23">
    <cfRule type="cellIs" dxfId="1" priority="820" operator="lessThan">
      <formula>$C$4</formula>
    </cfRule>
  </conditionalFormatting>
  <conditionalFormatting sqref="AO23">
    <cfRule type="cellIs" dxfId="1" priority="860" operator="lessThan">
      <formula>$C$4</formula>
    </cfRule>
  </conditionalFormatting>
  <conditionalFormatting sqref="AP23">
    <cfRule type="cellIs" dxfId="1" priority="900" operator="lessThan">
      <formula>$C$4</formula>
    </cfRule>
  </conditionalFormatting>
  <conditionalFormatting sqref="AQ23">
    <cfRule type="cellIs" dxfId="1" priority="940" operator="lessThan">
      <formula>$C$4</formula>
    </cfRule>
  </conditionalFormatting>
  <conditionalFormatting sqref="AR23">
    <cfRule type="cellIs" dxfId="1" priority="980" operator="lessThan">
      <formula>$C$4</formula>
    </cfRule>
  </conditionalFormatting>
  <conditionalFormatting sqref="AS23">
    <cfRule type="cellIs" dxfId="1" priority="1020" operator="lessThan">
      <formula>$C$4</formula>
    </cfRule>
  </conditionalFormatting>
  <conditionalFormatting sqref="AT23">
    <cfRule type="cellIs" dxfId="1" priority="1060" operator="lessThan">
      <formula>$C$4</formula>
    </cfRule>
  </conditionalFormatting>
  <conditionalFormatting sqref="AV23">
    <cfRule type="cellIs" dxfId="1" priority="1140" operator="lessThan">
      <formula>$C$4</formula>
    </cfRule>
  </conditionalFormatting>
  <conditionalFormatting sqref="AW23">
    <cfRule type="cellIs" dxfId="1" priority="1180" operator="lessThan">
      <formula>$C$4</formula>
    </cfRule>
  </conditionalFormatting>
  <conditionalFormatting sqref="AX23">
    <cfRule type="cellIs" dxfId="1" priority="1220" operator="lessThan">
      <formula>$C$4</formula>
    </cfRule>
  </conditionalFormatting>
  <conditionalFormatting sqref="AY23">
    <cfRule type="cellIs" dxfId="1" priority="1260" operator="lessThan">
      <formula>$C$4</formula>
    </cfRule>
  </conditionalFormatting>
  <conditionalFormatting sqref="AZ23">
    <cfRule type="cellIs" dxfId="1" priority="1300" operator="lessThan">
      <formula>$C$4</formula>
    </cfRule>
  </conditionalFormatting>
  <conditionalFormatting sqref="BA23">
    <cfRule type="cellIs" dxfId="1" priority="1340" operator="lessThan">
      <formula>$C$4</formula>
    </cfRule>
  </conditionalFormatting>
  <conditionalFormatting sqref="BB23">
    <cfRule type="cellIs" dxfId="1" priority="1380" operator="lessThan">
      <formula>$C$4</formula>
    </cfRule>
  </conditionalFormatting>
  <conditionalFormatting sqref="BC23">
    <cfRule type="cellIs" dxfId="1" priority="1420" operator="lessThan">
      <formula>$C$4</formula>
    </cfRule>
  </conditionalFormatting>
  <conditionalFormatting sqref="BD23">
    <cfRule type="cellIs" dxfId="1" priority="1460" operator="lessThan">
      <formula>$C$4</formula>
    </cfRule>
  </conditionalFormatting>
  <conditionalFormatting sqref="BE23">
    <cfRule type="cellIs" dxfId="1" priority="1500" operator="lessThan">
      <formula>$C$4</formula>
    </cfRule>
  </conditionalFormatting>
  <conditionalFormatting sqref="BH23">
    <cfRule type="cellIs" dxfId="1" priority="1620" operator="lessThan">
      <formula>$C$4</formula>
    </cfRule>
  </conditionalFormatting>
  <conditionalFormatting sqref="BI23">
    <cfRule type="cellIs" dxfId="1" priority="1660" operator="lessThan">
      <formula>$C$4</formula>
    </cfRule>
  </conditionalFormatting>
  <conditionalFormatting sqref="BJ23">
    <cfRule type="cellIs" dxfId="1" priority="1700" operator="lessThan">
      <formula>$C$4</formula>
    </cfRule>
  </conditionalFormatting>
  <conditionalFormatting sqref="BK23">
    <cfRule type="cellIs" dxfId="1" priority="1740" operator="lessThan">
      <formula>$C$4</formula>
    </cfRule>
  </conditionalFormatting>
  <conditionalFormatting sqref="BL23">
    <cfRule type="cellIs" dxfId="1" priority="1780" operator="lessThan">
      <formula>$C$4</formula>
    </cfRule>
  </conditionalFormatting>
  <conditionalFormatting sqref="BM23">
    <cfRule type="cellIs" dxfId="1" priority="1820" operator="lessThan">
      <formula>$C$4</formula>
    </cfRule>
  </conditionalFormatting>
  <conditionalFormatting sqref="BN23">
    <cfRule type="cellIs" dxfId="1" priority="1860" operator="lessThan">
      <formula>$C$4</formula>
    </cfRule>
  </conditionalFormatting>
  <conditionalFormatting sqref="BO23">
    <cfRule type="cellIs" dxfId="1" priority="1900" operator="lessThan">
      <formula>$C$4</formula>
    </cfRule>
  </conditionalFormatting>
  <conditionalFormatting sqref="BP23">
    <cfRule type="cellIs" dxfId="1" priority="1940" operator="lessThan">
      <formula>$C$4</formula>
    </cfRule>
  </conditionalFormatting>
  <conditionalFormatting sqref="BQ23">
    <cfRule type="cellIs" dxfId="1" priority="1980" operator="lessThan">
      <formula>$C$4</formula>
    </cfRule>
  </conditionalFormatting>
  <conditionalFormatting sqref="BR23">
    <cfRule type="cellIs" dxfId="1" priority="2020" operator="lessThan">
      <formula>$C$4</formula>
    </cfRule>
  </conditionalFormatting>
  <conditionalFormatting sqref="BS23">
    <cfRule type="cellIs" dxfId="1" priority="2060" operator="lessThan">
      <formula>$C$4</formula>
    </cfRule>
  </conditionalFormatting>
  <conditionalFormatting sqref="BT23">
    <cfRule type="cellIs" dxfId="1" priority="2100" operator="lessThan">
      <formula>$C$4</formula>
    </cfRule>
  </conditionalFormatting>
  <conditionalFormatting sqref="BU23">
    <cfRule type="cellIs" dxfId="1" priority="2140" operator="lessThan">
      <formula>$C$4</formula>
    </cfRule>
  </conditionalFormatting>
  <conditionalFormatting sqref="BV23">
    <cfRule type="cellIs" dxfId="1" priority="2180" operator="lessThan">
      <formula>$C$4</formula>
    </cfRule>
  </conditionalFormatting>
  <conditionalFormatting sqref="BX23">
    <cfRule type="cellIs" dxfId="1" priority="2260" operator="lessThan">
      <formula>$C$4</formula>
    </cfRule>
  </conditionalFormatting>
  <conditionalFormatting sqref="BY23">
    <cfRule type="cellIs" dxfId="1" priority="2300" operator="lessThan">
      <formula>$C$4</formula>
    </cfRule>
  </conditionalFormatting>
  <conditionalFormatting sqref="BZ23">
    <cfRule type="cellIs" dxfId="1" priority="2340" operator="lessThan">
      <formula>$C$4</formula>
    </cfRule>
  </conditionalFormatting>
  <conditionalFormatting sqref="CA23">
    <cfRule type="cellIs" dxfId="1" priority="2380" operator="lessThan">
      <formula>$C$4</formula>
    </cfRule>
  </conditionalFormatting>
  <conditionalFormatting sqref="CB23">
    <cfRule type="cellIs" dxfId="1" priority="2420" operator="lessThan">
      <formula>$C$4</formula>
    </cfRule>
  </conditionalFormatting>
  <conditionalFormatting sqref="CC23">
    <cfRule type="cellIs" dxfId="1" priority="2460" operator="lessThan">
      <formula>$C$4</formula>
    </cfRule>
  </conditionalFormatting>
  <conditionalFormatting sqref="CD23">
    <cfRule type="cellIs" dxfId="1" priority="2500" operator="lessThan">
      <formula>$C$4</formula>
    </cfRule>
  </conditionalFormatting>
  <conditionalFormatting sqref="CE23">
    <cfRule type="cellIs" dxfId="1" priority="2540" operator="lessThan">
      <formula>$C$4</formula>
    </cfRule>
  </conditionalFormatting>
  <conditionalFormatting sqref="CF23">
    <cfRule type="cellIs" dxfId="1" priority="2580" operator="lessThan">
      <formula>$C$4</formula>
    </cfRule>
  </conditionalFormatting>
  <conditionalFormatting sqref="CG23">
    <cfRule type="cellIs" dxfId="1" priority="2620" operator="lessThan">
      <formula>$C$4</formula>
    </cfRule>
  </conditionalFormatting>
  <conditionalFormatting sqref="CH23">
    <cfRule type="cellIs" dxfId="2" priority="2660" operator="greaterThan">
      <formula>$BJ$2+15</formula>
    </cfRule>
  </conditionalFormatting>
  <conditionalFormatting sqref="Q24">
    <cfRule type="cellIs" dxfId="1" priority="61" operator="lessThan">
      <formula>$C$4</formula>
    </cfRule>
  </conditionalFormatting>
  <conditionalFormatting sqref="R24">
    <cfRule type="cellIs" dxfId="1" priority="101" operator="lessThan">
      <formula>$C$4</formula>
    </cfRule>
  </conditionalFormatting>
  <conditionalFormatting sqref="T24">
    <cfRule type="cellIs" dxfId="1" priority="2741" operator="lessThan">
      <formula>$C$4</formula>
    </cfRule>
  </conditionalFormatting>
  <conditionalFormatting sqref="U24">
    <cfRule type="cellIs" dxfId="1" priority="141" operator="lessThan">
      <formula>$C$4</formula>
    </cfRule>
  </conditionalFormatting>
  <conditionalFormatting sqref="W24">
    <cfRule type="cellIs" dxfId="1" priority="2821" operator="lessThan">
      <formula>$C$4</formula>
    </cfRule>
  </conditionalFormatting>
  <conditionalFormatting sqref="X24">
    <cfRule type="cellIs" dxfId="1" priority="181" operator="lessThan">
      <formula>$C$4</formula>
    </cfRule>
  </conditionalFormatting>
  <conditionalFormatting sqref="Z24">
    <cfRule type="cellIs" dxfId="1" priority="261" operator="lessThan">
      <formula>$C$4</formula>
    </cfRule>
  </conditionalFormatting>
  <conditionalFormatting sqref="AA24">
    <cfRule type="cellIs" dxfId="1" priority="301" operator="lessThan">
      <formula>$C$4</formula>
    </cfRule>
  </conditionalFormatting>
  <conditionalFormatting sqref="AC24">
    <cfRule type="cellIs" dxfId="1" priority="381" operator="lessThan">
      <formula>$C$4</formula>
    </cfRule>
  </conditionalFormatting>
  <conditionalFormatting sqref="AD24">
    <cfRule type="cellIs" dxfId="1" priority="421" operator="lessThan">
      <formula>$C$4</formula>
    </cfRule>
  </conditionalFormatting>
  <conditionalFormatting sqref="AE24">
    <cfRule type="cellIs" dxfId="1" priority="461" operator="lessThan">
      <formula>$C$4</formula>
    </cfRule>
  </conditionalFormatting>
  <conditionalFormatting sqref="AF24">
    <cfRule type="cellIs" dxfId="1" priority="501" operator="lessThan">
      <formula>$C$4</formula>
    </cfRule>
  </conditionalFormatting>
  <conditionalFormatting sqref="AG24">
    <cfRule type="cellIs" dxfId="1" priority="541" operator="lessThan">
      <formula>$C$4</formula>
    </cfRule>
  </conditionalFormatting>
  <conditionalFormatting sqref="AH24">
    <cfRule type="cellIs" dxfId="1" priority="581" operator="lessThan">
      <formula>$C$4</formula>
    </cfRule>
  </conditionalFormatting>
  <conditionalFormatting sqref="AI24">
    <cfRule type="cellIs" dxfId="1" priority="621" operator="lessThan">
      <formula>$C$4</formula>
    </cfRule>
  </conditionalFormatting>
  <conditionalFormatting sqref="AJ24">
    <cfRule type="cellIs" dxfId="1" priority="661" operator="lessThan">
      <formula>$C$4</formula>
    </cfRule>
  </conditionalFormatting>
  <conditionalFormatting sqref="AK24">
    <cfRule type="cellIs" dxfId="1" priority="701" operator="lessThan">
      <formula>$C$4</formula>
    </cfRule>
  </conditionalFormatting>
  <conditionalFormatting sqref="AL24">
    <cfRule type="cellIs" dxfId="1" priority="741" operator="lessThan">
      <formula>$C$4</formula>
    </cfRule>
  </conditionalFormatting>
  <conditionalFormatting sqref="AM24">
    <cfRule type="cellIs" dxfId="1" priority="781" operator="lessThan">
      <formula>$C$4</formula>
    </cfRule>
  </conditionalFormatting>
  <conditionalFormatting sqref="AN24">
    <cfRule type="cellIs" dxfId="1" priority="821" operator="lessThan">
      <formula>$C$4</formula>
    </cfRule>
  </conditionalFormatting>
  <conditionalFormatting sqref="AO24">
    <cfRule type="cellIs" dxfId="1" priority="861" operator="lessThan">
      <formula>$C$4</formula>
    </cfRule>
  </conditionalFormatting>
  <conditionalFormatting sqref="AP24">
    <cfRule type="cellIs" dxfId="1" priority="901" operator="lessThan">
      <formula>$C$4</formula>
    </cfRule>
  </conditionalFormatting>
  <conditionalFormatting sqref="AQ24">
    <cfRule type="cellIs" dxfId="1" priority="941" operator="lessThan">
      <formula>$C$4</formula>
    </cfRule>
  </conditionalFormatting>
  <conditionalFormatting sqref="AR24">
    <cfRule type="cellIs" dxfId="1" priority="981" operator="lessThan">
      <formula>$C$4</formula>
    </cfRule>
  </conditionalFormatting>
  <conditionalFormatting sqref="AS24">
    <cfRule type="cellIs" dxfId="1" priority="1021" operator="lessThan">
      <formula>$C$4</formula>
    </cfRule>
  </conditionalFormatting>
  <conditionalFormatting sqref="AT24">
    <cfRule type="cellIs" dxfId="1" priority="1061" operator="lessThan">
      <formula>$C$4</formula>
    </cfRule>
  </conditionalFormatting>
  <conditionalFormatting sqref="AV24">
    <cfRule type="cellIs" dxfId="1" priority="1141" operator="lessThan">
      <formula>$C$4</formula>
    </cfRule>
  </conditionalFormatting>
  <conditionalFormatting sqref="AW24">
    <cfRule type="cellIs" dxfId="1" priority="1181" operator="lessThan">
      <formula>$C$4</formula>
    </cfRule>
  </conditionalFormatting>
  <conditionalFormatting sqref="AX24">
    <cfRule type="cellIs" dxfId="1" priority="1221" operator="lessThan">
      <formula>$C$4</formula>
    </cfRule>
  </conditionalFormatting>
  <conditionalFormatting sqref="AY24">
    <cfRule type="cellIs" dxfId="1" priority="1261" operator="lessThan">
      <formula>$C$4</formula>
    </cfRule>
  </conditionalFormatting>
  <conditionalFormatting sqref="AZ24">
    <cfRule type="cellIs" dxfId="1" priority="1301" operator="lessThan">
      <formula>$C$4</formula>
    </cfRule>
  </conditionalFormatting>
  <conditionalFormatting sqref="BA24">
    <cfRule type="cellIs" dxfId="1" priority="1341" operator="lessThan">
      <formula>$C$4</formula>
    </cfRule>
  </conditionalFormatting>
  <conditionalFormatting sqref="BB24">
    <cfRule type="cellIs" dxfId="1" priority="1381" operator="lessThan">
      <formula>$C$4</formula>
    </cfRule>
  </conditionalFormatting>
  <conditionalFormatting sqref="BC24">
    <cfRule type="cellIs" dxfId="1" priority="1421" operator="lessThan">
      <formula>$C$4</formula>
    </cfRule>
  </conditionalFormatting>
  <conditionalFormatting sqref="BD24">
    <cfRule type="cellIs" dxfId="1" priority="1461" operator="lessThan">
      <formula>$C$4</formula>
    </cfRule>
  </conditionalFormatting>
  <conditionalFormatting sqref="BE24">
    <cfRule type="cellIs" dxfId="1" priority="1501" operator="lessThan">
      <formula>$C$4</formula>
    </cfRule>
  </conditionalFormatting>
  <conditionalFormatting sqref="BH24">
    <cfRule type="cellIs" dxfId="1" priority="1621" operator="lessThan">
      <formula>$C$4</formula>
    </cfRule>
  </conditionalFormatting>
  <conditionalFormatting sqref="BI24">
    <cfRule type="cellIs" dxfId="1" priority="1661" operator="lessThan">
      <formula>$C$4</formula>
    </cfRule>
  </conditionalFormatting>
  <conditionalFormatting sqref="BJ24">
    <cfRule type="cellIs" dxfId="1" priority="1701" operator="lessThan">
      <formula>$C$4</formula>
    </cfRule>
  </conditionalFormatting>
  <conditionalFormatting sqref="BK24">
    <cfRule type="cellIs" dxfId="1" priority="1741" operator="lessThan">
      <formula>$C$4</formula>
    </cfRule>
  </conditionalFormatting>
  <conditionalFormatting sqref="BL24">
    <cfRule type="cellIs" dxfId="1" priority="1781" operator="lessThan">
      <formula>$C$4</formula>
    </cfRule>
  </conditionalFormatting>
  <conditionalFormatting sqref="BM24">
    <cfRule type="cellIs" dxfId="1" priority="1821" operator="lessThan">
      <formula>$C$4</formula>
    </cfRule>
  </conditionalFormatting>
  <conditionalFormatting sqref="BN24">
    <cfRule type="cellIs" dxfId="1" priority="1861" operator="lessThan">
      <formula>$C$4</formula>
    </cfRule>
  </conditionalFormatting>
  <conditionalFormatting sqref="BO24">
    <cfRule type="cellIs" dxfId="1" priority="1901" operator="lessThan">
      <formula>$C$4</formula>
    </cfRule>
  </conditionalFormatting>
  <conditionalFormatting sqref="BP24">
    <cfRule type="cellIs" dxfId="1" priority="1941" operator="lessThan">
      <formula>$C$4</formula>
    </cfRule>
  </conditionalFormatting>
  <conditionalFormatting sqref="BQ24">
    <cfRule type="cellIs" dxfId="1" priority="1981" operator="lessThan">
      <formula>$C$4</formula>
    </cfRule>
  </conditionalFormatting>
  <conditionalFormatting sqref="BR24">
    <cfRule type="cellIs" dxfId="1" priority="2021" operator="lessThan">
      <formula>$C$4</formula>
    </cfRule>
  </conditionalFormatting>
  <conditionalFormatting sqref="BS24">
    <cfRule type="cellIs" dxfId="1" priority="2061" operator="lessThan">
      <formula>$C$4</formula>
    </cfRule>
  </conditionalFormatting>
  <conditionalFormatting sqref="BT24">
    <cfRule type="cellIs" dxfId="1" priority="2101" operator="lessThan">
      <formula>$C$4</formula>
    </cfRule>
  </conditionalFormatting>
  <conditionalFormatting sqref="BU24">
    <cfRule type="cellIs" dxfId="1" priority="2141" operator="lessThan">
      <formula>$C$4</formula>
    </cfRule>
  </conditionalFormatting>
  <conditionalFormatting sqref="BV24">
    <cfRule type="cellIs" dxfId="1" priority="2181" operator="lessThan">
      <formula>$C$4</formula>
    </cfRule>
  </conditionalFormatting>
  <conditionalFormatting sqref="BX24">
    <cfRule type="cellIs" dxfId="1" priority="2261" operator="lessThan">
      <formula>$C$4</formula>
    </cfRule>
  </conditionalFormatting>
  <conditionalFormatting sqref="BY24">
    <cfRule type="cellIs" dxfId="1" priority="2301" operator="lessThan">
      <formula>$C$4</formula>
    </cfRule>
  </conditionalFormatting>
  <conditionalFormatting sqref="BZ24">
    <cfRule type="cellIs" dxfId="1" priority="2341" operator="lessThan">
      <formula>$C$4</formula>
    </cfRule>
  </conditionalFormatting>
  <conditionalFormatting sqref="CA24">
    <cfRule type="cellIs" dxfId="1" priority="2381" operator="lessThan">
      <formula>$C$4</formula>
    </cfRule>
  </conditionalFormatting>
  <conditionalFormatting sqref="CB24">
    <cfRule type="cellIs" dxfId="1" priority="2421" operator="lessThan">
      <formula>$C$4</formula>
    </cfRule>
  </conditionalFormatting>
  <conditionalFormatting sqref="CC24">
    <cfRule type="cellIs" dxfId="1" priority="2461" operator="lessThan">
      <formula>$C$4</formula>
    </cfRule>
  </conditionalFormatting>
  <conditionalFormatting sqref="CD24">
    <cfRule type="cellIs" dxfId="1" priority="2501" operator="lessThan">
      <formula>$C$4</formula>
    </cfRule>
  </conditionalFormatting>
  <conditionalFormatting sqref="CE24">
    <cfRule type="cellIs" dxfId="1" priority="2541" operator="lessThan">
      <formula>$C$4</formula>
    </cfRule>
  </conditionalFormatting>
  <conditionalFormatting sqref="CF24">
    <cfRule type="cellIs" dxfId="1" priority="2581" operator="lessThan">
      <formula>$C$4</formula>
    </cfRule>
  </conditionalFormatting>
  <conditionalFormatting sqref="CG24">
    <cfRule type="cellIs" dxfId="1" priority="2621" operator="lessThan">
      <formula>$C$4</formula>
    </cfRule>
  </conditionalFormatting>
  <conditionalFormatting sqref="CH24">
    <cfRule type="cellIs" dxfId="2" priority="2661" operator="greaterThan">
      <formula>$BJ$2+15</formula>
    </cfRule>
  </conditionalFormatting>
  <conditionalFormatting sqref="Q25">
    <cfRule type="cellIs" dxfId="1" priority="62" operator="lessThan">
      <formula>$C$4</formula>
    </cfRule>
  </conditionalFormatting>
  <conditionalFormatting sqref="R25">
    <cfRule type="cellIs" dxfId="1" priority="102" operator="lessThan">
      <formula>$C$4</formula>
    </cfRule>
  </conditionalFormatting>
  <conditionalFormatting sqref="T25">
    <cfRule type="cellIs" dxfId="1" priority="2742" operator="lessThan">
      <formula>$C$4</formula>
    </cfRule>
  </conditionalFormatting>
  <conditionalFormatting sqref="U25">
    <cfRule type="cellIs" dxfId="1" priority="142" operator="lessThan">
      <formula>$C$4</formula>
    </cfRule>
  </conditionalFormatting>
  <conditionalFormatting sqref="W25">
    <cfRule type="cellIs" dxfId="1" priority="2822" operator="lessThan">
      <formula>$C$4</formula>
    </cfRule>
  </conditionalFormatting>
  <conditionalFormatting sqref="X25">
    <cfRule type="cellIs" dxfId="1" priority="182" operator="lessThan">
      <formula>$C$4</formula>
    </cfRule>
  </conditionalFormatting>
  <conditionalFormatting sqref="Z25">
    <cfRule type="cellIs" dxfId="1" priority="262" operator="lessThan">
      <formula>$C$4</formula>
    </cfRule>
  </conditionalFormatting>
  <conditionalFormatting sqref="AA25">
    <cfRule type="cellIs" dxfId="1" priority="302" operator="lessThan">
      <formula>$C$4</formula>
    </cfRule>
  </conditionalFormatting>
  <conditionalFormatting sqref="AC25">
    <cfRule type="cellIs" dxfId="1" priority="382" operator="lessThan">
      <formula>$C$4</formula>
    </cfRule>
  </conditionalFormatting>
  <conditionalFormatting sqref="AD25">
    <cfRule type="cellIs" dxfId="1" priority="422" operator="lessThan">
      <formula>$C$4</formula>
    </cfRule>
  </conditionalFormatting>
  <conditionalFormatting sqref="AE25">
    <cfRule type="cellIs" dxfId="1" priority="462" operator="lessThan">
      <formula>$C$4</formula>
    </cfRule>
  </conditionalFormatting>
  <conditionalFormatting sqref="AF25">
    <cfRule type="cellIs" dxfId="1" priority="502" operator="lessThan">
      <formula>$C$4</formula>
    </cfRule>
  </conditionalFormatting>
  <conditionalFormatting sqref="AG25">
    <cfRule type="cellIs" dxfId="1" priority="542" operator="lessThan">
      <formula>$C$4</formula>
    </cfRule>
  </conditionalFormatting>
  <conditionalFormatting sqref="AH25">
    <cfRule type="cellIs" dxfId="1" priority="582" operator="lessThan">
      <formula>$C$4</formula>
    </cfRule>
  </conditionalFormatting>
  <conditionalFormatting sqref="AI25">
    <cfRule type="cellIs" dxfId="1" priority="622" operator="lessThan">
      <formula>$C$4</formula>
    </cfRule>
  </conditionalFormatting>
  <conditionalFormatting sqref="AJ25">
    <cfRule type="cellIs" dxfId="1" priority="662" operator="lessThan">
      <formula>$C$4</formula>
    </cfRule>
  </conditionalFormatting>
  <conditionalFormatting sqref="AK25">
    <cfRule type="cellIs" dxfId="1" priority="702" operator="lessThan">
      <formula>$C$4</formula>
    </cfRule>
  </conditionalFormatting>
  <conditionalFormatting sqref="AL25">
    <cfRule type="cellIs" dxfId="1" priority="742" operator="lessThan">
      <formula>$C$4</formula>
    </cfRule>
  </conditionalFormatting>
  <conditionalFormatting sqref="AM25">
    <cfRule type="cellIs" dxfId="1" priority="782" operator="lessThan">
      <formula>$C$4</formula>
    </cfRule>
  </conditionalFormatting>
  <conditionalFormatting sqref="AN25">
    <cfRule type="cellIs" dxfId="1" priority="822" operator="lessThan">
      <formula>$C$4</formula>
    </cfRule>
  </conditionalFormatting>
  <conditionalFormatting sqref="AO25">
    <cfRule type="cellIs" dxfId="1" priority="862" operator="lessThan">
      <formula>$C$4</formula>
    </cfRule>
  </conditionalFormatting>
  <conditionalFormatting sqref="AP25">
    <cfRule type="cellIs" dxfId="1" priority="902" operator="lessThan">
      <formula>$C$4</formula>
    </cfRule>
  </conditionalFormatting>
  <conditionalFormatting sqref="AQ25">
    <cfRule type="cellIs" dxfId="1" priority="942" operator="lessThan">
      <formula>$C$4</formula>
    </cfRule>
  </conditionalFormatting>
  <conditionalFormatting sqref="AR25">
    <cfRule type="cellIs" dxfId="1" priority="982" operator="lessThan">
      <formula>$C$4</formula>
    </cfRule>
  </conditionalFormatting>
  <conditionalFormatting sqref="AS25">
    <cfRule type="cellIs" dxfId="1" priority="1022" operator="lessThan">
      <formula>$C$4</formula>
    </cfRule>
  </conditionalFormatting>
  <conditionalFormatting sqref="AT25">
    <cfRule type="cellIs" dxfId="1" priority="1062" operator="lessThan">
      <formula>$C$4</formula>
    </cfRule>
  </conditionalFormatting>
  <conditionalFormatting sqref="AV25">
    <cfRule type="cellIs" dxfId="1" priority="1142" operator="lessThan">
      <formula>$C$4</formula>
    </cfRule>
  </conditionalFormatting>
  <conditionalFormatting sqref="AW25">
    <cfRule type="cellIs" dxfId="1" priority="1182" operator="lessThan">
      <formula>$C$4</formula>
    </cfRule>
  </conditionalFormatting>
  <conditionalFormatting sqref="AX25">
    <cfRule type="cellIs" dxfId="1" priority="1222" operator="lessThan">
      <formula>$C$4</formula>
    </cfRule>
  </conditionalFormatting>
  <conditionalFormatting sqref="AY25">
    <cfRule type="cellIs" dxfId="1" priority="1262" operator="lessThan">
      <formula>$C$4</formula>
    </cfRule>
  </conditionalFormatting>
  <conditionalFormatting sqref="AZ25">
    <cfRule type="cellIs" dxfId="1" priority="1302" operator="lessThan">
      <formula>$C$4</formula>
    </cfRule>
  </conditionalFormatting>
  <conditionalFormatting sqref="BA25">
    <cfRule type="cellIs" dxfId="1" priority="1342" operator="lessThan">
      <formula>$C$4</formula>
    </cfRule>
  </conditionalFormatting>
  <conditionalFormatting sqref="BB25">
    <cfRule type="cellIs" dxfId="1" priority="1382" operator="lessThan">
      <formula>$C$4</formula>
    </cfRule>
  </conditionalFormatting>
  <conditionalFormatting sqref="BC25">
    <cfRule type="cellIs" dxfId="1" priority="1422" operator="lessThan">
      <formula>$C$4</formula>
    </cfRule>
  </conditionalFormatting>
  <conditionalFormatting sqref="BD25">
    <cfRule type="cellIs" dxfId="1" priority="1462" operator="lessThan">
      <formula>$C$4</formula>
    </cfRule>
  </conditionalFormatting>
  <conditionalFormatting sqref="BE25">
    <cfRule type="cellIs" dxfId="1" priority="1502" operator="lessThan">
      <formula>$C$4</formula>
    </cfRule>
  </conditionalFormatting>
  <conditionalFormatting sqref="BH25">
    <cfRule type="cellIs" dxfId="1" priority="1622" operator="lessThan">
      <formula>$C$4</formula>
    </cfRule>
  </conditionalFormatting>
  <conditionalFormatting sqref="BI25">
    <cfRule type="cellIs" dxfId="1" priority="1662" operator="lessThan">
      <formula>$C$4</formula>
    </cfRule>
  </conditionalFormatting>
  <conditionalFormatting sqref="BJ25">
    <cfRule type="cellIs" dxfId="1" priority="1702" operator="lessThan">
      <formula>$C$4</formula>
    </cfRule>
  </conditionalFormatting>
  <conditionalFormatting sqref="BK25">
    <cfRule type="cellIs" dxfId="1" priority="1742" operator="lessThan">
      <formula>$C$4</formula>
    </cfRule>
  </conditionalFormatting>
  <conditionalFormatting sqref="BL25">
    <cfRule type="cellIs" dxfId="1" priority="1782" operator="lessThan">
      <formula>$C$4</formula>
    </cfRule>
  </conditionalFormatting>
  <conditionalFormatting sqref="BM25">
    <cfRule type="cellIs" dxfId="1" priority="1822" operator="lessThan">
      <formula>$C$4</formula>
    </cfRule>
  </conditionalFormatting>
  <conditionalFormatting sqref="BN25">
    <cfRule type="cellIs" dxfId="1" priority="1862" operator="lessThan">
      <formula>$C$4</formula>
    </cfRule>
  </conditionalFormatting>
  <conditionalFormatting sqref="BO25">
    <cfRule type="cellIs" dxfId="1" priority="1902" operator="lessThan">
      <formula>$C$4</formula>
    </cfRule>
  </conditionalFormatting>
  <conditionalFormatting sqref="BP25">
    <cfRule type="cellIs" dxfId="1" priority="1942" operator="lessThan">
      <formula>$C$4</formula>
    </cfRule>
  </conditionalFormatting>
  <conditionalFormatting sqref="BQ25">
    <cfRule type="cellIs" dxfId="1" priority="1982" operator="lessThan">
      <formula>$C$4</formula>
    </cfRule>
  </conditionalFormatting>
  <conditionalFormatting sqref="BR25">
    <cfRule type="cellIs" dxfId="1" priority="2022" operator="lessThan">
      <formula>$C$4</formula>
    </cfRule>
  </conditionalFormatting>
  <conditionalFormatting sqref="BS25">
    <cfRule type="cellIs" dxfId="1" priority="2062" operator="lessThan">
      <formula>$C$4</formula>
    </cfRule>
  </conditionalFormatting>
  <conditionalFormatting sqref="BT25">
    <cfRule type="cellIs" dxfId="1" priority="2102" operator="lessThan">
      <formula>$C$4</formula>
    </cfRule>
  </conditionalFormatting>
  <conditionalFormatting sqref="BU25">
    <cfRule type="cellIs" dxfId="1" priority="2142" operator="lessThan">
      <formula>$C$4</formula>
    </cfRule>
  </conditionalFormatting>
  <conditionalFormatting sqref="BV25">
    <cfRule type="cellIs" dxfId="1" priority="2182" operator="lessThan">
      <formula>$C$4</formula>
    </cfRule>
  </conditionalFormatting>
  <conditionalFormatting sqref="BX25">
    <cfRule type="cellIs" dxfId="1" priority="2262" operator="lessThan">
      <formula>$C$4</formula>
    </cfRule>
  </conditionalFormatting>
  <conditionalFormatting sqref="BY25">
    <cfRule type="cellIs" dxfId="1" priority="2302" operator="lessThan">
      <formula>$C$4</formula>
    </cfRule>
  </conditionalFormatting>
  <conditionalFormatting sqref="BZ25">
    <cfRule type="cellIs" dxfId="1" priority="2342" operator="lessThan">
      <formula>$C$4</formula>
    </cfRule>
  </conditionalFormatting>
  <conditionalFormatting sqref="CA25">
    <cfRule type="cellIs" dxfId="1" priority="2382" operator="lessThan">
      <formula>$C$4</formula>
    </cfRule>
  </conditionalFormatting>
  <conditionalFormatting sqref="CB25">
    <cfRule type="cellIs" dxfId="1" priority="2422" operator="lessThan">
      <formula>$C$4</formula>
    </cfRule>
  </conditionalFormatting>
  <conditionalFormatting sqref="CC25">
    <cfRule type="cellIs" dxfId="1" priority="2462" operator="lessThan">
      <formula>$C$4</formula>
    </cfRule>
  </conditionalFormatting>
  <conditionalFormatting sqref="CD25">
    <cfRule type="cellIs" dxfId="1" priority="2502" operator="lessThan">
      <formula>$C$4</formula>
    </cfRule>
  </conditionalFormatting>
  <conditionalFormatting sqref="CE25">
    <cfRule type="cellIs" dxfId="1" priority="2542" operator="lessThan">
      <formula>$C$4</formula>
    </cfRule>
  </conditionalFormatting>
  <conditionalFormatting sqref="CF25">
    <cfRule type="cellIs" dxfId="1" priority="2582" operator="lessThan">
      <formula>$C$4</formula>
    </cfRule>
  </conditionalFormatting>
  <conditionalFormatting sqref="CG25">
    <cfRule type="cellIs" dxfId="1" priority="2622" operator="lessThan">
      <formula>$C$4</formula>
    </cfRule>
  </conditionalFormatting>
  <conditionalFormatting sqref="CH25">
    <cfRule type="cellIs" dxfId="2" priority="2662" operator="greaterThan">
      <formula>$BJ$2+15</formula>
    </cfRule>
  </conditionalFormatting>
  <conditionalFormatting sqref="Q26">
    <cfRule type="cellIs" dxfId="1" priority="63" operator="lessThan">
      <formula>$C$4</formula>
    </cfRule>
  </conditionalFormatting>
  <conditionalFormatting sqref="R26">
    <cfRule type="cellIs" dxfId="1" priority="103" operator="lessThan">
      <formula>$C$4</formula>
    </cfRule>
  </conditionalFormatting>
  <conditionalFormatting sqref="T26">
    <cfRule type="cellIs" dxfId="1" priority="2743" operator="lessThan">
      <formula>$C$4</formula>
    </cfRule>
  </conditionalFormatting>
  <conditionalFormatting sqref="U26">
    <cfRule type="cellIs" dxfId="1" priority="143" operator="lessThan">
      <formula>$C$4</formula>
    </cfRule>
  </conditionalFormatting>
  <conditionalFormatting sqref="W26">
    <cfRule type="cellIs" dxfId="1" priority="2823" operator="lessThan">
      <formula>$C$4</formula>
    </cfRule>
  </conditionalFormatting>
  <conditionalFormatting sqref="X26">
    <cfRule type="cellIs" dxfId="1" priority="183" operator="lessThan">
      <formula>$C$4</formula>
    </cfRule>
  </conditionalFormatting>
  <conditionalFormatting sqref="Z26">
    <cfRule type="cellIs" dxfId="1" priority="263" operator="lessThan">
      <formula>$C$4</formula>
    </cfRule>
  </conditionalFormatting>
  <conditionalFormatting sqref="AA26">
    <cfRule type="cellIs" dxfId="1" priority="303" operator="lessThan">
      <formula>$C$4</formula>
    </cfRule>
  </conditionalFormatting>
  <conditionalFormatting sqref="AC26">
    <cfRule type="cellIs" dxfId="1" priority="383" operator="lessThan">
      <formula>$C$4</formula>
    </cfRule>
  </conditionalFormatting>
  <conditionalFormatting sqref="AD26">
    <cfRule type="cellIs" dxfId="1" priority="423" operator="lessThan">
      <formula>$C$4</formula>
    </cfRule>
  </conditionalFormatting>
  <conditionalFormatting sqref="AE26">
    <cfRule type="cellIs" dxfId="1" priority="463" operator="lessThan">
      <formula>$C$4</formula>
    </cfRule>
  </conditionalFormatting>
  <conditionalFormatting sqref="AF26">
    <cfRule type="cellIs" dxfId="1" priority="503" operator="lessThan">
      <formula>$C$4</formula>
    </cfRule>
  </conditionalFormatting>
  <conditionalFormatting sqref="AG26">
    <cfRule type="cellIs" dxfId="1" priority="543" operator="lessThan">
      <formula>$C$4</formula>
    </cfRule>
  </conditionalFormatting>
  <conditionalFormatting sqref="AH26">
    <cfRule type="cellIs" dxfId="1" priority="583" operator="lessThan">
      <formula>$C$4</formula>
    </cfRule>
  </conditionalFormatting>
  <conditionalFormatting sqref="AI26">
    <cfRule type="cellIs" dxfId="1" priority="623" operator="lessThan">
      <formula>$C$4</formula>
    </cfRule>
  </conditionalFormatting>
  <conditionalFormatting sqref="AJ26">
    <cfRule type="cellIs" dxfId="1" priority="663" operator="lessThan">
      <formula>$C$4</formula>
    </cfRule>
  </conditionalFormatting>
  <conditionalFormatting sqref="AK26">
    <cfRule type="cellIs" dxfId="1" priority="703" operator="lessThan">
      <formula>$C$4</formula>
    </cfRule>
  </conditionalFormatting>
  <conditionalFormatting sqref="AL26">
    <cfRule type="cellIs" dxfId="1" priority="743" operator="lessThan">
      <formula>$C$4</formula>
    </cfRule>
  </conditionalFormatting>
  <conditionalFormatting sqref="AM26">
    <cfRule type="cellIs" dxfId="1" priority="783" operator="lessThan">
      <formula>$C$4</formula>
    </cfRule>
  </conditionalFormatting>
  <conditionalFormatting sqref="AN26">
    <cfRule type="cellIs" dxfId="1" priority="823" operator="lessThan">
      <formula>$C$4</formula>
    </cfRule>
  </conditionalFormatting>
  <conditionalFormatting sqref="AO26">
    <cfRule type="cellIs" dxfId="1" priority="863" operator="lessThan">
      <formula>$C$4</formula>
    </cfRule>
  </conditionalFormatting>
  <conditionalFormatting sqref="AP26">
    <cfRule type="cellIs" dxfId="1" priority="903" operator="lessThan">
      <formula>$C$4</formula>
    </cfRule>
  </conditionalFormatting>
  <conditionalFormatting sqref="AQ26">
    <cfRule type="cellIs" dxfId="1" priority="943" operator="lessThan">
      <formula>$C$4</formula>
    </cfRule>
  </conditionalFormatting>
  <conditionalFormatting sqref="AR26">
    <cfRule type="cellIs" dxfId="1" priority="983" operator="lessThan">
      <formula>$C$4</formula>
    </cfRule>
  </conditionalFormatting>
  <conditionalFormatting sqref="AS26">
    <cfRule type="cellIs" dxfId="1" priority="1023" operator="lessThan">
      <formula>$C$4</formula>
    </cfRule>
  </conditionalFormatting>
  <conditionalFormatting sqref="AT26">
    <cfRule type="cellIs" dxfId="1" priority="1063" operator="lessThan">
      <formula>$C$4</formula>
    </cfRule>
  </conditionalFormatting>
  <conditionalFormatting sqref="AV26">
    <cfRule type="cellIs" dxfId="1" priority="1143" operator="lessThan">
      <formula>$C$4</formula>
    </cfRule>
  </conditionalFormatting>
  <conditionalFormatting sqref="AW26">
    <cfRule type="cellIs" dxfId="1" priority="1183" operator="lessThan">
      <formula>$C$4</formula>
    </cfRule>
  </conditionalFormatting>
  <conditionalFormatting sqref="AX26">
    <cfRule type="cellIs" dxfId="1" priority="1223" operator="lessThan">
      <formula>$C$4</formula>
    </cfRule>
  </conditionalFormatting>
  <conditionalFormatting sqref="AY26">
    <cfRule type="cellIs" dxfId="1" priority="1263" operator="lessThan">
      <formula>$C$4</formula>
    </cfRule>
  </conditionalFormatting>
  <conditionalFormatting sqref="AZ26">
    <cfRule type="cellIs" dxfId="1" priority="1303" operator="lessThan">
      <formula>$C$4</formula>
    </cfRule>
  </conditionalFormatting>
  <conditionalFormatting sqref="BA26">
    <cfRule type="cellIs" dxfId="1" priority="1343" operator="lessThan">
      <formula>$C$4</formula>
    </cfRule>
  </conditionalFormatting>
  <conditionalFormatting sqref="BB26">
    <cfRule type="cellIs" dxfId="1" priority="1383" operator="lessThan">
      <formula>$C$4</formula>
    </cfRule>
  </conditionalFormatting>
  <conditionalFormatting sqref="BC26">
    <cfRule type="cellIs" dxfId="1" priority="1423" operator="lessThan">
      <formula>$C$4</formula>
    </cfRule>
  </conditionalFormatting>
  <conditionalFormatting sqref="BD26">
    <cfRule type="cellIs" dxfId="1" priority="1463" operator="lessThan">
      <formula>$C$4</formula>
    </cfRule>
  </conditionalFormatting>
  <conditionalFormatting sqref="BE26">
    <cfRule type="cellIs" dxfId="1" priority="1503" operator="lessThan">
      <formula>$C$4</formula>
    </cfRule>
  </conditionalFormatting>
  <conditionalFormatting sqref="BH26">
    <cfRule type="cellIs" dxfId="1" priority="1623" operator="lessThan">
      <formula>$C$4</formula>
    </cfRule>
  </conditionalFormatting>
  <conditionalFormatting sqref="BI26">
    <cfRule type="cellIs" dxfId="1" priority="1663" operator="lessThan">
      <formula>$C$4</formula>
    </cfRule>
  </conditionalFormatting>
  <conditionalFormatting sqref="BJ26">
    <cfRule type="cellIs" dxfId="1" priority="1703" operator="lessThan">
      <formula>$C$4</formula>
    </cfRule>
  </conditionalFormatting>
  <conditionalFormatting sqref="BK26">
    <cfRule type="cellIs" dxfId="1" priority="1743" operator="lessThan">
      <formula>$C$4</formula>
    </cfRule>
  </conditionalFormatting>
  <conditionalFormatting sqref="BL26">
    <cfRule type="cellIs" dxfId="1" priority="1783" operator="lessThan">
      <formula>$C$4</formula>
    </cfRule>
  </conditionalFormatting>
  <conditionalFormatting sqref="BM26">
    <cfRule type="cellIs" dxfId="1" priority="1823" operator="lessThan">
      <formula>$C$4</formula>
    </cfRule>
  </conditionalFormatting>
  <conditionalFormatting sqref="BN26">
    <cfRule type="cellIs" dxfId="1" priority="1863" operator="lessThan">
      <formula>$C$4</formula>
    </cfRule>
  </conditionalFormatting>
  <conditionalFormatting sqref="BO26">
    <cfRule type="cellIs" dxfId="1" priority="1903" operator="lessThan">
      <formula>$C$4</formula>
    </cfRule>
  </conditionalFormatting>
  <conditionalFormatting sqref="BP26">
    <cfRule type="cellIs" dxfId="1" priority="1943" operator="lessThan">
      <formula>$C$4</formula>
    </cfRule>
  </conditionalFormatting>
  <conditionalFormatting sqref="BQ26">
    <cfRule type="cellIs" dxfId="1" priority="1983" operator="lessThan">
      <formula>$C$4</formula>
    </cfRule>
  </conditionalFormatting>
  <conditionalFormatting sqref="BR26">
    <cfRule type="cellIs" dxfId="1" priority="2023" operator="lessThan">
      <formula>$C$4</formula>
    </cfRule>
  </conditionalFormatting>
  <conditionalFormatting sqref="BS26">
    <cfRule type="cellIs" dxfId="1" priority="2063" operator="lessThan">
      <formula>$C$4</formula>
    </cfRule>
  </conditionalFormatting>
  <conditionalFormatting sqref="BT26">
    <cfRule type="cellIs" dxfId="1" priority="2103" operator="lessThan">
      <formula>$C$4</formula>
    </cfRule>
  </conditionalFormatting>
  <conditionalFormatting sqref="BU26">
    <cfRule type="cellIs" dxfId="1" priority="2143" operator="lessThan">
      <formula>$C$4</formula>
    </cfRule>
  </conditionalFormatting>
  <conditionalFormatting sqref="BV26">
    <cfRule type="cellIs" dxfId="1" priority="2183" operator="lessThan">
      <formula>$C$4</formula>
    </cfRule>
  </conditionalFormatting>
  <conditionalFormatting sqref="BX26">
    <cfRule type="cellIs" dxfId="1" priority="2263" operator="lessThan">
      <formula>$C$4</formula>
    </cfRule>
  </conditionalFormatting>
  <conditionalFormatting sqref="BY26">
    <cfRule type="cellIs" dxfId="1" priority="2303" operator="lessThan">
      <formula>$C$4</formula>
    </cfRule>
  </conditionalFormatting>
  <conditionalFormatting sqref="BZ26">
    <cfRule type="cellIs" dxfId="1" priority="2343" operator="lessThan">
      <formula>$C$4</formula>
    </cfRule>
  </conditionalFormatting>
  <conditionalFormatting sqref="CA26">
    <cfRule type="cellIs" dxfId="1" priority="2383" operator="lessThan">
      <formula>$C$4</formula>
    </cfRule>
  </conditionalFormatting>
  <conditionalFormatting sqref="CB26">
    <cfRule type="cellIs" dxfId="1" priority="2423" operator="lessThan">
      <formula>$C$4</formula>
    </cfRule>
  </conditionalFormatting>
  <conditionalFormatting sqref="CC26">
    <cfRule type="cellIs" dxfId="1" priority="2463" operator="lessThan">
      <formula>$C$4</formula>
    </cfRule>
  </conditionalFormatting>
  <conditionalFormatting sqref="CD26">
    <cfRule type="cellIs" dxfId="1" priority="2503" operator="lessThan">
      <formula>$C$4</formula>
    </cfRule>
  </conditionalFormatting>
  <conditionalFormatting sqref="CE26">
    <cfRule type="cellIs" dxfId="1" priority="2543" operator="lessThan">
      <formula>$C$4</formula>
    </cfRule>
  </conditionalFormatting>
  <conditionalFormatting sqref="CF26">
    <cfRule type="cellIs" dxfId="1" priority="2583" operator="lessThan">
      <formula>$C$4</formula>
    </cfRule>
  </conditionalFormatting>
  <conditionalFormatting sqref="CG26">
    <cfRule type="cellIs" dxfId="1" priority="2623" operator="lessThan">
      <formula>$C$4</formula>
    </cfRule>
  </conditionalFormatting>
  <conditionalFormatting sqref="CH26">
    <cfRule type="cellIs" dxfId="2" priority="2663" operator="greaterThan">
      <formula>$BJ$2+15</formula>
    </cfRule>
  </conditionalFormatting>
  <conditionalFormatting sqref="Q27">
    <cfRule type="cellIs" dxfId="1" priority="64" operator="lessThan">
      <formula>$C$4</formula>
    </cfRule>
  </conditionalFormatting>
  <conditionalFormatting sqref="R27">
    <cfRule type="cellIs" dxfId="1" priority="104" operator="lessThan">
      <formula>$C$4</formula>
    </cfRule>
  </conditionalFormatting>
  <conditionalFormatting sqref="T27">
    <cfRule type="cellIs" dxfId="1" priority="2744" operator="lessThan">
      <formula>$C$4</formula>
    </cfRule>
  </conditionalFormatting>
  <conditionalFormatting sqref="U27">
    <cfRule type="cellIs" dxfId="1" priority="144" operator="lessThan">
      <formula>$C$4</formula>
    </cfRule>
  </conditionalFormatting>
  <conditionalFormatting sqref="W27">
    <cfRule type="cellIs" dxfId="1" priority="2824" operator="lessThan">
      <formula>$C$4</formula>
    </cfRule>
  </conditionalFormatting>
  <conditionalFormatting sqref="X27">
    <cfRule type="cellIs" dxfId="1" priority="184" operator="lessThan">
      <formula>$C$4</formula>
    </cfRule>
  </conditionalFormatting>
  <conditionalFormatting sqref="Z27">
    <cfRule type="cellIs" dxfId="1" priority="264" operator="lessThan">
      <formula>$C$4</formula>
    </cfRule>
  </conditionalFormatting>
  <conditionalFormatting sqref="AA27">
    <cfRule type="cellIs" dxfId="1" priority="304" operator="lessThan">
      <formula>$C$4</formula>
    </cfRule>
  </conditionalFormatting>
  <conditionalFormatting sqref="AC27">
    <cfRule type="cellIs" dxfId="1" priority="384" operator="lessThan">
      <formula>$C$4</formula>
    </cfRule>
  </conditionalFormatting>
  <conditionalFormatting sqref="AD27">
    <cfRule type="cellIs" dxfId="1" priority="424" operator="lessThan">
      <formula>$C$4</formula>
    </cfRule>
  </conditionalFormatting>
  <conditionalFormatting sqref="AE27">
    <cfRule type="cellIs" dxfId="1" priority="464" operator="lessThan">
      <formula>$C$4</formula>
    </cfRule>
  </conditionalFormatting>
  <conditionalFormatting sqref="AF27">
    <cfRule type="cellIs" dxfId="1" priority="504" operator="lessThan">
      <formula>$C$4</formula>
    </cfRule>
  </conditionalFormatting>
  <conditionalFormatting sqref="AG27">
    <cfRule type="cellIs" dxfId="1" priority="544" operator="lessThan">
      <formula>$C$4</formula>
    </cfRule>
  </conditionalFormatting>
  <conditionalFormatting sqref="AH27">
    <cfRule type="cellIs" dxfId="1" priority="584" operator="lessThan">
      <formula>$C$4</formula>
    </cfRule>
  </conditionalFormatting>
  <conditionalFormatting sqref="AI27">
    <cfRule type="cellIs" dxfId="1" priority="624" operator="lessThan">
      <formula>$C$4</formula>
    </cfRule>
  </conditionalFormatting>
  <conditionalFormatting sqref="AJ27">
    <cfRule type="cellIs" dxfId="1" priority="664" operator="lessThan">
      <formula>$C$4</formula>
    </cfRule>
  </conditionalFormatting>
  <conditionalFormatting sqref="AK27">
    <cfRule type="cellIs" dxfId="1" priority="704" operator="lessThan">
      <formula>$C$4</formula>
    </cfRule>
  </conditionalFormatting>
  <conditionalFormatting sqref="AL27">
    <cfRule type="cellIs" dxfId="1" priority="744" operator="lessThan">
      <formula>$C$4</formula>
    </cfRule>
  </conditionalFormatting>
  <conditionalFormatting sqref="AM27">
    <cfRule type="cellIs" dxfId="1" priority="784" operator="lessThan">
      <formula>$C$4</formula>
    </cfRule>
  </conditionalFormatting>
  <conditionalFormatting sqref="AN27">
    <cfRule type="cellIs" dxfId="1" priority="824" operator="lessThan">
      <formula>$C$4</formula>
    </cfRule>
  </conditionalFormatting>
  <conditionalFormatting sqref="AO27">
    <cfRule type="cellIs" dxfId="1" priority="864" operator="lessThan">
      <formula>$C$4</formula>
    </cfRule>
  </conditionalFormatting>
  <conditionalFormatting sqref="AP27">
    <cfRule type="cellIs" dxfId="1" priority="904" operator="lessThan">
      <formula>$C$4</formula>
    </cfRule>
  </conditionalFormatting>
  <conditionalFormatting sqref="AQ27">
    <cfRule type="cellIs" dxfId="1" priority="944" operator="lessThan">
      <formula>$C$4</formula>
    </cfRule>
  </conditionalFormatting>
  <conditionalFormatting sqref="AR27">
    <cfRule type="cellIs" dxfId="1" priority="984" operator="lessThan">
      <formula>$C$4</formula>
    </cfRule>
  </conditionalFormatting>
  <conditionalFormatting sqref="AS27">
    <cfRule type="cellIs" dxfId="1" priority="1024" operator="lessThan">
      <formula>$C$4</formula>
    </cfRule>
  </conditionalFormatting>
  <conditionalFormatting sqref="AT27">
    <cfRule type="cellIs" dxfId="1" priority="1064" operator="lessThan">
      <formula>$C$4</formula>
    </cfRule>
  </conditionalFormatting>
  <conditionalFormatting sqref="AV27">
    <cfRule type="cellIs" dxfId="1" priority="1144" operator="lessThan">
      <formula>$C$4</formula>
    </cfRule>
  </conditionalFormatting>
  <conditionalFormatting sqref="AW27">
    <cfRule type="cellIs" dxfId="1" priority="1184" operator="lessThan">
      <formula>$C$4</formula>
    </cfRule>
  </conditionalFormatting>
  <conditionalFormatting sqref="AX27">
    <cfRule type="cellIs" dxfId="1" priority="1224" operator="lessThan">
      <formula>$C$4</formula>
    </cfRule>
  </conditionalFormatting>
  <conditionalFormatting sqref="AY27">
    <cfRule type="cellIs" dxfId="1" priority="1264" operator="lessThan">
      <formula>$C$4</formula>
    </cfRule>
  </conditionalFormatting>
  <conditionalFormatting sqref="AZ27">
    <cfRule type="cellIs" dxfId="1" priority="1304" operator="lessThan">
      <formula>$C$4</formula>
    </cfRule>
  </conditionalFormatting>
  <conditionalFormatting sqref="BA27">
    <cfRule type="cellIs" dxfId="1" priority="1344" operator="lessThan">
      <formula>$C$4</formula>
    </cfRule>
  </conditionalFormatting>
  <conditionalFormatting sqref="BB27">
    <cfRule type="cellIs" dxfId="1" priority="1384" operator="lessThan">
      <formula>$C$4</formula>
    </cfRule>
  </conditionalFormatting>
  <conditionalFormatting sqref="BC27">
    <cfRule type="cellIs" dxfId="1" priority="1424" operator="lessThan">
      <formula>$C$4</formula>
    </cfRule>
  </conditionalFormatting>
  <conditionalFormatting sqref="BD27">
    <cfRule type="cellIs" dxfId="1" priority="1464" operator="lessThan">
      <formula>$C$4</formula>
    </cfRule>
  </conditionalFormatting>
  <conditionalFormatting sqref="BE27">
    <cfRule type="cellIs" dxfId="1" priority="1504" operator="lessThan">
      <formula>$C$4</formula>
    </cfRule>
  </conditionalFormatting>
  <conditionalFormatting sqref="BH27">
    <cfRule type="cellIs" dxfId="1" priority="1624" operator="lessThan">
      <formula>$C$4</formula>
    </cfRule>
  </conditionalFormatting>
  <conditionalFormatting sqref="BI27">
    <cfRule type="cellIs" dxfId="1" priority="1664" operator="lessThan">
      <formula>$C$4</formula>
    </cfRule>
  </conditionalFormatting>
  <conditionalFormatting sqref="BJ27">
    <cfRule type="cellIs" dxfId="1" priority="1704" operator="lessThan">
      <formula>$C$4</formula>
    </cfRule>
  </conditionalFormatting>
  <conditionalFormatting sqref="BK27">
    <cfRule type="cellIs" dxfId="1" priority="1744" operator="lessThan">
      <formula>$C$4</formula>
    </cfRule>
  </conditionalFormatting>
  <conditionalFormatting sqref="BL27">
    <cfRule type="cellIs" dxfId="1" priority="1784" operator="lessThan">
      <formula>$C$4</formula>
    </cfRule>
  </conditionalFormatting>
  <conditionalFormatting sqref="BM27">
    <cfRule type="cellIs" dxfId="1" priority="1824" operator="lessThan">
      <formula>$C$4</formula>
    </cfRule>
  </conditionalFormatting>
  <conditionalFormatting sqref="BN27">
    <cfRule type="cellIs" dxfId="1" priority="1864" operator="lessThan">
      <formula>$C$4</formula>
    </cfRule>
  </conditionalFormatting>
  <conditionalFormatting sqref="BO27">
    <cfRule type="cellIs" dxfId="1" priority="1904" operator="lessThan">
      <formula>$C$4</formula>
    </cfRule>
  </conditionalFormatting>
  <conditionalFormatting sqref="BP27">
    <cfRule type="cellIs" dxfId="1" priority="1944" operator="lessThan">
      <formula>$C$4</formula>
    </cfRule>
  </conditionalFormatting>
  <conditionalFormatting sqref="BQ27">
    <cfRule type="cellIs" dxfId="1" priority="1984" operator="lessThan">
      <formula>$C$4</formula>
    </cfRule>
  </conditionalFormatting>
  <conditionalFormatting sqref="BR27">
    <cfRule type="cellIs" dxfId="1" priority="2024" operator="lessThan">
      <formula>$C$4</formula>
    </cfRule>
  </conditionalFormatting>
  <conditionalFormatting sqref="BS27">
    <cfRule type="cellIs" dxfId="1" priority="2064" operator="lessThan">
      <formula>$C$4</formula>
    </cfRule>
  </conditionalFormatting>
  <conditionalFormatting sqref="BT27">
    <cfRule type="cellIs" dxfId="1" priority="2104" operator="lessThan">
      <formula>$C$4</formula>
    </cfRule>
  </conditionalFormatting>
  <conditionalFormatting sqref="BU27">
    <cfRule type="cellIs" dxfId="1" priority="2144" operator="lessThan">
      <formula>$C$4</formula>
    </cfRule>
  </conditionalFormatting>
  <conditionalFormatting sqref="BV27">
    <cfRule type="cellIs" dxfId="1" priority="2184" operator="lessThan">
      <formula>$C$4</formula>
    </cfRule>
  </conditionalFormatting>
  <conditionalFormatting sqref="BX27">
    <cfRule type="cellIs" dxfId="1" priority="2264" operator="lessThan">
      <formula>$C$4</formula>
    </cfRule>
  </conditionalFormatting>
  <conditionalFormatting sqref="BY27">
    <cfRule type="cellIs" dxfId="1" priority="2304" operator="lessThan">
      <formula>$C$4</formula>
    </cfRule>
  </conditionalFormatting>
  <conditionalFormatting sqref="BZ27">
    <cfRule type="cellIs" dxfId="1" priority="2344" operator="lessThan">
      <formula>$C$4</formula>
    </cfRule>
  </conditionalFormatting>
  <conditionalFormatting sqref="CA27">
    <cfRule type="cellIs" dxfId="1" priority="2384" operator="lessThan">
      <formula>$C$4</formula>
    </cfRule>
  </conditionalFormatting>
  <conditionalFormatting sqref="CB27">
    <cfRule type="cellIs" dxfId="1" priority="2424" operator="lessThan">
      <formula>$C$4</formula>
    </cfRule>
  </conditionalFormatting>
  <conditionalFormatting sqref="CC27">
    <cfRule type="cellIs" dxfId="1" priority="2464" operator="lessThan">
      <formula>$C$4</formula>
    </cfRule>
  </conditionalFormatting>
  <conditionalFormatting sqref="CD27">
    <cfRule type="cellIs" dxfId="1" priority="2504" operator="lessThan">
      <formula>$C$4</formula>
    </cfRule>
  </conditionalFormatting>
  <conditionalFormatting sqref="CE27">
    <cfRule type="cellIs" dxfId="1" priority="2544" operator="lessThan">
      <formula>$C$4</formula>
    </cfRule>
  </conditionalFormatting>
  <conditionalFormatting sqref="CF27">
    <cfRule type="cellIs" dxfId="1" priority="2584" operator="lessThan">
      <formula>$C$4</formula>
    </cfRule>
  </conditionalFormatting>
  <conditionalFormatting sqref="CG27">
    <cfRule type="cellIs" dxfId="1" priority="2624" operator="lessThan">
      <formula>$C$4</formula>
    </cfRule>
  </conditionalFormatting>
  <conditionalFormatting sqref="CH27">
    <cfRule type="cellIs" dxfId="2" priority="2664" operator="greaterThan">
      <formula>$BJ$2+15</formula>
    </cfRule>
  </conditionalFormatting>
  <conditionalFormatting sqref="Q28">
    <cfRule type="cellIs" dxfId="1" priority="65" operator="lessThan">
      <formula>$C$4</formula>
    </cfRule>
  </conditionalFormatting>
  <conditionalFormatting sqref="R28">
    <cfRule type="cellIs" dxfId="1" priority="105" operator="lessThan">
      <formula>$C$4</formula>
    </cfRule>
  </conditionalFormatting>
  <conditionalFormatting sqref="T28">
    <cfRule type="cellIs" dxfId="1" priority="2745" operator="lessThan">
      <formula>$C$4</formula>
    </cfRule>
  </conditionalFormatting>
  <conditionalFormatting sqref="U28">
    <cfRule type="cellIs" dxfId="1" priority="145" operator="lessThan">
      <formula>$C$4</formula>
    </cfRule>
  </conditionalFormatting>
  <conditionalFormatting sqref="W28">
    <cfRule type="cellIs" dxfId="1" priority="2825" operator="lessThan">
      <formula>$C$4</formula>
    </cfRule>
  </conditionalFormatting>
  <conditionalFormatting sqref="X28">
    <cfRule type="cellIs" dxfId="1" priority="185" operator="lessThan">
      <formula>$C$4</formula>
    </cfRule>
  </conditionalFormatting>
  <conditionalFormatting sqref="Z28">
    <cfRule type="cellIs" dxfId="1" priority="265" operator="lessThan">
      <formula>$C$4</formula>
    </cfRule>
  </conditionalFormatting>
  <conditionalFormatting sqref="AA28">
    <cfRule type="cellIs" dxfId="1" priority="305" operator="lessThan">
      <formula>$C$4</formula>
    </cfRule>
  </conditionalFormatting>
  <conditionalFormatting sqref="AC28">
    <cfRule type="cellIs" dxfId="1" priority="385" operator="lessThan">
      <formula>$C$4</formula>
    </cfRule>
  </conditionalFormatting>
  <conditionalFormatting sqref="AD28">
    <cfRule type="cellIs" dxfId="1" priority="425" operator="lessThan">
      <formula>$C$4</formula>
    </cfRule>
  </conditionalFormatting>
  <conditionalFormatting sqref="AE28">
    <cfRule type="cellIs" dxfId="1" priority="465" operator="lessThan">
      <formula>$C$4</formula>
    </cfRule>
  </conditionalFormatting>
  <conditionalFormatting sqref="AF28">
    <cfRule type="cellIs" dxfId="1" priority="505" operator="lessThan">
      <formula>$C$4</formula>
    </cfRule>
  </conditionalFormatting>
  <conditionalFormatting sqref="AG28">
    <cfRule type="cellIs" dxfId="1" priority="545" operator="lessThan">
      <formula>$C$4</formula>
    </cfRule>
  </conditionalFormatting>
  <conditionalFormatting sqref="AH28">
    <cfRule type="cellIs" dxfId="1" priority="585" operator="lessThan">
      <formula>$C$4</formula>
    </cfRule>
  </conditionalFormatting>
  <conditionalFormatting sqref="AI28">
    <cfRule type="cellIs" dxfId="1" priority="625" operator="lessThan">
      <formula>$C$4</formula>
    </cfRule>
  </conditionalFormatting>
  <conditionalFormatting sqref="AJ28">
    <cfRule type="cellIs" dxfId="1" priority="665" operator="lessThan">
      <formula>$C$4</formula>
    </cfRule>
  </conditionalFormatting>
  <conditionalFormatting sqref="AK28">
    <cfRule type="cellIs" dxfId="1" priority="705" operator="lessThan">
      <formula>$C$4</formula>
    </cfRule>
  </conditionalFormatting>
  <conditionalFormatting sqref="AL28">
    <cfRule type="cellIs" dxfId="1" priority="745" operator="lessThan">
      <formula>$C$4</formula>
    </cfRule>
  </conditionalFormatting>
  <conditionalFormatting sqref="AM28">
    <cfRule type="cellIs" dxfId="1" priority="785" operator="lessThan">
      <formula>$C$4</formula>
    </cfRule>
  </conditionalFormatting>
  <conditionalFormatting sqref="AN28">
    <cfRule type="cellIs" dxfId="1" priority="825" operator="lessThan">
      <formula>$C$4</formula>
    </cfRule>
  </conditionalFormatting>
  <conditionalFormatting sqref="AO28">
    <cfRule type="cellIs" dxfId="1" priority="865" operator="lessThan">
      <formula>$C$4</formula>
    </cfRule>
  </conditionalFormatting>
  <conditionalFormatting sqref="AP28">
    <cfRule type="cellIs" dxfId="1" priority="905" operator="lessThan">
      <formula>$C$4</formula>
    </cfRule>
  </conditionalFormatting>
  <conditionalFormatting sqref="AQ28">
    <cfRule type="cellIs" dxfId="1" priority="945" operator="lessThan">
      <formula>$C$4</formula>
    </cfRule>
  </conditionalFormatting>
  <conditionalFormatting sqref="AR28">
    <cfRule type="cellIs" dxfId="1" priority="985" operator="lessThan">
      <formula>$C$4</formula>
    </cfRule>
  </conditionalFormatting>
  <conditionalFormatting sqref="AS28">
    <cfRule type="cellIs" dxfId="1" priority="1025" operator="lessThan">
      <formula>$C$4</formula>
    </cfRule>
  </conditionalFormatting>
  <conditionalFormatting sqref="AT28">
    <cfRule type="cellIs" dxfId="1" priority="1065" operator="lessThan">
      <formula>$C$4</formula>
    </cfRule>
  </conditionalFormatting>
  <conditionalFormatting sqref="AV28">
    <cfRule type="cellIs" dxfId="1" priority="1145" operator="lessThan">
      <formula>$C$4</formula>
    </cfRule>
  </conditionalFormatting>
  <conditionalFormatting sqref="AW28">
    <cfRule type="cellIs" dxfId="1" priority="1185" operator="lessThan">
      <formula>$C$4</formula>
    </cfRule>
  </conditionalFormatting>
  <conditionalFormatting sqref="AX28">
    <cfRule type="cellIs" dxfId="1" priority="1225" operator="lessThan">
      <formula>$C$4</formula>
    </cfRule>
  </conditionalFormatting>
  <conditionalFormatting sqref="AY28">
    <cfRule type="cellIs" dxfId="1" priority="1265" operator="lessThan">
      <formula>$C$4</formula>
    </cfRule>
  </conditionalFormatting>
  <conditionalFormatting sqref="AZ28">
    <cfRule type="cellIs" dxfId="1" priority="1305" operator="lessThan">
      <formula>$C$4</formula>
    </cfRule>
  </conditionalFormatting>
  <conditionalFormatting sqref="BA28">
    <cfRule type="cellIs" dxfId="1" priority="1345" operator="lessThan">
      <formula>$C$4</formula>
    </cfRule>
  </conditionalFormatting>
  <conditionalFormatting sqref="BB28">
    <cfRule type="cellIs" dxfId="1" priority="1385" operator="lessThan">
      <formula>$C$4</formula>
    </cfRule>
  </conditionalFormatting>
  <conditionalFormatting sqref="BC28">
    <cfRule type="cellIs" dxfId="1" priority="1425" operator="lessThan">
      <formula>$C$4</formula>
    </cfRule>
  </conditionalFormatting>
  <conditionalFormatting sqref="BD28">
    <cfRule type="cellIs" dxfId="1" priority="1465" operator="lessThan">
      <formula>$C$4</formula>
    </cfRule>
  </conditionalFormatting>
  <conditionalFormatting sqref="BE28">
    <cfRule type="cellIs" dxfId="1" priority="1505" operator="lessThan">
      <formula>$C$4</formula>
    </cfRule>
  </conditionalFormatting>
  <conditionalFormatting sqref="BH28">
    <cfRule type="cellIs" dxfId="1" priority="1625" operator="lessThan">
      <formula>$C$4</formula>
    </cfRule>
  </conditionalFormatting>
  <conditionalFormatting sqref="BI28">
    <cfRule type="cellIs" dxfId="1" priority="1665" operator="lessThan">
      <formula>$C$4</formula>
    </cfRule>
  </conditionalFormatting>
  <conditionalFormatting sqref="BJ28">
    <cfRule type="cellIs" dxfId="1" priority="1705" operator="lessThan">
      <formula>$C$4</formula>
    </cfRule>
  </conditionalFormatting>
  <conditionalFormatting sqref="BK28">
    <cfRule type="cellIs" dxfId="1" priority="1745" operator="lessThan">
      <formula>$C$4</formula>
    </cfRule>
  </conditionalFormatting>
  <conditionalFormatting sqref="BL28">
    <cfRule type="cellIs" dxfId="1" priority="1785" operator="lessThan">
      <formula>$C$4</formula>
    </cfRule>
  </conditionalFormatting>
  <conditionalFormatting sqref="BM28">
    <cfRule type="cellIs" dxfId="1" priority="1825" operator="lessThan">
      <formula>$C$4</formula>
    </cfRule>
  </conditionalFormatting>
  <conditionalFormatting sqref="BN28">
    <cfRule type="cellIs" dxfId="1" priority="1865" operator="lessThan">
      <formula>$C$4</formula>
    </cfRule>
  </conditionalFormatting>
  <conditionalFormatting sqref="BO28">
    <cfRule type="cellIs" dxfId="1" priority="1905" operator="lessThan">
      <formula>$C$4</formula>
    </cfRule>
  </conditionalFormatting>
  <conditionalFormatting sqref="BP28">
    <cfRule type="cellIs" dxfId="1" priority="1945" operator="lessThan">
      <formula>$C$4</formula>
    </cfRule>
  </conditionalFormatting>
  <conditionalFormatting sqref="BQ28">
    <cfRule type="cellIs" dxfId="1" priority="1985" operator="lessThan">
      <formula>$C$4</formula>
    </cfRule>
  </conditionalFormatting>
  <conditionalFormatting sqref="BR28">
    <cfRule type="cellIs" dxfId="1" priority="2025" operator="lessThan">
      <formula>$C$4</formula>
    </cfRule>
  </conditionalFormatting>
  <conditionalFormatting sqref="BS28">
    <cfRule type="cellIs" dxfId="1" priority="2065" operator="lessThan">
      <formula>$C$4</formula>
    </cfRule>
  </conditionalFormatting>
  <conditionalFormatting sqref="BT28">
    <cfRule type="cellIs" dxfId="1" priority="2105" operator="lessThan">
      <formula>$C$4</formula>
    </cfRule>
  </conditionalFormatting>
  <conditionalFormatting sqref="BU28">
    <cfRule type="cellIs" dxfId="1" priority="2145" operator="lessThan">
      <formula>$C$4</formula>
    </cfRule>
  </conditionalFormatting>
  <conditionalFormatting sqref="BV28">
    <cfRule type="cellIs" dxfId="1" priority="2185" operator="lessThan">
      <formula>$C$4</formula>
    </cfRule>
  </conditionalFormatting>
  <conditionalFormatting sqref="BX28">
    <cfRule type="cellIs" dxfId="1" priority="2265" operator="lessThan">
      <formula>$C$4</formula>
    </cfRule>
  </conditionalFormatting>
  <conditionalFormatting sqref="BY28">
    <cfRule type="cellIs" dxfId="1" priority="2305" operator="lessThan">
      <formula>$C$4</formula>
    </cfRule>
  </conditionalFormatting>
  <conditionalFormatting sqref="BZ28">
    <cfRule type="cellIs" dxfId="1" priority="2345" operator="lessThan">
      <formula>$C$4</formula>
    </cfRule>
  </conditionalFormatting>
  <conditionalFormatting sqref="CA28">
    <cfRule type="cellIs" dxfId="1" priority="2385" operator="lessThan">
      <formula>$C$4</formula>
    </cfRule>
  </conditionalFormatting>
  <conditionalFormatting sqref="CB28">
    <cfRule type="cellIs" dxfId="1" priority="2425" operator="lessThan">
      <formula>$C$4</formula>
    </cfRule>
  </conditionalFormatting>
  <conditionalFormatting sqref="CC28">
    <cfRule type="cellIs" dxfId="1" priority="2465" operator="lessThan">
      <formula>$C$4</formula>
    </cfRule>
  </conditionalFormatting>
  <conditionalFormatting sqref="CD28">
    <cfRule type="cellIs" dxfId="1" priority="2505" operator="lessThan">
      <formula>$C$4</formula>
    </cfRule>
  </conditionalFormatting>
  <conditionalFormatting sqref="CE28">
    <cfRule type="cellIs" dxfId="1" priority="2545" operator="lessThan">
      <formula>$C$4</formula>
    </cfRule>
  </conditionalFormatting>
  <conditionalFormatting sqref="CF28">
    <cfRule type="cellIs" dxfId="1" priority="2585" operator="lessThan">
      <formula>$C$4</formula>
    </cfRule>
  </conditionalFormatting>
  <conditionalFormatting sqref="CG28">
    <cfRule type="cellIs" dxfId="1" priority="2625" operator="lessThan">
      <formula>$C$4</formula>
    </cfRule>
  </conditionalFormatting>
  <conditionalFormatting sqref="CH28">
    <cfRule type="cellIs" dxfId="2" priority="2665" operator="greaterThan">
      <formula>$BJ$2+15</formula>
    </cfRule>
  </conditionalFormatting>
  <conditionalFormatting sqref="Q29">
    <cfRule type="cellIs" dxfId="1" priority="66" operator="lessThan">
      <formula>$C$4</formula>
    </cfRule>
  </conditionalFormatting>
  <conditionalFormatting sqref="R29">
    <cfRule type="cellIs" dxfId="1" priority="106" operator="lessThan">
      <formula>$C$4</formula>
    </cfRule>
  </conditionalFormatting>
  <conditionalFormatting sqref="T29">
    <cfRule type="cellIs" dxfId="1" priority="2746" operator="lessThan">
      <formula>$C$4</formula>
    </cfRule>
  </conditionalFormatting>
  <conditionalFormatting sqref="U29">
    <cfRule type="cellIs" dxfId="1" priority="146" operator="lessThan">
      <formula>$C$4</formula>
    </cfRule>
  </conditionalFormatting>
  <conditionalFormatting sqref="W29">
    <cfRule type="cellIs" dxfId="1" priority="2826" operator="lessThan">
      <formula>$C$4</formula>
    </cfRule>
  </conditionalFormatting>
  <conditionalFormatting sqref="X29">
    <cfRule type="cellIs" dxfId="1" priority="186" operator="lessThan">
      <formula>$C$4</formula>
    </cfRule>
  </conditionalFormatting>
  <conditionalFormatting sqref="Z29">
    <cfRule type="cellIs" dxfId="1" priority="266" operator="lessThan">
      <formula>$C$4</formula>
    </cfRule>
  </conditionalFormatting>
  <conditionalFormatting sqref="AA29">
    <cfRule type="cellIs" dxfId="1" priority="306" operator="lessThan">
      <formula>$C$4</formula>
    </cfRule>
  </conditionalFormatting>
  <conditionalFormatting sqref="AC29">
    <cfRule type="cellIs" dxfId="1" priority="386" operator="lessThan">
      <formula>$C$4</formula>
    </cfRule>
  </conditionalFormatting>
  <conditionalFormatting sqref="AD29">
    <cfRule type="cellIs" dxfId="1" priority="426" operator="lessThan">
      <formula>$C$4</formula>
    </cfRule>
  </conditionalFormatting>
  <conditionalFormatting sqref="AE29">
    <cfRule type="cellIs" dxfId="1" priority="466" operator="lessThan">
      <formula>$C$4</formula>
    </cfRule>
  </conditionalFormatting>
  <conditionalFormatting sqref="AF29">
    <cfRule type="cellIs" dxfId="1" priority="506" operator="lessThan">
      <formula>$C$4</formula>
    </cfRule>
  </conditionalFormatting>
  <conditionalFormatting sqref="AG29">
    <cfRule type="cellIs" dxfId="1" priority="546" operator="lessThan">
      <formula>$C$4</formula>
    </cfRule>
  </conditionalFormatting>
  <conditionalFormatting sqref="AH29">
    <cfRule type="cellIs" dxfId="1" priority="586" operator="lessThan">
      <formula>$C$4</formula>
    </cfRule>
  </conditionalFormatting>
  <conditionalFormatting sqref="AI29">
    <cfRule type="cellIs" dxfId="1" priority="626" operator="lessThan">
      <formula>$C$4</formula>
    </cfRule>
  </conditionalFormatting>
  <conditionalFormatting sqref="AJ29">
    <cfRule type="cellIs" dxfId="1" priority="666" operator="lessThan">
      <formula>$C$4</formula>
    </cfRule>
  </conditionalFormatting>
  <conditionalFormatting sqref="AK29">
    <cfRule type="cellIs" dxfId="1" priority="706" operator="lessThan">
      <formula>$C$4</formula>
    </cfRule>
  </conditionalFormatting>
  <conditionalFormatting sqref="AL29">
    <cfRule type="cellIs" dxfId="1" priority="746" operator="lessThan">
      <formula>$C$4</formula>
    </cfRule>
  </conditionalFormatting>
  <conditionalFormatting sqref="AM29">
    <cfRule type="cellIs" dxfId="1" priority="786" operator="lessThan">
      <formula>$C$4</formula>
    </cfRule>
  </conditionalFormatting>
  <conditionalFormatting sqref="AN29">
    <cfRule type="cellIs" dxfId="1" priority="826" operator="lessThan">
      <formula>$C$4</formula>
    </cfRule>
  </conditionalFormatting>
  <conditionalFormatting sqref="AO29">
    <cfRule type="cellIs" dxfId="1" priority="866" operator="lessThan">
      <formula>$C$4</formula>
    </cfRule>
  </conditionalFormatting>
  <conditionalFormatting sqref="AP29">
    <cfRule type="cellIs" dxfId="1" priority="906" operator="lessThan">
      <formula>$C$4</formula>
    </cfRule>
  </conditionalFormatting>
  <conditionalFormatting sqref="AQ29">
    <cfRule type="cellIs" dxfId="1" priority="946" operator="lessThan">
      <formula>$C$4</formula>
    </cfRule>
  </conditionalFormatting>
  <conditionalFormatting sqref="AR29">
    <cfRule type="cellIs" dxfId="1" priority="986" operator="lessThan">
      <formula>$C$4</formula>
    </cfRule>
  </conditionalFormatting>
  <conditionalFormatting sqref="AS29">
    <cfRule type="cellIs" dxfId="1" priority="1026" operator="lessThan">
      <formula>$C$4</formula>
    </cfRule>
  </conditionalFormatting>
  <conditionalFormatting sqref="AT29">
    <cfRule type="cellIs" dxfId="1" priority="1066" operator="lessThan">
      <formula>$C$4</formula>
    </cfRule>
  </conditionalFormatting>
  <conditionalFormatting sqref="AV29">
    <cfRule type="cellIs" dxfId="1" priority="1146" operator="lessThan">
      <formula>$C$4</formula>
    </cfRule>
  </conditionalFormatting>
  <conditionalFormatting sqref="AW29">
    <cfRule type="cellIs" dxfId="1" priority="1186" operator="lessThan">
      <formula>$C$4</formula>
    </cfRule>
  </conditionalFormatting>
  <conditionalFormatting sqref="AX29">
    <cfRule type="cellIs" dxfId="1" priority="1226" operator="lessThan">
      <formula>$C$4</formula>
    </cfRule>
  </conditionalFormatting>
  <conditionalFormatting sqref="AY29">
    <cfRule type="cellIs" dxfId="1" priority="1266" operator="lessThan">
      <formula>$C$4</formula>
    </cfRule>
  </conditionalFormatting>
  <conditionalFormatting sqref="AZ29">
    <cfRule type="cellIs" dxfId="1" priority="1306" operator="lessThan">
      <formula>$C$4</formula>
    </cfRule>
  </conditionalFormatting>
  <conditionalFormatting sqref="BA29">
    <cfRule type="cellIs" dxfId="1" priority="1346" operator="lessThan">
      <formula>$C$4</formula>
    </cfRule>
  </conditionalFormatting>
  <conditionalFormatting sqref="BB29">
    <cfRule type="cellIs" dxfId="1" priority="1386" operator="lessThan">
      <formula>$C$4</formula>
    </cfRule>
  </conditionalFormatting>
  <conditionalFormatting sqref="BC29">
    <cfRule type="cellIs" dxfId="1" priority="1426" operator="lessThan">
      <formula>$C$4</formula>
    </cfRule>
  </conditionalFormatting>
  <conditionalFormatting sqref="BD29">
    <cfRule type="cellIs" dxfId="1" priority="1466" operator="lessThan">
      <formula>$C$4</formula>
    </cfRule>
  </conditionalFormatting>
  <conditionalFormatting sqref="BE29">
    <cfRule type="cellIs" dxfId="1" priority="1506" operator="lessThan">
      <formula>$C$4</formula>
    </cfRule>
  </conditionalFormatting>
  <conditionalFormatting sqref="BH29">
    <cfRule type="cellIs" dxfId="1" priority="1626" operator="lessThan">
      <formula>$C$4</formula>
    </cfRule>
  </conditionalFormatting>
  <conditionalFormatting sqref="BI29">
    <cfRule type="cellIs" dxfId="1" priority="1666" operator="lessThan">
      <formula>$C$4</formula>
    </cfRule>
  </conditionalFormatting>
  <conditionalFormatting sqref="BJ29">
    <cfRule type="cellIs" dxfId="1" priority="1706" operator="lessThan">
      <formula>$C$4</formula>
    </cfRule>
  </conditionalFormatting>
  <conditionalFormatting sqref="BK29">
    <cfRule type="cellIs" dxfId="1" priority="1746" operator="lessThan">
      <formula>$C$4</formula>
    </cfRule>
  </conditionalFormatting>
  <conditionalFormatting sqref="BL29">
    <cfRule type="cellIs" dxfId="1" priority="1786" operator="lessThan">
      <formula>$C$4</formula>
    </cfRule>
  </conditionalFormatting>
  <conditionalFormatting sqref="BM29">
    <cfRule type="cellIs" dxfId="1" priority="1826" operator="lessThan">
      <formula>$C$4</formula>
    </cfRule>
  </conditionalFormatting>
  <conditionalFormatting sqref="BN29">
    <cfRule type="cellIs" dxfId="1" priority="1866" operator="lessThan">
      <formula>$C$4</formula>
    </cfRule>
  </conditionalFormatting>
  <conditionalFormatting sqref="BO29">
    <cfRule type="cellIs" dxfId="1" priority="1906" operator="lessThan">
      <formula>$C$4</formula>
    </cfRule>
  </conditionalFormatting>
  <conditionalFormatting sqref="BP29">
    <cfRule type="cellIs" dxfId="1" priority="1946" operator="lessThan">
      <formula>$C$4</formula>
    </cfRule>
  </conditionalFormatting>
  <conditionalFormatting sqref="BQ29">
    <cfRule type="cellIs" dxfId="1" priority="1986" operator="lessThan">
      <formula>$C$4</formula>
    </cfRule>
  </conditionalFormatting>
  <conditionalFormatting sqref="BR29">
    <cfRule type="cellIs" dxfId="1" priority="2026" operator="lessThan">
      <formula>$C$4</formula>
    </cfRule>
  </conditionalFormatting>
  <conditionalFormatting sqref="BS29">
    <cfRule type="cellIs" dxfId="1" priority="2066" operator="lessThan">
      <formula>$C$4</formula>
    </cfRule>
  </conditionalFormatting>
  <conditionalFormatting sqref="BT29">
    <cfRule type="cellIs" dxfId="1" priority="2106" operator="lessThan">
      <formula>$C$4</formula>
    </cfRule>
  </conditionalFormatting>
  <conditionalFormatting sqref="BU29">
    <cfRule type="cellIs" dxfId="1" priority="2146" operator="lessThan">
      <formula>$C$4</formula>
    </cfRule>
  </conditionalFormatting>
  <conditionalFormatting sqref="BV29">
    <cfRule type="cellIs" dxfId="1" priority="2186" operator="lessThan">
      <formula>$C$4</formula>
    </cfRule>
  </conditionalFormatting>
  <conditionalFormatting sqref="BX29">
    <cfRule type="cellIs" dxfId="1" priority="2266" operator="lessThan">
      <formula>$C$4</formula>
    </cfRule>
  </conditionalFormatting>
  <conditionalFormatting sqref="BY29">
    <cfRule type="cellIs" dxfId="1" priority="2306" operator="lessThan">
      <formula>$C$4</formula>
    </cfRule>
  </conditionalFormatting>
  <conditionalFormatting sqref="BZ29">
    <cfRule type="cellIs" dxfId="1" priority="2346" operator="lessThan">
      <formula>$C$4</formula>
    </cfRule>
  </conditionalFormatting>
  <conditionalFormatting sqref="CA29">
    <cfRule type="cellIs" dxfId="1" priority="2386" operator="lessThan">
      <formula>$C$4</formula>
    </cfRule>
  </conditionalFormatting>
  <conditionalFormatting sqref="CB29">
    <cfRule type="cellIs" dxfId="1" priority="2426" operator="lessThan">
      <formula>$C$4</formula>
    </cfRule>
  </conditionalFormatting>
  <conditionalFormatting sqref="CC29">
    <cfRule type="cellIs" dxfId="1" priority="2466" operator="lessThan">
      <formula>$C$4</formula>
    </cfRule>
  </conditionalFormatting>
  <conditionalFormatting sqref="CD29">
    <cfRule type="cellIs" dxfId="1" priority="2506" operator="lessThan">
      <formula>$C$4</formula>
    </cfRule>
  </conditionalFormatting>
  <conditionalFormatting sqref="CE29">
    <cfRule type="cellIs" dxfId="1" priority="2546" operator="lessThan">
      <formula>$C$4</formula>
    </cfRule>
  </conditionalFormatting>
  <conditionalFormatting sqref="CF29">
    <cfRule type="cellIs" dxfId="1" priority="2586" operator="lessThan">
      <formula>$C$4</formula>
    </cfRule>
  </conditionalFormatting>
  <conditionalFormatting sqref="CG29">
    <cfRule type="cellIs" dxfId="1" priority="2626" operator="lessThan">
      <formula>$C$4</formula>
    </cfRule>
  </conditionalFormatting>
  <conditionalFormatting sqref="CH29">
    <cfRule type="cellIs" dxfId="2" priority="2666" operator="greaterThan">
      <formula>$BJ$2+15</formula>
    </cfRule>
  </conditionalFormatting>
  <conditionalFormatting sqref="Q30">
    <cfRule type="cellIs" dxfId="1" priority="67" operator="lessThan">
      <formula>$C$4</formula>
    </cfRule>
  </conditionalFormatting>
  <conditionalFormatting sqref="R30">
    <cfRule type="cellIs" dxfId="1" priority="107" operator="lessThan">
      <formula>$C$4</formula>
    </cfRule>
  </conditionalFormatting>
  <conditionalFormatting sqref="T30">
    <cfRule type="cellIs" dxfId="1" priority="2747" operator="lessThan">
      <formula>$C$4</formula>
    </cfRule>
  </conditionalFormatting>
  <conditionalFormatting sqref="U30">
    <cfRule type="cellIs" dxfId="1" priority="147" operator="lessThan">
      <formula>$C$4</formula>
    </cfRule>
  </conditionalFormatting>
  <conditionalFormatting sqref="W30">
    <cfRule type="cellIs" dxfId="1" priority="2827" operator="lessThan">
      <formula>$C$4</formula>
    </cfRule>
  </conditionalFormatting>
  <conditionalFormatting sqref="X30">
    <cfRule type="cellIs" dxfId="1" priority="187" operator="lessThan">
      <formula>$C$4</formula>
    </cfRule>
  </conditionalFormatting>
  <conditionalFormatting sqref="Z30">
    <cfRule type="cellIs" dxfId="1" priority="267" operator="lessThan">
      <formula>$C$4</formula>
    </cfRule>
  </conditionalFormatting>
  <conditionalFormatting sqref="AA30">
    <cfRule type="cellIs" dxfId="1" priority="307" operator="lessThan">
      <formula>$C$4</formula>
    </cfRule>
  </conditionalFormatting>
  <conditionalFormatting sqref="AC30">
    <cfRule type="cellIs" dxfId="1" priority="387" operator="lessThan">
      <formula>$C$4</formula>
    </cfRule>
  </conditionalFormatting>
  <conditionalFormatting sqref="AD30">
    <cfRule type="cellIs" dxfId="1" priority="427" operator="lessThan">
      <formula>$C$4</formula>
    </cfRule>
  </conditionalFormatting>
  <conditionalFormatting sqref="AE30">
    <cfRule type="cellIs" dxfId="1" priority="467" operator="lessThan">
      <formula>$C$4</formula>
    </cfRule>
  </conditionalFormatting>
  <conditionalFormatting sqref="AF30">
    <cfRule type="cellIs" dxfId="1" priority="507" operator="lessThan">
      <formula>$C$4</formula>
    </cfRule>
  </conditionalFormatting>
  <conditionalFormatting sqref="AG30">
    <cfRule type="cellIs" dxfId="1" priority="547" operator="lessThan">
      <formula>$C$4</formula>
    </cfRule>
  </conditionalFormatting>
  <conditionalFormatting sqref="AH30">
    <cfRule type="cellIs" dxfId="1" priority="587" operator="lessThan">
      <formula>$C$4</formula>
    </cfRule>
  </conditionalFormatting>
  <conditionalFormatting sqref="AI30">
    <cfRule type="cellIs" dxfId="1" priority="627" operator="lessThan">
      <formula>$C$4</formula>
    </cfRule>
  </conditionalFormatting>
  <conditionalFormatting sqref="AJ30">
    <cfRule type="cellIs" dxfId="1" priority="667" operator="lessThan">
      <formula>$C$4</formula>
    </cfRule>
  </conditionalFormatting>
  <conditionalFormatting sqref="AK30">
    <cfRule type="cellIs" dxfId="1" priority="707" operator="lessThan">
      <formula>$C$4</formula>
    </cfRule>
  </conditionalFormatting>
  <conditionalFormatting sqref="AL30">
    <cfRule type="cellIs" dxfId="1" priority="747" operator="lessThan">
      <formula>$C$4</formula>
    </cfRule>
  </conditionalFormatting>
  <conditionalFormatting sqref="AM30">
    <cfRule type="cellIs" dxfId="1" priority="787" operator="lessThan">
      <formula>$C$4</formula>
    </cfRule>
  </conditionalFormatting>
  <conditionalFormatting sqref="AN30">
    <cfRule type="cellIs" dxfId="1" priority="827" operator="lessThan">
      <formula>$C$4</formula>
    </cfRule>
  </conditionalFormatting>
  <conditionalFormatting sqref="AO30">
    <cfRule type="cellIs" dxfId="1" priority="867" operator="lessThan">
      <formula>$C$4</formula>
    </cfRule>
  </conditionalFormatting>
  <conditionalFormatting sqref="AP30">
    <cfRule type="cellIs" dxfId="1" priority="907" operator="lessThan">
      <formula>$C$4</formula>
    </cfRule>
  </conditionalFormatting>
  <conditionalFormatting sqref="AQ30">
    <cfRule type="cellIs" dxfId="1" priority="947" operator="lessThan">
      <formula>$C$4</formula>
    </cfRule>
  </conditionalFormatting>
  <conditionalFormatting sqref="AR30">
    <cfRule type="cellIs" dxfId="1" priority="987" operator="lessThan">
      <formula>$C$4</formula>
    </cfRule>
  </conditionalFormatting>
  <conditionalFormatting sqref="AS30">
    <cfRule type="cellIs" dxfId="1" priority="1027" operator="lessThan">
      <formula>$C$4</formula>
    </cfRule>
  </conditionalFormatting>
  <conditionalFormatting sqref="AT30">
    <cfRule type="cellIs" dxfId="1" priority="1067" operator="lessThan">
      <formula>$C$4</formula>
    </cfRule>
  </conditionalFormatting>
  <conditionalFormatting sqref="AV30">
    <cfRule type="cellIs" dxfId="1" priority="1147" operator="lessThan">
      <formula>$C$4</formula>
    </cfRule>
  </conditionalFormatting>
  <conditionalFormatting sqref="AW30">
    <cfRule type="cellIs" dxfId="1" priority="1187" operator="lessThan">
      <formula>$C$4</formula>
    </cfRule>
  </conditionalFormatting>
  <conditionalFormatting sqref="AX30">
    <cfRule type="cellIs" dxfId="1" priority="1227" operator="lessThan">
      <formula>$C$4</formula>
    </cfRule>
  </conditionalFormatting>
  <conditionalFormatting sqref="AY30">
    <cfRule type="cellIs" dxfId="1" priority="1267" operator="lessThan">
      <formula>$C$4</formula>
    </cfRule>
  </conditionalFormatting>
  <conditionalFormatting sqref="AZ30">
    <cfRule type="cellIs" dxfId="1" priority="1307" operator="lessThan">
      <formula>$C$4</formula>
    </cfRule>
  </conditionalFormatting>
  <conditionalFormatting sqref="BA30">
    <cfRule type="cellIs" dxfId="1" priority="1347" operator="lessThan">
      <formula>$C$4</formula>
    </cfRule>
  </conditionalFormatting>
  <conditionalFormatting sqref="BB30">
    <cfRule type="cellIs" dxfId="1" priority="1387" operator="lessThan">
      <formula>$C$4</formula>
    </cfRule>
  </conditionalFormatting>
  <conditionalFormatting sqref="BC30">
    <cfRule type="cellIs" dxfId="1" priority="1427" operator="lessThan">
      <formula>$C$4</formula>
    </cfRule>
  </conditionalFormatting>
  <conditionalFormatting sqref="BD30">
    <cfRule type="cellIs" dxfId="1" priority="1467" operator="lessThan">
      <formula>$C$4</formula>
    </cfRule>
  </conditionalFormatting>
  <conditionalFormatting sqref="BE30">
    <cfRule type="cellIs" dxfId="1" priority="1507" operator="lessThan">
      <formula>$C$4</formula>
    </cfRule>
  </conditionalFormatting>
  <conditionalFormatting sqref="BH30">
    <cfRule type="cellIs" dxfId="1" priority="1627" operator="lessThan">
      <formula>$C$4</formula>
    </cfRule>
  </conditionalFormatting>
  <conditionalFormatting sqref="BI30">
    <cfRule type="cellIs" dxfId="1" priority="1667" operator="lessThan">
      <formula>$C$4</formula>
    </cfRule>
  </conditionalFormatting>
  <conditionalFormatting sqref="BJ30">
    <cfRule type="cellIs" dxfId="1" priority="1707" operator="lessThan">
      <formula>$C$4</formula>
    </cfRule>
  </conditionalFormatting>
  <conditionalFormatting sqref="BK30">
    <cfRule type="cellIs" dxfId="1" priority="1747" operator="lessThan">
      <formula>$C$4</formula>
    </cfRule>
  </conditionalFormatting>
  <conditionalFormatting sqref="BL30">
    <cfRule type="cellIs" dxfId="1" priority="1787" operator="lessThan">
      <formula>$C$4</formula>
    </cfRule>
  </conditionalFormatting>
  <conditionalFormatting sqref="BM30">
    <cfRule type="cellIs" dxfId="1" priority="1827" operator="lessThan">
      <formula>$C$4</formula>
    </cfRule>
  </conditionalFormatting>
  <conditionalFormatting sqref="BN30">
    <cfRule type="cellIs" dxfId="1" priority="1867" operator="lessThan">
      <formula>$C$4</formula>
    </cfRule>
  </conditionalFormatting>
  <conditionalFormatting sqref="BO30">
    <cfRule type="cellIs" dxfId="1" priority="1907" operator="lessThan">
      <formula>$C$4</formula>
    </cfRule>
  </conditionalFormatting>
  <conditionalFormatting sqref="BP30">
    <cfRule type="cellIs" dxfId="1" priority="1947" operator="lessThan">
      <formula>$C$4</formula>
    </cfRule>
  </conditionalFormatting>
  <conditionalFormatting sqref="BQ30">
    <cfRule type="cellIs" dxfId="1" priority="1987" operator="lessThan">
      <formula>$C$4</formula>
    </cfRule>
  </conditionalFormatting>
  <conditionalFormatting sqref="BR30">
    <cfRule type="cellIs" dxfId="1" priority="2027" operator="lessThan">
      <formula>$C$4</formula>
    </cfRule>
  </conditionalFormatting>
  <conditionalFormatting sqref="BS30">
    <cfRule type="cellIs" dxfId="1" priority="2067" operator="lessThan">
      <formula>$C$4</formula>
    </cfRule>
  </conditionalFormatting>
  <conditionalFormatting sqref="BT30">
    <cfRule type="cellIs" dxfId="1" priority="2107" operator="lessThan">
      <formula>$C$4</formula>
    </cfRule>
  </conditionalFormatting>
  <conditionalFormatting sqref="BU30">
    <cfRule type="cellIs" dxfId="1" priority="2147" operator="lessThan">
      <formula>$C$4</formula>
    </cfRule>
  </conditionalFormatting>
  <conditionalFormatting sqref="BV30">
    <cfRule type="cellIs" dxfId="1" priority="2187" operator="lessThan">
      <formula>$C$4</formula>
    </cfRule>
  </conditionalFormatting>
  <conditionalFormatting sqref="BX30">
    <cfRule type="cellIs" dxfId="1" priority="2267" operator="lessThan">
      <formula>$C$4</formula>
    </cfRule>
  </conditionalFormatting>
  <conditionalFormatting sqref="BY30">
    <cfRule type="cellIs" dxfId="1" priority="2307" operator="lessThan">
      <formula>$C$4</formula>
    </cfRule>
  </conditionalFormatting>
  <conditionalFormatting sqref="BZ30">
    <cfRule type="cellIs" dxfId="1" priority="2347" operator="lessThan">
      <formula>$C$4</formula>
    </cfRule>
  </conditionalFormatting>
  <conditionalFormatting sqref="CA30">
    <cfRule type="cellIs" dxfId="1" priority="2387" operator="lessThan">
      <formula>$C$4</formula>
    </cfRule>
  </conditionalFormatting>
  <conditionalFormatting sqref="CB30">
    <cfRule type="cellIs" dxfId="1" priority="2427" operator="lessThan">
      <formula>$C$4</formula>
    </cfRule>
  </conditionalFormatting>
  <conditionalFormatting sqref="CC30">
    <cfRule type="cellIs" dxfId="1" priority="2467" operator="lessThan">
      <formula>$C$4</formula>
    </cfRule>
  </conditionalFormatting>
  <conditionalFormatting sqref="CD30">
    <cfRule type="cellIs" dxfId="1" priority="2507" operator="lessThan">
      <formula>$C$4</formula>
    </cfRule>
  </conditionalFormatting>
  <conditionalFormatting sqref="CE30">
    <cfRule type="cellIs" dxfId="1" priority="2547" operator="lessThan">
      <formula>$C$4</formula>
    </cfRule>
  </conditionalFormatting>
  <conditionalFormatting sqref="CF30">
    <cfRule type="cellIs" dxfId="1" priority="2587" operator="lessThan">
      <formula>$C$4</formula>
    </cfRule>
  </conditionalFormatting>
  <conditionalFormatting sqref="CG30">
    <cfRule type="cellIs" dxfId="1" priority="2627" operator="lessThan">
      <formula>$C$4</formula>
    </cfRule>
  </conditionalFormatting>
  <conditionalFormatting sqref="CH30">
    <cfRule type="cellIs" dxfId="2" priority="2667" operator="greaterThan">
      <formula>$BJ$2+15</formula>
    </cfRule>
  </conditionalFormatting>
  <conditionalFormatting sqref="Q31">
    <cfRule type="cellIs" dxfId="1" priority="68" operator="lessThan">
      <formula>$C$4</formula>
    </cfRule>
  </conditionalFormatting>
  <conditionalFormatting sqref="R31">
    <cfRule type="cellIs" dxfId="1" priority="108" operator="lessThan">
      <formula>$C$4</formula>
    </cfRule>
  </conditionalFormatting>
  <conditionalFormatting sqref="T31">
    <cfRule type="cellIs" dxfId="1" priority="2748" operator="lessThan">
      <formula>$C$4</formula>
    </cfRule>
  </conditionalFormatting>
  <conditionalFormatting sqref="U31">
    <cfRule type="cellIs" dxfId="1" priority="148" operator="lessThan">
      <formula>$C$4</formula>
    </cfRule>
  </conditionalFormatting>
  <conditionalFormatting sqref="W31">
    <cfRule type="cellIs" dxfId="1" priority="2828" operator="lessThan">
      <formula>$C$4</formula>
    </cfRule>
  </conditionalFormatting>
  <conditionalFormatting sqref="X31">
    <cfRule type="cellIs" dxfId="1" priority="188" operator="lessThan">
      <formula>$C$4</formula>
    </cfRule>
  </conditionalFormatting>
  <conditionalFormatting sqref="Z31">
    <cfRule type="cellIs" dxfId="1" priority="268" operator="lessThan">
      <formula>$C$4</formula>
    </cfRule>
  </conditionalFormatting>
  <conditionalFormatting sqref="AA31">
    <cfRule type="cellIs" dxfId="1" priority="308" operator="lessThan">
      <formula>$C$4</formula>
    </cfRule>
  </conditionalFormatting>
  <conditionalFormatting sqref="AC31">
    <cfRule type="cellIs" dxfId="1" priority="388" operator="lessThan">
      <formula>$C$4</formula>
    </cfRule>
  </conditionalFormatting>
  <conditionalFormatting sqref="AD31">
    <cfRule type="cellIs" dxfId="1" priority="428" operator="lessThan">
      <formula>$C$4</formula>
    </cfRule>
  </conditionalFormatting>
  <conditionalFormatting sqref="AE31">
    <cfRule type="cellIs" dxfId="1" priority="468" operator="lessThan">
      <formula>$C$4</formula>
    </cfRule>
  </conditionalFormatting>
  <conditionalFormatting sqref="AF31">
    <cfRule type="cellIs" dxfId="1" priority="508" operator="lessThan">
      <formula>$C$4</formula>
    </cfRule>
  </conditionalFormatting>
  <conditionalFormatting sqref="AG31">
    <cfRule type="cellIs" dxfId="1" priority="548" operator="lessThan">
      <formula>$C$4</formula>
    </cfRule>
  </conditionalFormatting>
  <conditionalFormatting sqref="AH31">
    <cfRule type="cellIs" dxfId="1" priority="588" operator="lessThan">
      <formula>$C$4</formula>
    </cfRule>
  </conditionalFormatting>
  <conditionalFormatting sqref="AI31">
    <cfRule type="cellIs" dxfId="1" priority="628" operator="lessThan">
      <formula>$C$4</formula>
    </cfRule>
  </conditionalFormatting>
  <conditionalFormatting sqref="AJ31">
    <cfRule type="cellIs" dxfId="1" priority="668" operator="lessThan">
      <formula>$C$4</formula>
    </cfRule>
  </conditionalFormatting>
  <conditionalFormatting sqref="AK31">
    <cfRule type="cellIs" dxfId="1" priority="708" operator="lessThan">
      <formula>$C$4</formula>
    </cfRule>
  </conditionalFormatting>
  <conditionalFormatting sqref="AL31">
    <cfRule type="cellIs" dxfId="1" priority="748" operator="lessThan">
      <formula>$C$4</formula>
    </cfRule>
  </conditionalFormatting>
  <conditionalFormatting sqref="AM31">
    <cfRule type="cellIs" dxfId="1" priority="788" operator="lessThan">
      <formula>$C$4</formula>
    </cfRule>
  </conditionalFormatting>
  <conditionalFormatting sqref="AN31">
    <cfRule type="cellIs" dxfId="1" priority="828" operator="lessThan">
      <formula>$C$4</formula>
    </cfRule>
  </conditionalFormatting>
  <conditionalFormatting sqref="AO31">
    <cfRule type="cellIs" dxfId="1" priority="868" operator="lessThan">
      <formula>$C$4</formula>
    </cfRule>
  </conditionalFormatting>
  <conditionalFormatting sqref="AP31">
    <cfRule type="cellIs" dxfId="1" priority="908" operator="lessThan">
      <formula>$C$4</formula>
    </cfRule>
  </conditionalFormatting>
  <conditionalFormatting sqref="AQ31">
    <cfRule type="cellIs" dxfId="1" priority="948" operator="lessThan">
      <formula>$C$4</formula>
    </cfRule>
  </conditionalFormatting>
  <conditionalFormatting sqref="AR31">
    <cfRule type="cellIs" dxfId="1" priority="988" operator="lessThan">
      <formula>$C$4</formula>
    </cfRule>
  </conditionalFormatting>
  <conditionalFormatting sqref="AS31">
    <cfRule type="cellIs" dxfId="1" priority="1028" operator="lessThan">
      <formula>$C$4</formula>
    </cfRule>
  </conditionalFormatting>
  <conditionalFormatting sqref="AT31">
    <cfRule type="cellIs" dxfId="1" priority="1068" operator="lessThan">
      <formula>$C$4</formula>
    </cfRule>
  </conditionalFormatting>
  <conditionalFormatting sqref="AV31">
    <cfRule type="cellIs" dxfId="1" priority="1148" operator="lessThan">
      <formula>$C$4</formula>
    </cfRule>
  </conditionalFormatting>
  <conditionalFormatting sqref="AW31">
    <cfRule type="cellIs" dxfId="1" priority="1188" operator="lessThan">
      <formula>$C$4</formula>
    </cfRule>
  </conditionalFormatting>
  <conditionalFormatting sqref="AX31">
    <cfRule type="cellIs" dxfId="1" priority="1228" operator="lessThan">
      <formula>$C$4</formula>
    </cfRule>
  </conditionalFormatting>
  <conditionalFormatting sqref="AY31">
    <cfRule type="cellIs" dxfId="1" priority="1268" operator="lessThan">
      <formula>$C$4</formula>
    </cfRule>
  </conditionalFormatting>
  <conditionalFormatting sqref="AZ31">
    <cfRule type="cellIs" dxfId="1" priority="1308" operator="lessThan">
      <formula>$C$4</formula>
    </cfRule>
  </conditionalFormatting>
  <conditionalFormatting sqref="BA31">
    <cfRule type="cellIs" dxfId="1" priority="1348" operator="lessThan">
      <formula>$C$4</formula>
    </cfRule>
  </conditionalFormatting>
  <conditionalFormatting sqref="BB31">
    <cfRule type="cellIs" dxfId="1" priority="1388" operator="lessThan">
      <formula>$C$4</formula>
    </cfRule>
  </conditionalFormatting>
  <conditionalFormatting sqref="BC31">
    <cfRule type="cellIs" dxfId="1" priority="1428" operator="lessThan">
      <formula>$C$4</formula>
    </cfRule>
  </conditionalFormatting>
  <conditionalFormatting sqref="BD31">
    <cfRule type="cellIs" dxfId="1" priority="1468" operator="lessThan">
      <formula>$C$4</formula>
    </cfRule>
  </conditionalFormatting>
  <conditionalFormatting sqref="BE31">
    <cfRule type="cellIs" dxfId="1" priority="1508" operator="lessThan">
      <formula>$C$4</formula>
    </cfRule>
  </conditionalFormatting>
  <conditionalFormatting sqref="BH31">
    <cfRule type="cellIs" dxfId="1" priority="1628" operator="lessThan">
      <formula>$C$4</formula>
    </cfRule>
  </conditionalFormatting>
  <conditionalFormatting sqref="BI31">
    <cfRule type="cellIs" dxfId="1" priority="1668" operator="lessThan">
      <formula>$C$4</formula>
    </cfRule>
  </conditionalFormatting>
  <conditionalFormatting sqref="BJ31">
    <cfRule type="cellIs" dxfId="1" priority="1708" operator="lessThan">
      <formula>$C$4</formula>
    </cfRule>
  </conditionalFormatting>
  <conditionalFormatting sqref="BK31">
    <cfRule type="cellIs" dxfId="1" priority="1748" operator="lessThan">
      <formula>$C$4</formula>
    </cfRule>
  </conditionalFormatting>
  <conditionalFormatting sqref="BL31">
    <cfRule type="cellIs" dxfId="1" priority="1788" operator="lessThan">
      <formula>$C$4</formula>
    </cfRule>
  </conditionalFormatting>
  <conditionalFormatting sqref="BM31">
    <cfRule type="cellIs" dxfId="1" priority="1828" operator="lessThan">
      <formula>$C$4</formula>
    </cfRule>
  </conditionalFormatting>
  <conditionalFormatting sqref="BN31">
    <cfRule type="cellIs" dxfId="1" priority="1868" operator="lessThan">
      <formula>$C$4</formula>
    </cfRule>
  </conditionalFormatting>
  <conditionalFormatting sqref="BO31">
    <cfRule type="cellIs" dxfId="1" priority="1908" operator="lessThan">
      <formula>$C$4</formula>
    </cfRule>
  </conditionalFormatting>
  <conditionalFormatting sqref="BP31">
    <cfRule type="cellIs" dxfId="1" priority="1948" operator="lessThan">
      <formula>$C$4</formula>
    </cfRule>
  </conditionalFormatting>
  <conditionalFormatting sqref="BQ31">
    <cfRule type="cellIs" dxfId="1" priority="1988" operator="lessThan">
      <formula>$C$4</formula>
    </cfRule>
  </conditionalFormatting>
  <conditionalFormatting sqref="BR31">
    <cfRule type="cellIs" dxfId="1" priority="2028" operator="lessThan">
      <formula>$C$4</formula>
    </cfRule>
  </conditionalFormatting>
  <conditionalFormatting sqref="BS31">
    <cfRule type="cellIs" dxfId="1" priority="2068" operator="lessThan">
      <formula>$C$4</formula>
    </cfRule>
  </conditionalFormatting>
  <conditionalFormatting sqref="BT31">
    <cfRule type="cellIs" dxfId="1" priority="2108" operator="lessThan">
      <formula>$C$4</formula>
    </cfRule>
  </conditionalFormatting>
  <conditionalFormatting sqref="BU31">
    <cfRule type="cellIs" dxfId="1" priority="2148" operator="lessThan">
      <formula>$C$4</formula>
    </cfRule>
  </conditionalFormatting>
  <conditionalFormatting sqref="BV31">
    <cfRule type="cellIs" dxfId="1" priority="2188" operator="lessThan">
      <formula>$C$4</formula>
    </cfRule>
  </conditionalFormatting>
  <conditionalFormatting sqref="BX31">
    <cfRule type="cellIs" dxfId="1" priority="2268" operator="lessThan">
      <formula>$C$4</formula>
    </cfRule>
  </conditionalFormatting>
  <conditionalFormatting sqref="BY31">
    <cfRule type="cellIs" dxfId="1" priority="2308" operator="lessThan">
      <formula>$C$4</formula>
    </cfRule>
  </conditionalFormatting>
  <conditionalFormatting sqref="BZ31">
    <cfRule type="cellIs" dxfId="1" priority="2348" operator="lessThan">
      <formula>$C$4</formula>
    </cfRule>
  </conditionalFormatting>
  <conditionalFormatting sqref="CA31">
    <cfRule type="cellIs" dxfId="1" priority="2388" operator="lessThan">
      <formula>$C$4</formula>
    </cfRule>
  </conditionalFormatting>
  <conditionalFormatting sqref="CB31">
    <cfRule type="cellIs" dxfId="1" priority="2428" operator="lessThan">
      <formula>$C$4</formula>
    </cfRule>
  </conditionalFormatting>
  <conditionalFormatting sqref="CC31">
    <cfRule type="cellIs" dxfId="1" priority="2468" operator="lessThan">
      <formula>$C$4</formula>
    </cfRule>
  </conditionalFormatting>
  <conditionalFormatting sqref="CD31">
    <cfRule type="cellIs" dxfId="1" priority="2508" operator="lessThan">
      <formula>$C$4</formula>
    </cfRule>
  </conditionalFormatting>
  <conditionalFormatting sqref="CE31">
    <cfRule type="cellIs" dxfId="1" priority="2548" operator="lessThan">
      <formula>$C$4</formula>
    </cfRule>
  </conditionalFormatting>
  <conditionalFormatting sqref="CF31">
    <cfRule type="cellIs" dxfId="1" priority="2588" operator="lessThan">
      <formula>$C$4</formula>
    </cfRule>
  </conditionalFormatting>
  <conditionalFormatting sqref="CG31">
    <cfRule type="cellIs" dxfId="1" priority="2628" operator="lessThan">
      <formula>$C$4</formula>
    </cfRule>
  </conditionalFormatting>
  <conditionalFormatting sqref="CH31">
    <cfRule type="cellIs" dxfId="2" priority="2668" operator="greaterThan">
      <formula>$BJ$2+15</formula>
    </cfRule>
  </conditionalFormatting>
  <conditionalFormatting sqref="Q32">
    <cfRule type="cellIs" dxfId="1" priority="69" operator="lessThan">
      <formula>$C$4</formula>
    </cfRule>
  </conditionalFormatting>
  <conditionalFormatting sqref="R32">
    <cfRule type="cellIs" dxfId="1" priority="109" operator="lessThan">
      <formula>$C$4</formula>
    </cfRule>
  </conditionalFormatting>
  <conditionalFormatting sqref="T32">
    <cfRule type="cellIs" dxfId="1" priority="2749" operator="lessThan">
      <formula>$C$4</formula>
    </cfRule>
  </conditionalFormatting>
  <conditionalFormatting sqref="U32">
    <cfRule type="cellIs" dxfId="1" priority="149" operator="lessThan">
      <formula>$C$4</formula>
    </cfRule>
  </conditionalFormatting>
  <conditionalFormatting sqref="W32">
    <cfRule type="cellIs" dxfId="1" priority="2829" operator="lessThan">
      <formula>$C$4</formula>
    </cfRule>
  </conditionalFormatting>
  <conditionalFormatting sqref="X32">
    <cfRule type="cellIs" dxfId="1" priority="189" operator="lessThan">
      <formula>$C$4</formula>
    </cfRule>
  </conditionalFormatting>
  <conditionalFormatting sqref="Z32">
    <cfRule type="cellIs" dxfId="1" priority="269" operator="lessThan">
      <formula>$C$4</formula>
    </cfRule>
  </conditionalFormatting>
  <conditionalFormatting sqref="AA32">
    <cfRule type="cellIs" dxfId="1" priority="309" operator="lessThan">
      <formula>$C$4</formula>
    </cfRule>
  </conditionalFormatting>
  <conditionalFormatting sqref="AC32">
    <cfRule type="cellIs" dxfId="1" priority="389" operator="lessThan">
      <formula>$C$4</formula>
    </cfRule>
  </conditionalFormatting>
  <conditionalFormatting sqref="AD32">
    <cfRule type="cellIs" dxfId="1" priority="429" operator="lessThan">
      <formula>$C$4</formula>
    </cfRule>
  </conditionalFormatting>
  <conditionalFormatting sqref="AE32">
    <cfRule type="cellIs" dxfId="1" priority="469" operator="lessThan">
      <formula>$C$4</formula>
    </cfRule>
  </conditionalFormatting>
  <conditionalFormatting sqref="AF32">
    <cfRule type="cellIs" dxfId="1" priority="509" operator="lessThan">
      <formula>$C$4</formula>
    </cfRule>
  </conditionalFormatting>
  <conditionalFormatting sqref="AG32">
    <cfRule type="cellIs" dxfId="1" priority="549" operator="lessThan">
      <formula>$C$4</formula>
    </cfRule>
  </conditionalFormatting>
  <conditionalFormatting sqref="AH32">
    <cfRule type="cellIs" dxfId="1" priority="589" operator="lessThan">
      <formula>$C$4</formula>
    </cfRule>
  </conditionalFormatting>
  <conditionalFormatting sqref="AI32">
    <cfRule type="cellIs" dxfId="1" priority="629" operator="lessThan">
      <formula>$C$4</formula>
    </cfRule>
  </conditionalFormatting>
  <conditionalFormatting sqref="AJ32">
    <cfRule type="cellIs" dxfId="1" priority="669" operator="lessThan">
      <formula>$C$4</formula>
    </cfRule>
  </conditionalFormatting>
  <conditionalFormatting sqref="AK32">
    <cfRule type="cellIs" dxfId="1" priority="709" operator="lessThan">
      <formula>$C$4</formula>
    </cfRule>
  </conditionalFormatting>
  <conditionalFormatting sqref="AL32">
    <cfRule type="cellIs" dxfId="1" priority="749" operator="lessThan">
      <formula>$C$4</formula>
    </cfRule>
  </conditionalFormatting>
  <conditionalFormatting sqref="AM32">
    <cfRule type="cellIs" dxfId="1" priority="789" operator="lessThan">
      <formula>$C$4</formula>
    </cfRule>
  </conditionalFormatting>
  <conditionalFormatting sqref="AN32">
    <cfRule type="cellIs" dxfId="1" priority="829" operator="lessThan">
      <formula>$C$4</formula>
    </cfRule>
  </conditionalFormatting>
  <conditionalFormatting sqref="AO32">
    <cfRule type="cellIs" dxfId="1" priority="869" operator="lessThan">
      <formula>$C$4</formula>
    </cfRule>
  </conditionalFormatting>
  <conditionalFormatting sqref="AP32">
    <cfRule type="cellIs" dxfId="1" priority="909" operator="lessThan">
      <formula>$C$4</formula>
    </cfRule>
  </conditionalFormatting>
  <conditionalFormatting sqref="AQ32">
    <cfRule type="cellIs" dxfId="1" priority="949" operator="lessThan">
      <formula>$C$4</formula>
    </cfRule>
  </conditionalFormatting>
  <conditionalFormatting sqref="AR32">
    <cfRule type="cellIs" dxfId="1" priority="989" operator="lessThan">
      <formula>$C$4</formula>
    </cfRule>
  </conditionalFormatting>
  <conditionalFormatting sqref="AS32">
    <cfRule type="cellIs" dxfId="1" priority="1029" operator="lessThan">
      <formula>$C$4</formula>
    </cfRule>
  </conditionalFormatting>
  <conditionalFormatting sqref="AT32">
    <cfRule type="cellIs" dxfId="1" priority="1069" operator="lessThan">
      <formula>$C$4</formula>
    </cfRule>
  </conditionalFormatting>
  <conditionalFormatting sqref="AV32">
    <cfRule type="cellIs" dxfId="1" priority="1149" operator="lessThan">
      <formula>$C$4</formula>
    </cfRule>
  </conditionalFormatting>
  <conditionalFormatting sqref="AW32">
    <cfRule type="cellIs" dxfId="1" priority="1189" operator="lessThan">
      <formula>$C$4</formula>
    </cfRule>
  </conditionalFormatting>
  <conditionalFormatting sqref="AX32">
    <cfRule type="cellIs" dxfId="1" priority="1229" operator="lessThan">
      <formula>$C$4</formula>
    </cfRule>
  </conditionalFormatting>
  <conditionalFormatting sqref="AY32">
    <cfRule type="cellIs" dxfId="1" priority="1269" operator="lessThan">
      <formula>$C$4</formula>
    </cfRule>
  </conditionalFormatting>
  <conditionalFormatting sqref="AZ32">
    <cfRule type="cellIs" dxfId="1" priority="1309" operator="lessThan">
      <formula>$C$4</formula>
    </cfRule>
  </conditionalFormatting>
  <conditionalFormatting sqref="BA32">
    <cfRule type="cellIs" dxfId="1" priority="1349" operator="lessThan">
      <formula>$C$4</formula>
    </cfRule>
  </conditionalFormatting>
  <conditionalFormatting sqref="BB32">
    <cfRule type="cellIs" dxfId="1" priority="1389" operator="lessThan">
      <formula>$C$4</formula>
    </cfRule>
  </conditionalFormatting>
  <conditionalFormatting sqref="BC32">
    <cfRule type="cellIs" dxfId="1" priority="1429" operator="lessThan">
      <formula>$C$4</formula>
    </cfRule>
  </conditionalFormatting>
  <conditionalFormatting sqref="BD32">
    <cfRule type="cellIs" dxfId="1" priority="1469" operator="lessThan">
      <formula>$C$4</formula>
    </cfRule>
  </conditionalFormatting>
  <conditionalFormatting sqref="BE32">
    <cfRule type="cellIs" dxfId="1" priority="1509" operator="lessThan">
      <formula>$C$4</formula>
    </cfRule>
  </conditionalFormatting>
  <conditionalFormatting sqref="BH32">
    <cfRule type="cellIs" dxfId="1" priority="1629" operator="lessThan">
      <formula>$C$4</formula>
    </cfRule>
  </conditionalFormatting>
  <conditionalFormatting sqref="BI32">
    <cfRule type="cellIs" dxfId="1" priority="1669" operator="lessThan">
      <formula>$C$4</formula>
    </cfRule>
  </conditionalFormatting>
  <conditionalFormatting sqref="BJ32">
    <cfRule type="cellIs" dxfId="1" priority="1709" operator="lessThan">
      <formula>$C$4</formula>
    </cfRule>
  </conditionalFormatting>
  <conditionalFormatting sqref="BK32">
    <cfRule type="cellIs" dxfId="1" priority="1749" operator="lessThan">
      <formula>$C$4</formula>
    </cfRule>
  </conditionalFormatting>
  <conditionalFormatting sqref="BL32">
    <cfRule type="cellIs" dxfId="1" priority="1789" operator="lessThan">
      <formula>$C$4</formula>
    </cfRule>
  </conditionalFormatting>
  <conditionalFormatting sqref="BM32">
    <cfRule type="cellIs" dxfId="1" priority="1829" operator="lessThan">
      <formula>$C$4</formula>
    </cfRule>
  </conditionalFormatting>
  <conditionalFormatting sqref="BN32">
    <cfRule type="cellIs" dxfId="1" priority="1869" operator="lessThan">
      <formula>$C$4</formula>
    </cfRule>
  </conditionalFormatting>
  <conditionalFormatting sqref="BO32">
    <cfRule type="cellIs" dxfId="1" priority="1909" operator="lessThan">
      <formula>$C$4</formula>
    </cfRule>
  </conditionalFormatting>
  <conditionalFormatting sqref="BP32">
    <cfRule type="cellIs" dxfId="1" priority="1949" operator="lessThan">
      <formula>$C$4</formula>
    </cfRule>
  </conditionalFormatting>
  <conditionalFormatting sqref="BQ32">
    <cfRule type="cellIs" dxfId="1" priority="1989" operator="lessThan">
      <formula>$C$4</formula>
    </cfRule>
  </conditionalFormatting>
  <conditionalFormatting sqref="BR32">
    <cfRule type="cellIs" dxfId="1" priority="2029" operator="lessThan">
      <formula>$C$4</formula>
    </cfRule>
  </conditionalFormatting>
  <conditionalFormatting sqref="BS32">
    <cfRule type="cellIs" dxfId="1" priority="2069" operator="lessThan">
      <formula>$C$4</formula>
    </cfRule>
  </conditionalFormatting>
  <conditionalFormatting sqref="BT32">
    <cfRule type="cellIs" dxfId="1" priority="2109" operator="lessThan">
      <formula>$C$4</formula>
    </cfRule>
  </conditionalFormatting>
  <conditionalFormatting sqref="BU32">
    <cfRule type="cellIs" dxfId="1" priority="2149" operator="lessThan">
      <formula>$C$4</formula>
    </cfRule>
  </conditionalFormatting>
  <conditionalFormatting sqref="BV32">
    <cfRule type="cellIs" dxfId="1" priority="2189" operator="lessThan">
      <formula>$C$4</formula>
    </cfRule>
  </conditionalFormatting>
  <conditionalFormatting sqref="BX32">
    <cfRule type="cellIs" dxfId="1" priority="2269" operator="lessThan">
      <formula>$C$4</formula>
    </cfRule>
  </conditionalFormatting>
  <conditionalFormatting sqref="BY32">
    <cfRule type="cellIs" dxfId="1" priority="2309" operator="lessThan">
      <formula>$C$4</formula>
    </cfRule>
  </conditionalFormatting>
  <conditionalFormatting sqref="BZ32">
    <cfRule type="cellIs" dxfId="1" priority="2349" operator="lessThan">
      <formula>$C$4</formula>
    </cfRule>
  </conditionalFormatting>
  <conditionalFormatting sqref="CA32">
    <cfRule type="cellIs" dxfId="1" priority="2389" operator="lessThan">
      <formula>$C$4</formula>
    </cfRule>
  </conditionalFormatting>
  <conditionalFormatting sqref="CB32">
    <cfRule type="cellIs" dxfId="1" priority="2429" operator="lessThan">
      <formula>$C$4</formula>
    </cfRule>
  </conditionalFormatting>
  <conditionalFormatting sqref="CC32">
    <cfRule type="cellIs" dxfId="1" priority="2469" operator="lessThan">
      <formula>$C$4</formula>
    </cfRule>
  </conditionalFormatting>
  <conditionalFormatting sqref="CD32">
    <cfRule type="cellIs" dxfId="1" priority="2509" operator="lessThan">
      <formula>$C$4</formula>
    </cfRule>
  </conditionalFormatting>
  <conditionalFormatting sqref="CE32">
    <cfRule type="cellIs" dxfId="1" priority="2549" operator="lessThan">
      <formula>$C$4</formula>
    </cfRule>
  </conditionalFormatting>
  <conditionalFormatting sqref="CF32">
    <cfRule type="cellIs" dxfId="1" priority="2589" operator="lessThan">
      <formula>$C$4</formula>
    </cfRule>
  </conditionalFormatting>
  <conditionalFormatting sqref="CG32">
    <cfRule type="cellIs" dxfId="1" priority="2629" operator="lessThan">
      <formula>$C$4</formula>
    </cfRule>
  </conditionalFormatting>
  <conditionalFormatting sqref="CH32">
    <cfRule type="cellIs" dxfId="2" priority="2669" operator="greaterThan">
      <formula>$BJ$2+15</formula>
    </cfRule>
  </conditionalFormatting>
  <conditionalFormatting sqref="Q33">
    <cfRule type="cellIs" dxfId="1" priority="70" operator="lessThan">
      <formula>$C$4</formula>
    </cfRule>
  </conditionalFormatting>
  <conditionalFormatting sqref="R33">
    <cfRule type="cellIs" dxfId="1" priority="110" operator="lessThan">
      <formula>$C$4</formula>
    </cfRule>
  </conditionalFormatting>
  <conditionalFormatting sqref="T33">
    <cfRule type="cellIs" dxfId="1" priority="2750" operator="lessThan">
      <formula>$C$4</formula>
    </cfRule>
  </conditionalFormatting>
  <conditionalFormatting sqref="U33">
    <cfRule type="cellIs" dxfId="1" priority="150" operator="lessThan">
      <formula>$C$4</formula>
    </cfRule>
  </conditionalFormatting>
  <conditionalFormatting sqref="W33">
    <cfRule type="cellIs" dxfId="1" priority="2830" operator="lessThan">
      <formula>$C$4</formula>
    </cfRule>
  </conditionalFormatting>
  <conditionalFormatting sqref="X33">
    <cfRule type="cellIs" dxfId="1" priority="190" operator="lessThan">
      <formula>$C$4</formula>
    </cfRule>
  </conditionalFormatting>
  <conditionalFormatting sqref="Z33">
    <cfRule type="cellIs" dxfId="1" priority="270" operator="lessThan">
      <formula>$C$4</formula>
    </cfRule>
  </conditionalFormatting>
  <conditionalFormatting sqref="AA33">
    <cfRule type="cellIs" dxfId="1" priority="310" operator="lessThan">
      <formula>$C$4</formula>
    </cfRule>
  </conditionalFormatting>
  <conditionalFormatting sqref="AC33">
    <cfRule type="cellIs" dxfId="1" priority="390" operator="lessThan">
      <formula>$C$4</formula>
    </cfRule>
  </conditionalFormatting>
  <conditionalFormatting sqref="AD33">
    <cfRule type="cellIs" dxfId="1" priority="430" operator="lessThan">
      <formula>$C$4</formula>
    </cfRule>
  </conditionalFormatting>
  <conditionalFormatting sqref="AE33">
    <cfRule type="cellIs" dxfId="1" priority="470" operator="lessThan">
      <formula>$C$4</formula>
    </cfRule>
  </conditionalFormatting>
  <conditionalFormatting sqref="AF33">
    <cfRule type="cellIs" dxfId="1" priority="510" operator="lessThan">
      <formula>$C$4</formula>
    </cfRule>
  </conditionalFormatting>
  <conditionalFormatting sqref="AG33">
    <cfRule type="cellIs" dxfId="1" priority="550" operator="lessThan">
      <formula>$C$4</formula>
    </cfRule>
  </conditionalFormatting>
  <conditionalFormatting sqref="AH33">
    <cfRule type="cellIs" dxfId="1" priority="590" operator="lessThan">
      <formula>$C$4</formula>
    </cfRule>
  </conditionalFormatting>
  <conditionalFormatting sqref="AI33">
    <cfRule type="cellIs" dxfId="1" priority="630" operator="lessThan">
      <formula>$C$4</formula>
    </cfRule>
  </conditionalFormatting>
  <conditionalFormatting sqref="AJ33">
    <cfRule type="cellIs" dxfId="1" priority="670" operator="lessThan">
      <formula>$C$4</formula>
    </cfRule>
  </conditionalFormatting>
  <conditionalFormatting sqref="AK33">
    <cfRule type="cellIs" dxfId="1" priority="710" operator="lessThan">
      <formula>$C$4</formula>
    </cfRule>
  </conditionalFormatting>
  <conditionalFormatting sqref="AL33">
    <cfRule type="cellIs" dxfId="1" priority="750" operator="lessThan">
      <formula>$C$4</formula>
    </cfRule>
  </conditionalFormatting>
  <conditionalFormatting sqref="AM33">
    <cfRule type="cellIs" dxfId="1" priority="790" operator="lessThan">
      <formula>$C$4</formula>
    </cfRule>
  </conditionalFormatting>
  <conditionalFormatting sqref="AN33">
    <cfRule type="cellIs" dxfId="1" priority="830" operator="lessThan">
      <formula>$C$4</formula>
    </cfRule>
  </conditionalFormatting>
  <conditionalFormatting sqref="AO33">
    <cfRule type="cellIs" dxfId="1" priority="870" operator="lessThan">
      <formula>$C$4</formula>
    </cfRule>
  </conditionalFormatting>
  <conditionalFormatting sqref="AP33">
    <cfRule type="cellIs" dxfId="1" priority="910" operator="lessThan">
      <formula>$C$4</formula>
    </cfRule>
  </conditionalFormatting>
  <conditionalFormatting sqref="AQ33">
    <cfRule type="cellIs" dxfId="1" priority="950" operator="lessThan">
      <formula>$C$4</formula>
    </cfRule>
  </conditionalFormatting>
  <conditionalFormatting sqref="AR33">
    <cfRule type="cellIs" dxfId="1" priority="990" operator="lessThan">
      <formula>$C$4</formula>
    </cfRule>
  </conditionalFormatting>
  <conditionalFormatting sqref="AS33">
    <cfRule type="cellIs" dxfId="1" priority="1030" operator="lessThan">
      <formula>$C$4</formula>
    </cfRule>
  </conditionalFormatting>
  <conditionalFormatting sqref="AT33">
    <cfRule type="cellIs" dxfId="1" priority="1070" operator="lessThan">
      <formula>$C$4</formula>
    </cfRule>
  </conditionalFormatting>
  <conditionalFormatting sqref="AV33">
    <cfRule type="cellIs" dxfId="1" priority="1150" operator="lessThan">
      <formula>$C$4</formula>
    </cfRule>
  </conditionalFormatting>
  <conditionalFormatting sqref="AW33">
    <cfRule type="cellIs" dxfId="1" priority="1190" operator="lessThan">
      <formula>$C$4</formula>
    </cfRule>
  </conditionalFormatting>
  <conditionalFormatting sqref="AX33">
    <cfRule type="cellIs" dxfId="1" priority="1230" operator="lessThan">
      <formula>$C$4</formula>
    </cfRule>
  </conditionalFormatting>
  <conditionalFormatting sqref="AY33">
    <cfRule type="cellIs" dxfId="1" priority="1270" operator="lessThan">
      <formula>$C$4</formula>
    </cfRule>
  </conditionalFormatting>
  <conditionalFormatting sqref="AZ33">
    <cfRule type="cellIs" dxfId="1" priority="1310" operator="lessThan">
      <formula>$C$4</formula>
    </cfRule>
  </conditionalFormatting>
  <conditionalFormatting sqref="BA33">
    <cfRule type="cellIs" dxfId="1" priority="1350" operator="lessThan">
      <formula>$C$4</formula>
    </cfRule>
  </conditionalFormatting>
  <conditionalFormatting sqref="BB33">
    <cfRule type="cellIs" dxfId="1" priority="1390" operator="lessThan">
      <formula>$C$4</formula>
    </cfRule>
  </conditionalFormatting>
  <conditionalFormatting sqref="BC33">
    <cfRule type="cellIs" dxfId="1" priority="1430" operator="lessThan">
      <formula>$C$4</formula>
    </cfRule>
  </conditionalFormatting>
  <conditionalFormatting sqref="BD33">
    <cfRule type="cellIs" dxfId="1" priority="1470" operator="lessThan">
      <formula>$C$4</formula>
    </cfRule>
  </conditionalFormatting>
  <conditionalFormatting sqref="BE33">
    <cfRule type="cellIs" dxfId="1" priority="1510" operator="lessThan">
      <formula>$C$4</formula>
    </cfRule>
  </conditionalFormatting>
  <conditionalFormatting sqref="BH33">
    <cfRule type="cellIs" dxfId="1" priority="1630" operator="lessThan">
      <formula>$C$4</formula>
    </cfRule>
  </conditionalFormatting>
  <conditionalFormatting sqref="BI33">
    <cfRule type="cellIs" dxfId="1" priority="1670" operator="lessThan">
      <formula>$C$4</formula>
    </cfRule>
  </conditionalFormatting>
  <conditionalFormatting sqref="BJ33">
    <cfRule type="cellIs" dxfId="1" priority="1710" operator="lessThan">
      <formula>$C$4</formula>
    </cfRule>
  </conditionalFormatting>
  <conditionalFormatting sqref="BK33">
    <cfRule type="cellIs" dxfId="1" priority="1750" operator="lessThan">
      <formula>$C$4</formula>
    </cfRule>
  </conditionalFormatting>
  <conditionalFormatting sqref="BL33">
    <cfRule type="cellIs" dxfId="1" priority="1790" operator="lessThan">
      <formula>$C$4</formula>
    </cfRule>
  </conditionalFormatting>
  <conditionalFormatting sqref="BM33">
    <cfRule type="cellIs" dxfId="1" priority="1830" operator="lessThan">
      <formula>$C$4</formula>
    </cfRule>
  </conditionalFormatting>
  <conditionalFormatting sqref="BN33">
    <cfRule type="cellIs" dxfId="1" priority="1870" operator="lessThan">
      <formula>$C$4</formula>
    </cfRule>
  </conditionalFormatting>
  <conditionalFormatting sqref="BO33">
    <cfRule type="cellIs" dxfId="1" priority="1910" operator="lessThan">
      <formula>$C$4</formula>
    </cfRule>
  </conditionalFormatting>
  <conditionalFormatting sqref="BP33">
    <cfRule type="cellIs" dxfId="1" priority="1950" operator="lessThan">
      <formula>$C$4</formula>
    </cfRule>
  </conditionalFormatting>
  <conditionalFormatting sqref="BQ33">
    <cfRule type="cellIs" dxfId="1" priority="1990" operator="lessThan">
      <formula>$C$4</formula>
    </cfRule>
  </conditionalFormatting>
  <conditionalFormatting sqref="BR33">
    <cfRule type="cellIs" dxfId="1" priority="2030" operator="lessThan">
      <formula>$C$4</formula>
    </cfRule>
  </conditionalFormatting>
  <conditionalFormatting sqref="BS33">
    <cfRule type="cellIs" dxfId="1" priority="2070" operator="lessThan">
      <formula>$C$4</formula>
    </cfRule>
  </conditionalFormatting>
  <conditionalFormatting sqref="BT33">
    <cfRule type="cellIs" dxfId="1" priority="2110" operator="lessThan">
      <formula>$C$4</formula>
    </cfRule>
  </conditionalFormatting>
  <conditionalFormatting sqref="BU33">
    <cfRule type="cellIs" dxfId="1" priority="2150" operator="lessThan">
      <formula>$C$4</formula>
    </cfRule>
  </conditionalFormatting>
  <conditionalFormatting sqref="BV33">
    <cfRule type="cellIs" dxfId="1" priority="2190" operator="lessThan">
      <formula>$C$4</formula>
    </cfRule>
  </conditionalFormatting>
  <conditionalFormatting sqref="BX33">
    <cfRule type="cellIs" dxfId="1" priority="2270" operator="lessThan">
      <formula>$C$4</formula>
    </cfRule>
  </conditionalFormatting>
  <conditionalFormatting sqref="BY33">
    <cfRule type="cellIs" dxfId="1" priority="2310" operator="lessThan">
      <formula>$C$4</formula>
    </cfRule>
  </conditionalFormatting>
  <conditionalFormatting sqref="BZ33">
    <cfRule type="cellIs" dxfId="1" priority="2350" operator="lessThan">
      <formula>$C$4</formula>
    </cfRule>
  </conditionalFormatting>
  <conditionalFormatting sqref="CA33">
    <cfRule type="cellIs" dxfId="1" priority="2390" operator="lessThan">
      <formula>$C$4</formula>
    </cfRule>
  </conditionalFormatting>
  <conditionalFormatting sqref="CB33">
    <cfRule type="cellIs" dxfId="1" priority="2430" operator="lessThan">
      <formula>$C$4</formula>
    </cfRule>
  </conditionalFormatting>
  <conditionalFormatting sqref="CC33">
    <cfRule type="cellIs" dxfId="1" priority="2470" operator="lessThan">
      <formula>$C$4</formula>
    </cfRule>
  </conditionalFormatting>
  <conditionalFormatting sqref="CD33">
    <cfRule type="cellIs" dxfId="1" priority="2510" operator="lessThan">
      <formula>$C$4</formula>
    </cfRule>
  </conditionalFormatting>
  <conditionalFormatting sqref="CE33">
    <cfRule type="cellIs" dxfId="1" priority="2550" operator="lessThan">
      <formula>$C$4</formula>
    </cfRule>
  </conditionalFormatting>
  <conditionalFormatting sqref="CF33">
    <cfRule type="cellIs" dxfId="1" priority="2590" operator="lessThan">
      <formula>$C$4</formula>
    </cfRule>
  </conditionalFormatting>
  <conditionalFormatting sqref="CG33">
    <cfRule type="cellIs" dxfId="1" priority="2630" operator="lessThan">
      <formula>$C$4</formula>
    </cfRule>
  </conditionalFormatting>
  <conditionalFormatting sqref="CH33">
    <cfRule type="cellIs" dxfId="2" priority="2670" operator="greaterThan">
      <formula>$BJ$2+15</formula>
    </cfRule>
  </conditionalFormatting>
  <conditionalFormatting sqref="Q34">
    <cfRule type="cellIs" dxfId="1" priority="71" operator="lessThan">
      <formula>$C$4</formula>
    </cfRule>
  </conditionalFormatting>
  <conditionalFormatting sqref="R34">
    <cfRule type="cellIs" dxfId="1" priority="111" operator="lessThan">
      <formula>$C$4</formula>
    </cfRule>
  </conditionalFormatting>
  <conditionalFormatting sqref="T34">
    <cfRule type="cellIs" dxfId="1" priority="2751" operator="lessThan">
      <formula>$C$4</formula>
    </cfRule>
  </conditionalFormatting>
  <conditionalFormatting sqref="U34">
    <cfRule type="cellIs" dxfId="1" priority="151" operator="lessThan">
      <formula>$C$4</formula>
    </cfRule>
  </conditionalFormatting>
  <conditionalFormatting sqref="W34">
    <cfRule type="cellIs" dxfId="1" priority="2831" operator="lessThan">
      <formula>$C$4</formula>
    </cfRule>
  </conditionalFormatting>
  <conditionalFormatting sqref="X34">
    <cfRule type="cellIs" dxfId="1" priority="191" operator="lessThan">
      <formula>$C$4</formula>
    </cfRule>
  </conditionalFormatting>
  <conditionalFormatting sqref="Z34">
    <cfRule type="cellIs" dxfId="1" priority="271" operator="lessThan">
      <formula>$C$4</formula>
    </cfRule>
  </conditionalFormatting>
  <conditionalFormatting sqref="AA34">
    <cfRule type="cellIs" dxfId="1" priority="311" operator="lessThan">
      <formula>$C$4</formula>
    </cfRule>
  </conditionalFormatting>
  <conditionalFormatting sqref="AC34">
    <cfRule type="cellIs" dxfId="1" priority="391" operator="lessThan">
      <formula>$C$4</formula>
    </cfRule>
  </conditionalFormatting>
  <conditionalFormatting sqref="AD34">
    <cfRule type="cellIs" dxfId="1" priority="431" operator="lessThan">
      <formula>$C$4</formula>
    </cfRule>
  </conditionalFormatting>
  <conditionalFormatting sqref="AE34">
    <cfRule type="cellIs" dxfId="1" priority="471" operator="lessThan">
      <formula>$C$4</formula>
    </cfRule>
  </conditionalFormatting>
  <conditionalFormatting sqref="AF34">
    <cfRule type="cellIs" dxfId="1" priority="511" operator="lessThan">
      <formula>$C$4</formula>
    </cfRule>
  </conditionalFormatting>
  <conditionalFormatting sqref="AG34">
    <cfRule type="cellIs" dxfId="1" priority="551" operator="lessThan">
      <formula>$C$4</formula>
    </cfRule>
  </conditionalFormatting>
  <conditionalFormatting sqref="AH34">
    <cfRule type="cellIs" dxfId="1" priority="591" operator="lessThan">
      <formula>$C$4</formula>
    </cfRule>
  </conditionalFormatting>
  <conditionalFormatting sqref="AI34">
    <cfRule type="cellIs" dxfId="1" priority="631" operator="lessThan">
      <formula>$C$4</formula>
    </cfRule>
  </conditionalFormatting>
  <conditionalFormatting sqref="AJ34">
    <cfRule type="cellIs" dxfId="1" priority="671" operator="lessThan">
      <formula>$C$4</formula>
    </cfRule>
  </conditionalFormatting>
  <conditionalFormatting sqref="AK34">
    <cfRule type="cellIs" dxfId="1" priority="711" operator="lessThan">
      <formula>$C$4</formula>
    </cfRule>
  </conditionalFormatting>
  <conditionalFormatting sqref="AL34">
    <cfRule type="cellIs" dxfId="1" priority="751" operator="lessThan">
      <formula>$C$4</formula>
    </cfRule>
  </conditionalFormatting>
  <conditionalFormatting sqref="AM34">
    <cfRule type="cellIs" dxfId="1" priority="791" operator="lessThan">
      <formula>$C$4</formula>
    </cfRule>
  </conditionalFormatting>
  <conditionalFormatting sqref="AN34">
    <cfRule type="cellIs" dxfId="1" priority="831" operator="lessThan">
      <formula>$C$4</formula>
    </cfRule>
  </conditionalFormatting>
  <conditionalFormatting sqref="AO34">
    <cfRule type="cellIs" dxfId="1" priority="871" operator="lessThan">
      <formula>$C$4</formula>
    </cfRule>
  </conditionalFormatting>
  <conditionalFormatting sqref="AP34">
    <cfRule type="cellIs" dxfId="1" priority="911" operator="lessThan">
      <formula>$C$4</formula>
    </cfRule>
  </conditionalFormatting>
  <conditionalFormatting sqref="AQ34">
    <cfRule type="cellIs" dxfId="1" priority="951" operator="lessThan">
      <formula>$C$4</formula>
    </cfRule>
  </conditionalFormatting>
  <conditionalFormatting sqref="AR34">
    <cfRule type="cellIs" dxfId="1" priority="991" operator="lessThan">
      <formula>$C$4</formula>
    </cfRule>
  </conditionalFormatting>
  <conditionalFormatting sqref="AS34">
    <cfRule type="cellIs" dxfId="1" priority="1031" operator="lessThan">
      <formula>$C$4</formula>
    </cfRule>
  </conditionalFormatting>
  <conditionalFormatting sqref="AT34">
    <cfRule type="cellIs" dxfId="1" priority="1071" operator="lessThan">
      <formula>$C$4</formula>
    </cfRule>
  </conditionalFormatting>
  <conditionalFormatting sqref="AV34">
    <cfRule type="cellIs" dxfId="1" priority="1151" operator="lessThan">
      <formula>$C$4</formula>
    </cfRule>
  </conditionalFormatting>
  <conditionalFormatting sqref="AW34">
    <cfRule type="cellIs" dxfId="1" priority="1191" operator="lessThan">
      <formula>$C$4</formula>
    </cfRule>
  </conditionalFormatting>
  <conditionalFormatting sqref="AX34">
    <cfRule type="cellIs" dxfId="1" priority="1231" operator="lessThan">
      <formula>$C$4</formula>
    </cfRule>
  </conditionalFormatting>
  <conditionalFormatting sqref="AY34">
    <cfRule type="cellIs" dxfId="1" priority="1271" operator="lessThan">
      <formula>$C$4</formula>
    </cfRule>
  </conditionalFormatting>
  <conditionalFormatting sqref="AZ34">
    <cfRule type="cellIs" dxfId="1" priority="1311" operator="lessThan">
      <formula>$C$4</formula>
    </cfRule>
  </conditionalFormatting>
  <conditionalFormatting sqref="BA34">
    <cfRule type="cellIs" dxfId="1" priority="1351" operator="lessThan">
      <formula>$C$4</formula>
    </cfRule>
  </conditionalFormatting>
  <conditionalFormatting sqref="BB34">
    <cfRule type="cellIs" dxfId="1" priority="1391" operator="lessThan">
      <formula>$C$4</formula>
    </cfRule>
  </conditionalFormatting>
  <conditionalFormatting sqref="BC34">
    <cfRule type="cellIs" dxfId="1" priority="1431" operator="lessThan">
      <formula>$C$4</formula>
    </cfRule>
  </conditionalFormatting>
  <conditionalFormatting sqref="BD34">
    <cfRule type="cellIs" dxfId="1" priority="1471" operator="lessThan">
      <formula>$C$4</formula>
    </cfRule>
  </conditionalFormatting>
  <conditionalFormatting sqref="BE34">
    <cfRule type="cellIs" dxfId="1" priority="1511" operator="lessThan">
      <formula>$C$4</formula>
    </cfRule>
  </conditionalFormatting>
  <conditionalFormatting sqref="BH34">
    <cfRule type="cellIs" dxfId="1" priority="1631" operator="lessThan">
      <formula>$C$4</formula>
    </cfRule>
  </conditionalFormatting>
  <conditionalFormatting sqref="BI34">
    <cfRule type="cellIs" dxfId="1" priority="1671" operator="lessThan">
      <formula>$C$4</formula>
    </cfRule>
  </conditionalFormatting>
  <conditionalFormatting sqref="BJ34">
    <cfRule type="cellIs" dxfId="1" priority="1711" operator="lessThan">
      <formula>$C$4</formula>
    </cfRule>
  </conditionalFormatting>
  <conditionalFormatting sqref="BK34">
    <cfRule type="cellIs" dxfId="1" priority="1751" operator="lessThan">
      <formula>$C$4</formula>
    </cfRule>
  </conditionalFormatting>
  <conditionalFormatting sqref="BL34">
    <cfRule type="cellIs" dxfId="1" priority="1791" operator="lessThan">
      <formula>$C$4</formula>
    </cfRule>
  </conditionalFormatting>
  <conditionalFormatting sqref="BM34">
    <cfRule type="cellIs" dxfId="1" priority="1831" operator="lessThan">
      <formula>$C$4</formula>
    </cfRule>
  </conditionalFormatting>
  <conditionalFormatting sqref="BN34">
    <cfRule type="cellIs" dxfId="1" priority="1871" operator="lessThan">
      <formula>$C$4</formula>
    </cfRule>
  </conditionalFormatting>
  <conditionalFormatting sqref="BO34">
    <cfRule type="cellIs" dxfId="1" priority="1911" operator="lessThan">
      <formula>$C$4</formula>
    </cfRule>
  </conditionalFormatting>
  <conditionalFormatting sqref="BP34">
    <cfRule type="cellIs" dxfId="1" priority="1951" operator="lessThan">
      <formula>$C$4</formula>
    </cfRule>
  </conditionalFormatting>
  <conditionalFormatting sqref="BQ34">
    <cfRule type="cellIs" dxfId="1" priority="1991" operator="lessThan">
      <formula>$C$4</formula>
    </cfRule>
  </conditionalFormatting>
  <conditionalFormatting sqref="BR34">
    <cfRule type="cellIs" dxfId="1" priority="2031" operator="lessThan">
      <formula>$C$4</formula>
    </cfRule>
  </conditionalFormatting>
  <conditionalFormatting sqref="BS34">
    <cfRule type="cellIs" dxfId="1" priority="2071" operator="lessThan">
      <formula>$C$4</formula>
    </cfRule>
  </conditionalFormatting>
  <conditionalFormatting sqref="BT34">
    <cfRule type="cellIs" dxfId="1" priority="2111" operator="lessThan">
      <formula>$C$4</formula>
    </cfRule>
  </conditionalFormatting>
  <conditionalFormatting sqref="BU34">
    <cfRule type="cellIs" dxfId="1" priority="2151" operator="lessThan">
      <formula>$C$4</formula>
    </cfRule>
  </conditionalFormatting>
  <conditionalFormatting sqref="BV34">
    <cfRule type="cellIs" dxfId="1" priority="2191" operator="lessThan">
      <formula>$C$4</formula>
    </cfRule>
  </conditionalFormatting>
  <conditionalFormatting sqref="BX34">
    <cfRule type="cellIs" dxfId="1" priority="2271" operator="lessThan">
      <formula>$C$4</formula>
    </cfRule>
  </conditionalFormatting>
  <conditionalFormatting sqref="BY34">
    <cfRule type="cellIs" dxfId="1" priority="2311" operator="lessThan">
      <formula>$C$4</formula>
    </cfRule>
  </conditionalFormatting>
  <conditionalFormatting sqref="BZ34">
    <cfRule type="cellIs" dxfId="1" priority="2351" operator="lessThan">
      <formula>$C$4</formula>
    </cfRule>
  </conditionalFormatting>
  <conditionalFormatting sqref="CA34">
    <cfRule type="cellIs" dxfId="1" priority="2391" operator="lessThan">
      <formula>$C$4</formula>
    </cfRule>
  </conditionalFormatting>
  <conditionalFormatting sqref="CB34">
    <cfRule type="cellIs" dxfId="1" priority="2431" operator="lessThan">
      <formula>$C$4</formula>
    </cfRule>
  </conditionalFormatting>
  <conditionalFormatting sqref="CC34">
    <cfRule type="cellIs" dxfId="1" priority="2471" operator="lessThan">
      <formula>$C$4</formula>
    </cfRule>
  </conditionalFormatting>
  <conditionalFormatting sqref="CD34">
    <cfRule type="cellIs" dxfId="1" priority="2511" operator="lessThan">
      <formula>$C$4</formula>
    </cfRule>
  </conditionalFormatting>
  <conditionalFormatting sqref="CE34">
    <cfRule type="cellIs" dxfId="1" priority="2551" operator="lessThan">
      <formula>$C$4</formula>
    </cfRule>
  </conditionalFormatting>
  <conditionalFormatting sqref="CF34">
    <cfRule type="cellIs" dxfId="1" priority="2591" operator="lessThan">
      <formula>$C$4</formula>
    </cfRule>
  </conditionalFormatting>
  <conditionalFormatting sqref="CG34">
    <cfRule type="cellIs" dxfId="1" priority="2631" operator="lessThan">
      <formula>$C$4</formula>
    </cfRule>
  </conditionalFormatting>
  <conditionalFormatting sqref="CH34">
    <cfRule type="cellIs" dxfId="2" priority="2671" operator="greaterThan">
      <formula>$BJ$2+15</formula>
    </cfRule>
  </conditionalFormatting>
  <conditionalFormatting sqref="Q35">
    <cfRule type="cellIs" dxfId="1" priority="72" operator="lessThan">
      <formula>$C$4</formula>
    </cfRule>
  </conditionalFormatting>
  <conditionalFormatting sqref="R35">
    <cfRule type="cellIs" dxfId="1" priority="112" operator="lessThan">
      <formula>$C$4</formula>
    </cfRule>
  </conditionalFormatting>
  <conditionalFormatting sqref="T35">
    <cfRule type="cellIs" dxfId="1" priority="2752" operator="lessThan">
      <formula>$C$4</formula>
    </cfRule>
  </conditionalFormatting>
  <conditionalFormatting sqref="U35">
    <cfRule type="cellIs" dxfId="1" priority="152" operator="lessThan">
      <formula>$C$4</formula>
    </cfRule>
  </conditionalFormatting>
  <conditionalFormatting sqref="W35">
    <cfRule type="cellIs" dxfId="1" priority="2832" operator="lessThan">
      <formula>$C$4</formula>
    </cfRule>
  </conditionalFormatting>
  <conditionalFormatting sqref="X35">
    <cfRule type="cellIs" dxfId="1" priority="192" operator="lessThan">
      <formula>$C$4</formula>
    </cfRule>
  </conditionalFormatting>
  <conditionalFormatting sqref="Z35">
    <cfRule type="cellIs" dxfId="1" priority="272" operator="lessThan">
      <formula>$C$4</formula>
    </cfRule>
  </conditionalFormatting>
  <conditionalFormatting sqref="AA35">
    <cfRule type="cellIs" dxfId="1" priority="312" operator="lessThan">
      <formula>$C$4</formula>
    </cfRule>
  </conditionalFormatting>
  <conditionalFormatting sqref="AC35">
    <cfRule type="cellIs" dxfId="1" priority="392" operator="lessThan">
      <formula>$C$4</formula>
    </cfRule>
  </conditionalFormatting>
  <conditionalFormatting sqref="AD35">
    <cfRule type="cellIs" dxfId="1" priority="432" operator="lessThan">
      <formula>$C$4</formula>
    </cfRule>
  </conditionalFormatting>
  <conditionalFormatting sqref="AE35">
    <cfRule type="cellIs" dxfId="1" priority="472" operator="lessThan">
      <formula>$C$4</formula>
    </cfRule>
  </conditionalFormatting>
  <conditionalFormatting sqref="AF35">
    <cfRule type="cellIs" dxfId="1" priority="512" operator="lessThan">
      <formula>$C$4</formula>
    </cfRule>
  </conditionalFormatting>
  <conditionalFormatting sqref="AG35">
    <cfRule type="cellIs" dxfId="1" priority="552" operator="lessThan">
      <formula>$C$4</formula>
    </cfRule>
  </conditionalFormatting>
  <conditionalFormatting sqref="AH35">
    <cfRule type="cellIs" dxfId="1" priority="592" operator="lessThan">
      <formula>$C$4</formula>
    </cfRule>
  </conditionalFormatting>
  <conditionalFormatting sqref="AI35">
    <cfRule type="cellIs" dxfId="1" priority="632" operator="lessThan">
      <formula>$C$4</formula>
    </cfRule>
  </conditionalFormatting>
  <conditionalFormatting sqref="AJ35">
    <cfRule type="cellIs" dxfId="1" priority="672" operator="lessThan">
      <formula>$C$4</formula>
    </cfRule>
  </conditionalFormatting>
  <conditionalFormatting sqref="AK35">
    <cfRule type="cellIs" dxfId="1" priority="712" operator="lessThan">
      <formula>$C$4</formula>
    </cfRule>
  </conditionalFormatting>
  <conditionalFormatting sqref="AL35">
    <cfRule type="cellIs" dxfId="1" priority="752" operator="lessThan">
      <formula>$C$4</formula>
    </cfRule>
  </conditionalFormatting>
  <conditionalFormatting sqref="AM35">
    <cfRule type="cellIs" dxfId="1" priority="792" operator="lessThan">
      <formula>$C$4</formula>
    </cfRule>
  </conditionalFormatting>
  <conditionalFormatting sqref="AN35">
    <cfRule type="cellIs" dxfId="1" priority="832" operator="lessThan">
      <formula>$C$4</formula>
    </cfRule>
  </conditionalFormatting>
  <conditionalFormatting sqref="AO35">
    <cfRule type="cellIs" dxfId="1" priority="872" operator="lessThan">
      <formula>$C$4</formula>
    </cfRule>
  </conditionalFormatting>
  <conditionalFormatting sqref="AP35">
    <cfRule type="cellIs" dxfId="1" priority="912" operator="lessThan">
      <formula>$C$4</formula>
    </cfRule>
  </conditionalFormatting>
  <conditionalFormatting sqref="AQ35">
    <cfRule type="cellIs" dxfId="1" priority="952" operator="lessThan">
      <formula>$C$4</formula>
    </cfRule>
  </conditionalFormatting>
  <conditionalFormatting sqref="AR35">
    <cfRule type="cellIs" dxfId="1" priority="992" operator="lessThan">
      <formula>$C$4</formula>
    </cfRule>
  </conditionalFormatting>
  <conditionalFormatting sqref="AS35">
    <cfRule type="cellIs" dxfId="1" priority="1032" operator="lessThan">
      <formula>$C$4</formula>
    </cfRule>
  </conditionalFormatting>
  <conditionalFormatting sqref="AT35">
    <cfRule type="cellIs" dxfId="1" priority="1072" operator="lessThan">
      <formula>$C$4</formula>
    </cfRule>
  </conditionalFormatting>
  <conditionalFormatting sqref="AV35">
    <cfRule type="cellIs" dxfId="1" priority="1152" operator="lessThan">
      <formula>$C$4</formula>
    </cfRule>
  </conditionalFormatting>
  <conditionalFormatting sqref="AW35">
    <cfRule type="cellIs" dxfId="1" priority="1192" operator="lessThan">
      <formula>$C$4</formula>
    </cfRule>
  </conditionalFormatting>
  <conditionalFormatting sqref="AX35">
    <cfRule type="cellIs" dxfId="1" priority="1232" operator="lessThan">
      <formula>$C$4</formula>
    </cfRule>
  </conditionalFormatting>
  <conditionalFormatting sqref="AY35">
    <cfRule type="cellIs" dxfId="1" priority="1272" operator="lessThan">
      <formula>$C$4</formula>
    </cfRule>
  </conditionalFormatting>
  <conditionalFormatting sqref="AZ35">
    <cfRule type="cellIs" dxfId="1" priority="1312" operator="lessThan">
      <formula>$C$4</formula>
    </cfRule>
  </conditionalFormatting>
  <conditionalFormatting sqref="BA35">
    <cfRule type="cellIs" dxfId="1" priority="1352" operator="lessThan">
      <formula>$C$4</formula>
    </cfRule>
  </conditionalFormatting>
  <conditionalFormatting sqref="BB35">
    <cfRule type="cellIs" dxfId="1" priority="1392" operator="lessThan">
      <formula>$C$4</formula>
    </cfRule>
  </conditionalFormatting>
  <conditionalFormatting sqref="BC35">
    <cfRule type="cellIs" dxfId="1" priority="1432" operator="lessThan">
      <formula>$C$4</formula>
    </cfRule>
  </conditionalFormatting>
  <conditionalFormatting sqref="BD35">
    <cfRule type="cellIs" dxfId="1" priority="1472" operator="lessThan">
      <formula>$C$4</formula>
    </cfRule>
  </conditionalFormatting>
  <conditionalFormatting sqref="BE35">
    <cfRule type="cellIs" dxfId="1" priority="1512" operator="lessThan">
      <formula>$C$4</formula>
    </cfRule>
  </conditionalFormatting>
  <conditionalFormatting sqref="BH35">
    <cfRule type="cellIs" dxfId="1" priority="1632" operator="lessThan">
      <formula>$C$4</formula>
    </cfRule>
  </conditionalFormatting>
  <conditionalFormatting sqref="BI35">
    <cfRule type="cellIs" dxfId="1" priority="1672" operator="lessThan">
      <formula>$C$4</formula>
    </cfRule>
  </conditionalFormatting>
  <conditionalFormatting sqref="BJ35">
    <cfRule type="cellIs" dxfId="1" priority="1712" operator="lessThan">
      <formula>$C$4</formula>
    </cfRule>
  </conditionalFormatting>
  <conditionalFormatting sqref="BK35">
    <cfRule type="cellIs" dxfId="1" priority="1752" operator="lessThan">
      <formula>$C$4</formula>
    </cfRule>
  </conditionalFormatting>
  <conditionalFormatting sqref="BL35">
    <cfRule type="cellIs" dxfId="1" priority="1792" operator="lessThan">
      <formula>$C$4</formula>
    </cfRule>
  </conditionalFormatting>
  <conditionalFormatting sqref="BM35">
    <cfRule type="cellIs" dxfId="1" priority="1832" operator="lessThan">
      <formula>$C$4</formula>
    </cfRule>
  </conditionalFormatting>
  <conditionalFormatting sqref="BN35">
    <cfRule type="cellIs" dxfId="1" priority="1872" operator="lessThan">
      <formula>$C$4</formula>
    </cfRule>
  </conditionalFormatting>
  <conditionalFormatting sqref="BO35">
    <cfRule type="cellIs" dxfId="1" priority="1912" operator="lessThan">
      <formula>$C$4</formula>
    </cfRule>
  </conditionalFormatting>
  <conditionalFormatting sqref="BP35">
    <cfRule type="cellIs" dxfId="1" priority="1952" operator="lessThan">
      <formula>$C$4</formula>
    </cfRule>
  </conditionalFormatting>
  <conditionalFormatting sqref="BQ35">
    <cfRule type="cellIs" dxfId="1" priority="1992" operator="lessThan">
      <formula>$C$4</formula>
    </cfRule>
  </conditionalFormatting>
  <conditionalFormatting sqref="BR35">
    <cfRule type="cellIs" dxfId="1" priority="2032" operator="lessThan">
      <formula>$C$4</formula>
    </cfRule>
  </conditionalFormatting>
  <conditionalFormatting sqref="BS35">
    <cfRule type="cellIs" dxfId="1" priority="2072" operator="lessThan">
      <formula>$C$4</formula>
    </cfRule>
  </conditionalFormatting>
  <conditionalFormatting sqref="BT35">
    <cfRule type="cellIs" dxfId="1" priority="2112" operator="lessThan">
      <formula>$C$4</formula>
    </cfRule>
  </conditionalFormatting>
  <conditionalFormatting sqref="BU35">
    <cfRule type="cellIs" dxfId="1" priority="2152" operator="lessThan">
      <formula>$C$4</formula>
    </cfRule>
  </conditionalFormatting>
  <conditionalFormatting sqref="BV35">
    <cfRule type="cellIs" dxfId="1" priority="2192" operator="lessThan">
      <formula>$C$4</formula>
    </cfRule>
  </conditionalFormatting>
  <conditionalFormatting sqref="BX35">
    <cfRule type="cellIs" dxfId="1" priority="2272" operator="lessThan">
      <formula>$C$4</formula>
    </cfRule>
  </conditionalFormatting>
  <conditionalFormatting sqref="BY35">
    <cfRule type="cellIs" dxfId="1" priority="2312" operator="lessThan">
      <formula>$C$4</formula>
    </cfRule>
  </conditionalFormatting>
  <conditionalFormatting sqref="BZ35">
    <cfRule type="cellIs" dxfId="1" priority="2352" operator="lessThan">
      <formula>$C$4</formula>
    </cfRule>
  </conditionalFormatting>
  <conditionalFormatting sqref="CA35">
    <cfRule type="cellIs" dxfId="1" priority="2392" operator="lessThan">
      <formula>$C$4</formula>
    </cfRule>
  </conditionalFormatting>
  <conditionalFormatting sqref="CB35">
    <cfRule type="cellIs" dxfId="1" priority="2432" operator="lessThan">
      <formula>$C$4</formula>
    </cfRule>
  </conditionalFormatting>
  <conditionalFormatting sqref="CC35">
    <cfRule type="cellIs" dxfId="1" priority="2472" operator="lessThan">
      <formula>$C$4</formula>
    </cfRule>
  </conditionalFormatting>
  <conditionalFormatting sqref="CD35">
    <cfRule type="cellIs" dxfId="1" priority="2512" operator="lessThan">
      <formula>$C$4</formula>
    </cfRule>
  </conditionalFormatting>
  <conditionalFormatting sqref="CE35">
    <cfRule type="cellIs" dxfId="1" priority="2552" operator="lessThan">
      <formula>$C$4</formula>
    </cfRule>
  </conditionalFormatting>
  <conditionalFormatting sqref="CF35">
    <cfRule type="cellIs" dxfId="1" priority="2592" operator="lessThan">
      <formula>$C$4</formula>
    </cfRule>
  </conditionalFormatting>
  <conditionalFormatting sqref="CG35">
    <cfRule type="cellIs" dxfId="1" priority="2632" operator="lessThan">
      <formula>$C$4</formula>
    </cfRule>
  </conditionalFormatting>
  <conditionalFormatting sqref="CH35">
    <cfRule type="cellIs" dxfId="2" priority="2672" operator="greaterThan">
      <formula>$BJ$2+15</formula>
    </cfRule>
  </conditionalFormatting>
  <conditionalFormatting sqref="Q36">
    <cfRule type="cellIs" dxfId="1" priority="73" operator="lessThan">
      <formula>$C$4</formula>
    </cfRule>
  </conditionalFormatting>
  <conditionalFormatting sqref="R36">
    <cfRule type="cellIs" dxfId="1" priority="113" operator="lessThan">
      <formula>$C$4</formula>
    </cfRule>
  </conditionalFormatting>
  <conditionalFormatting sqref="T36">
    <cfRule type="cellIs" dxfId="1" priority="2753" operator="lessThan">
      <formula>$C$4</formula>
    </cfRule>
  </conditionalFormatting>
  <conditionalFormatting sqref="U36">
    <cfRule type="cellIs" dxfId="1" priority="153" operator="lessThan">
      <formula>$C$4</formula>
    </cfRule>
  </conditionalFormatting>
  <conditionalFormatting sqref="W36">
    <cfRule type="cellIs" dxfId="1" priority="2833" operator="lessThan">
      <formula>$C$4</formula>
    </cfRule>
  </conditionalFormatting>
  <conditionalFormatting sqref="X36">
    <cfRule type="cellIs" dxfId="1" priority="193" operator="lessThan">
      <formula>$C$4</formula>
    </cfRule>
  </conditionalFormatting>
  <conditionalFormatting sqref="Z36">
    <cfRule type="cellIs" dxfId="1" priority="273" operator="lessThan">
      <formula>$C$4</formula>
    </cfRule>
  </conditionalFormatting>
  <conditionalFormatting sqref="AA36">
    <cfRule type="cellIs" dxfId="1" priority="313" operator="lessThan">
      <formula>$C$4</formula>
    </cfRule>
  </conditionalFormatting>
  <conditionalFormatting sqref="AC36">
    <cfRule type="cellIs" dxfId="1" priority="393" operator="lessThan">
      <formula>$C$4</formula>
    </cfRule>
  </conditionalFormatting>
  <conditionalFormatting sqref="AD36">
    <cfRule type="cellIs" dxfId="1" priority="433" operator="lessThan">
      <formula>$C$4</formula>
    </cfRule>
  </conditionalFormatting>
  <conditionalFormatting sqref="AE36">
    <cfRule type="cellIs" dxfId="1" priority="473" operator="lessThan">
      <formula>$C$4</formula>
    </cfRule>
  </conditionalFormatting>
  <conditionalFormatting sqref="AF36">
    <cfRule type="cellIs" dxfId="1" priority="513" operator="lessThan">
      <formula>$C$4</formula>
    </cfRule>
  </conditionalFormatting>
  <conditionalFormatting sqref="AG36">
    <cfRule type="cellIs" dxfId="1" priority="553" operator="lessThan">
      <formula>$C$4</formula>
    </cfRule>
  </conditionalFormatting>
  <conditionalFormatting sqref="AH36">
    <cfRule type="cellIs" dxfId="1" priority="593" operator="lessThan">
      <formula>$C$4</formula>
    </cfRule>
  </conditionalFormatting>
  <conditionalFormatting sqref="AI36">
    <cfRule type="cellIs" dxfId="1" priority="633" operator="lessThan">
      <formula>$C$4</formula>
    </cfRule>
  </conditionalFormatting>
  <conditionalFormatting sqref="AJ36">
    <cfRule type="cellIs" dxfId="1" priority="673" operator="lessThan">
      <formula>$C$4</formula>
    </cfRule>
  </conditionalFormatting>
  <conditionalFormatting sqref="AK36">
    <cfRule type="cellIs" dxfId="1" priority="713" operator="lessThan">
      <formula>$C$4</formula>
    </cfRule>
  </conditionalFormatting>
  <conditionalFormatting sqref="AL36">
    <cfRule type="cellIs" dxfId="1" priority="753" operator="lessThan">
      <formula>$C$4</formula>
    </cfRule>
  </conditionalFormatting>
  <conditionalFormatting sqref="AM36">
    <cfRule type="cellIs" dxfId="1" priority="793" operator="lessThan">
      <formula>$C$4</formula>
    </cfRule>
  </conditionalFormatting>
  <conditionalFormatting sqref="AN36">
    <cfRule type="cellIs" dxfId="1" priority="833" operator="lessThan">
      <formula>$C$4</formula>
    </cfRule>
  </conditionalFormatting>
  <conditionalFormatting sqref="AO36">
    <cfRule type="cellIs" dxfId="1" priority="873" operator="lessThan">
      <formula>$C$4</formula>
    </cfRule>
  </conditionalFormatting>
  <conditionalFormatting sqref="AP36">
    <cfRule type="cellIs" dxfId="1" priority="913" operator="lessThan">
      <formula>$C$4</formula>
    </cfRule>
  </conditionalFormatting>
  <conditionalFormatting sqref="AQ36">
    <cfRule type="cellIs" dxfId="1" priority="953" operator="lessThan">
      <formula>$C$4</formula>
    </cfRule>
  </conditionalFormatting>
  <conditionalFormatting sqref="AR36">
    <cfRule type="cellIs" dxfId="1" priority="993" operator="lessThan">
      <formula>$C$4</formula>
    </cfRule>
  </conditionalFormatting>
  <conditionalFormatting sqref="AS36">
    <cfRule type="cellIs" dxfId="1" priority="1033" operator="lessThan">
      <formula>$C$4</formula>
    </cfRule>
  </conditionalFormatting>
  <conditionalFormatting sqref="AT36">
    <cfRule type="cellIs" dxfId="1" priority="1073" operator="lessThan">
      <formula>$C$4</formula>
    </cfRule>
  </conditionalFormatting>
  <conditionalFormatting sqref="AV36">
    <cfRule type="cellIs" dxfId="1" priority="1153" operator="lessThan">
      <formula>$C$4</formula>
    </cfRule>
  </conditionalFormatting>
  <conditionalFormatting sqref="AW36">
    <cfRule type="cellIs" dxfId="1" priority="1193" operator="lessThan">
      <formula>$C$4</formula>
    </cfRule>
  </conditionalFormatting>
  <conditionalFormatting sqref="AX36">
    <cfRule type="cellIs" dxfId="1" priority="1233" operator="lessThan">
      <formula>$C$4</formula>
    </cfRule>
  </conditionalFormatting>
  <conditionalFormatting sqref="AY36">
    <cfRule type="cellIs" dxfId="1" priority="1273" operator="lessThan">
      <formula>$C$4</formula>
    </cfRule>
  </conditionalFormatting>
  <conditionalFormatting sqref="AZ36">
    <cfRule type="cellIs" dxfId="1" priority="1313" operator="lessThan">
      <formula>$C$4</formula>
    </cfRule>
  </conditionalFormatting>
  <conditionalFormatting sqref="BA36">
    <cfRule type="cellIs" dxfId="1" priority="1353" operator="lessThan">
      <formula>$C$4</formula>
    </cfRule>
  </conditionalFormatting>
  <conditionalFormatting sqref="BB36">
    <cfRule type="cellIs" dxfId="1" priority="1393" operator="lessThan">
      <formula>$C$4</formula>
    </cfRule>
  </conditionalFormatting>
  <conditionalFormatting sqref="BC36">
    <cfRule type="cellIs" dxfId="1" priority="1433" operator="lessThan">
      <formula>$C$4</formula>
    </cfRule>
  </conditionalFormatting>
  <conditionalFormatting sqref="BD36">
    <cfRule type="cellIs" dxfId="1" priority="1473" operator="lessThan">
      <formula>$C$4</formula>
    </cfRule>
  </conditionalFormatting>
  <conditionalFormatting sqref="BE36">
    <cfRule type="cellIs" dxfId="1" priority="1513" operator="lessThan">
      <formula>$C$4</formula>
    </cfRule>
  </conditionalFormatting>
  <conditionalFormatting sqref="BH36">
    <cfRule type="cellIs" dxfId="1" priority="1633" operator="lessThan">
      <formula>$C$4</formula>
    </cfRule>
  </conditionalFormatting>
  <conditionalFormatting sqref="BI36">
    <cfRule type="cellIs" dxfId="1" priority="1673" operator="lessThan">
      <formula>$C$4</formula>
    </cfRule>
  </conditionalFormatting>
  <conditionalFormatting sqref="BJ36">
    <cfRule type="cellIs" dxfId="1" priority="1713" operator="lessThan">
      <formula>$C$4</formula>
    </cfRule>
  </conditionalFormatting>
  <conditionalFormatting sqref="BK36">
    <cfRule type="cellIs" dxfId="1" priority="1753" operator="lessThan">
      <formula>$C$4</formula>
    </cfRule>
  </conditionalFormatting>
  <conditionalFormatting sqref="BL36">
    <cfRule type="cellIs" dxfId="1" priority="1793" operator="lessThan">
      <formula>$C$4</formula>
    </cfRule>
  </conditionalFormatting>
  <conditionalFormatting sqref="BM36">
    <cfRule type="cellIs" dxfId="1" priority="1833" operator="lessThan">
      <formula>$C$4</formula>
    </cfRule>
  </conditionalFormatting>
  <conditionalFormatting sqref="BN36">
    <cfRule type="cellIs" dxfId="1" priority="1873" operator="lessThan">
      <formula>$C$4</formula>
    </cfRule>
  </conditionalFormatting>
  <conditionalFormatting sqref="BO36">
    <cfRule type="cellIs" dxfId="1" priority="1913" operator="lessThan">
      <formula>$C$4</formula>
    </cfRule>
  </conditionalFormatting>
  <conditionalFormatting sqref="BP36">
    <cfRule type="cellIs" dxfId="1" priority="1953" operator="lessThan">
      <formula>$C$4</formula>
    </cfRule>
  </conditionalFormatting>
  <conditionalFormatting sqref="BQ36">
    <cfRule type="cellIs" dxfId="1" priority="1993" operator="lessThan">
      <formula>$C$4</formula>
    </cfRule>
  </conditionalFormatting>
  <conditionalFormatting sqref="BR36">
    <cfRule type="cellIs" dxfId="1" priority="2033" operator="lessThan">
      <formula>$C$4</formula>
    </cfRule>
  </conditionalFormatting>
  <conditionalFormatting sqref="BS36">
    <cfRule type="cellIs" dxfId="1" priority="2073" operator="lessThan">
      <formula>$C$4</formula>
    </cfRule>
  </conditionalFormatting>
  <conditionalFormatting sqref="BT36">
    <cfRule type="cellIs" dxfId="1" priority="2113" operator="lessThan">
      <formula>$C$4</formula>
    </cfRule>
  </conditionalFormatting>
  <conditionalFormatting sqref="BU36">
    <cfRule type="cellIs" dxfId="1" priority="2153" operator="lessThan">
      <formula>$C$4</formula>
    </cfRule>
  </conditionalFormatting>
  <conditionalFormatting sqref="BV36">
    <cfRule type="cellIs" dxfId="1" priority="2193" operator="lessThan">
      <formula>$C$4</formula>
    </cfRule>
  </conditionalFormatting>
  <conditionalFormatting sqref="BX36">
    <cfRule type="cellIs" dxfId="1" priority="2273" operator="lessThan">
      <formula>$C$4</formula>
    </cfRule>
  </conditionalFormatting>
  <conditionalFormatting sqref="BY36">
    <cfRule type="cellIs" dxfId="1" priority="2313" operator="lessThan">
      <formula>$C$4</formula>
    </cfRule>
  </conditionalFormatting>
  <conditionalFormatting sqref="BZ36">
    <cfRule type="cellIs" dxfId="1" priority="2353" operator="lessThan">
      <formula>$C$4</formula>
    </cfRule>
  </conditionalFormatting>
  <conditionalFormatting sqref="CA36">
    <cfRule type="cellIs" dxfId="1" priority="2393" operator="lessThan">
      <formula>$C$4</formula>
    </cfRule>
  </conditionalFormatting>
  <conditionalFormatting sqref="CB36">
    <cfRule type="cellIs" dxfId="1" priority="2433" operator="lessThan">
      <formula>$C$4</formula>
    </cfRule>
  </conditionalFormatting>
  <conditionalFormatting sqref="CC36">
    <cfRule type="cellIs" dxfId="1" priority="2473" operator="lessThan">
      <formula>$C$4</formula>
    </cfRule>
  </conditionalFormatting>
  <conditionalFormatting sqref="CD36">
    <cfRule type="cellIs" dxfId="1" priority="2513" operator="lessThan">
      <formula>$C$4</formula>
    </cfRule>
  </conditionalFormatting>
  <conditionalFormatting sqref="CE36">
    <cfRule type="cellIs" dxfId="1" priority="2553" operator="lessThan">
      <formula>$C$4</formula>
    </cfRule>
  </conditionalFormatting>
  <conditionalFormatting sqref="CF36">
    <cfRule type="cellIs" dxfId="1" priority="2593" operator="lessThan">
      <formula>$C$4</formula>
    </cfRule>
  </conditionalFormatting>
  <conditionalFormatting sqref="CG36">
    <cfRule type="cellIs" dxfId="1" priority="2633" operator="lessThan">
      <formula>$C$4</formula>
    </cfRule>
  </conditionalFormatting>
  <conditionalFormatting sqref="CH36">
    <cfRule type="cellIs" dxfId="2" priority="2673" operator="greaterThan">
      <formula>$BJ$2+15</formula>
    </cfRule>
  </conditionalFormatting>
  <conditionalFormatting sqref="Q37">
    <cfRule type="cellIs" dxfId="1" priority="74" operator="lessThan">
      <formula>$C$4</formula>
    </cfRule>
  </conditionalFormatting>
  <conditionalFormatting sqref="R37">
    <cfRule type="cellIs" dxfId="1" priority="114" operator="lessThan">
      <formula>$C$4</formula>
    </cfRule>
  </conditionalFormatting>
  <conditionalFormatting sqref="T37">
    <cfRule type="cellIs" dxfId="1" priority="2754" operator="lessThan">
      <formula>$C$4</formula>
    </cfRule>
  </conditionalFormatting>
  <conditionalFormatting sqref="U37">
    <cfRule type="cellIs" dxfId="1" priority="154" operator="lessThan">
      <formula>$C$4</formula>
    </cfRule>
  </conditionalFormatting>
  <conditionalFormatting sqref="W37">
    <cfRule type="cellIs" dxfId="1" priority="2834" operator="lessThan">
      <formula>$C$4</formula>
    </cfRule>
  </conditionalFormatting>
  <conditionalFormatting sqref="X37">
    <cfRule type="cellIs" dxfId="1" priority="194" operator="lessThan">
      <formula>$C$4</formula>
    </cfRule>
  </conditionalFormatting>
  <conditionalFormatting sqref="Z37">
    <cfRule type="cellIs" dxfId="1" priority="274" operator="lessThan">
      <formula>$C$4</formula>
    </cfRule>
  </conditionalFormatting>
  <conditionalFormatting sqref="AA37">
    <cfRule type="cellIs" dxfId="1" priority="314" operator="lessThan">
      <formula>$C$4</formula>
    </cfRule>
  </conditionalFormatting>
  <conditionalFormatting sqref="AC37">
    <cfRule type="cellIs" dxfId="1" priority="394" operator="lessThan">
      <formula>$C$4</formula>
    </cfRule>
  </conditionalFormatting>
  <conditionalFormatting sqref="AD37">
    <cfRule type="cellIs" dxfId="1" priority="434" operator="lessThan">
      <formula>$C$4</formula>
    </cfRule>
  </conditionalFormatting>
  <conditionalFormatting sqref="AE37">
    <cfRule type="cellIs" dxfId="1" priority="474" operator="lessThan">
      <formula>$C$4</formula>
    </cfRule>
  </conditionalFormatting>
  <conditionalFormatting sqref="AF37">
    <cfRule type="cellIs" dxfId="1" priority="514" operator="lessThan">
      <formula>$C$4</formula>
    </cfRule>
  </conditionalFormatting>
  <conditionalFormatting sqref="AG37">
    <cfRule type="cellIs" dxfId="1" priority="554" operator="lessThan">
      <formula>$C$4</formula>
    </cfRule>
  </conditionalFormatting>
  <conditionalFormatting sqref="AH37">
    <cfRule type="cellIs" dxfId="1" priority="594" operator="lessThan">
      <formula>$C$4</formula>
    </cfRule>
  </conditionalFormatting>
  <conditionalFormatting sqref="AI37">
    <cfRule type="cellIs" dxfId="1" priority="634" operator="lessThan">
      <formula>$C$4</formula>
    </cfRule>
  </conditionalFormatting>
  <conditionalFormatting sqref="AJ37">
    <cfRule type="cellIs" dxfId="1" priority="674" operator="lessThan">
      <formula>$C$4</formula>
    </cfRule>
  </conditionalFormatting>
  <conditionalFormatting sqref="AK37">
    <cfRule type="cellIs" dxfId="1" priority="714" operator="lessThan">
      <formula>$C$4</formula>
    </cfRule>
  </conditionalFormatting>
  <conditionalFormatting sqref="AL37">
    <cfRule type="cellIs" dxfId="1" priority="754" operator="lessThan">
      <formula>$C$4</formula>
    </cfRule>
  </conditionalFormatting>
  <conditionalFormatting sqref="AM37">
    <cfRule type="cellIs" dxfId="1" priority="794" operator="lessThan">
      <formula>$C$4</formula>
    </cfRule>
  </conditionalFormatting>
  <conditionalFormatting sqref="AN37">
    <cfRule type="cellIs" dxfId="1" priority="834" operator="lessThan">
      <formula>$C$4</formula>
    </cfRule>
  </conditionalFormatting>
  <conditionalFormatting sqref="AO37">
    <cfRule type="cellIs" dxfId="1" priority="874" operator="lessThan">
      <formula>$C$4</formula>
    </cfRule>
  </conditionalFormatting>
  <conditionalFormatting sqref="AP37">
    <cfRule type="cellIs" dxfId="1" priority="914" operator="lessThan">
      <formula>$C$4</formula>
    </cfRule>
  </conditionalFormatting>
  <conditionalFormatting sqref="AQ37">
    <cfRule type="cellIs" dxfId="1" priority="954" operator="lessThan">
      <formula>$C$4</formula>
    </cfRule>
  </conditionalFormatting>
  <conditionalFormatting sqref="AR37">
    <cfRule type="cellIs" dxfId="1" priority="994" operator="lessThan">
      <formula>$C$4</formula>
    </cfRule>
  </conditionalFormatting>
  <conditionalFormatting sqref="AS37">
    <cfRule type="cellIs" dxfId="1" priority="1034" operator="lessThan">
      <formula>$C$4</formula>
    </cfRule>
  </conditionalFormatting>
  <conditionalFormatting sqref="AT37">
    <cfRule type="cellIs" dxfId="1" priority="1074" operator="lessThan">
      <formula>$C$4</formula>
    </cfRule>
  </conditionalFormatting>
  <conditionalFormatting sqref="AV37">
    <cfRule type="cellIs" dxfId="1" priority="1154" operator="lessThan">
      <formula>$C$4</formula>
    </cfRule>
  </conditionalFormatting>
  <conditionalFormatting sqref="AW37">
    <cfRule type="cellIs" dxfId="1" priority="1194" operator="lessThan">
      <formula>$C$4</formula>
    </cfRule>
  </conditionalFormatting>
  <conditionalFormatting sqref="AX37">
    <cfRule type="cellIs" dxfId="1" priority="1234" operator="lessThan">
      <formula>$C$4</formula>
    </cfRule>
  </conditionalFormatting>
  <conditionalFormatting sqref="AY37">
    <cfRule type="cellIs" dxfId="1" priority="1274" operator="lessThan">
      <formula>$C$4</formula>
    </cfRule>
  </conditionalFormatting>
  <conditionalFormatting sqref="AZ37">
    <cfRule type="cellIs" dxfId="1" priority="1314" operator="lessThan">
      <formula>$C$4</formula>
    </cfRule>
  </conditionalFormatting>
  <conditionalFormatting sqref="BA37">
    <cfRule type="cellIs" dxfId="1" priority="1354" operator="lessThan">
      <formula>$C$4</formula>
    </cfRule>
  </conditionalFormatting>
  <conditionalFormatting sqref="BB37">
    <cfRule type="cellIs" dxfId="1" priority="1394" operator="lessThan">
      <formula>$C$4</formula>
    </cfRule>
  </conditionalFormatting>
  <conditionalFormatting sqref="BC37">
    <cfRule type="cellIs" dxfId="1" priority="1434" operator="lessThan">
      <formula>$C$4</formula>
    </cfRule>
  </conditionalFormatting>
  <conditionalFormatting sqref="BD37">
    <cfRule type="cellIs" dxfId="1" priority="1474" operator="lessThan">
      <formula>$C$4</formula>
    </cfRule>
  </conditionalFormatting>
  <conditionalFormatting sqref="BE37">
    <cfRule type="cellIs" dxfId="1" priority="1514" operator="lessThan">
      <formula>$C$4</formula>
    </cfRule>
  </conditionalFormatting>
  <conditionalFormatting sqref="BH37">
    <cfRule type="cellIs" dxfId="1" priority="1634" operator="lessThan">
      <formula>$C$4</formula>
    </cfRule>
  </conditionalFormatting>
  <conditionalFormatting sqref="BI37">
    <cfRule type="cellIs" dxfId="1" priority="1674" operator="lessThan">
      <formula>$C$4</formula>
    </cfRule>
  </conditionalFormatting>
  <conditionalFormatting sqref="BJ37">
    <cfRule type="cellIs" dxfId="1" priority="1714" operator="lessThan">
      <formula>$C$4</formula>
    </cfRule>
  </conditionalFormatting>
  <conditionalFormatting sqref="BK37">
    <cfRule type="cellIs" dxfId="1" priority="1754" operator="lessThan">
      <formula>$C$4</formula>
    </cfRule>
  </conditionalFormatting>
  <conditionalFormatting sqref="BL37">
    <cfRule type="cellIs" dxfId="1" priority="1794" operator="lessThan">
      <formula>$C$4</formula>
    </cfRule>
  </conditionalFormatting>
  <conditionalFormatting sqref="BM37">
    <cfRule type="cellIs" dxfId="1" priority="1834" operator="lessThan">
      <formula>$C$4</formula>
    </cfRule>
  </conditionalFormatting>
  <conditionalFormatting sqref="BN37">
    <cfRule type="cellIs" dxfId="1" priority="1874" operator="lessThan">
      <formula>$C$4</formula>
    </cfRule>
  </conditionalFormatting>
  <conditionalFormatting sqref="BO37">
    <cfRule type="cellIs" dxfId="1" priority="1914" operator="lessThan">
      <formula>$C$4</formula>
    </cfRule>
  </conditionalFormatting>
  <conditionalFormatting sqref="BP37">
    <cfRule type="cellIs" dxfId="1" priority="1954" operator="lessThan">
      <formula>$C$4</formula>
    </cfRule>
  </conditionalFormatting>
  <conditionalFormatting sqref="BQ37">
    <cfRule type="cellIs" dxfId="1" priority="1994" operator="lessThan">
      <formula>$C$4</formula>
    </cfRule>
  </conditionalFormatting>
  <conditionalFormatting sqref="BR37">
    <cfRule type="cellIs" dxfId="1" priority="2034" operator="lessThan">
      <formula>$C$4</formula>
    </cfRule>
  </conditionalFormatting>
  <conditionalFormatting sqref="BS37">
    <cfRule type="cellIs" dxfId="1" priority="2074" operator="lessThan">
      <formula>$C$4</formula>
    </cfRule>
  </conditionalFormatting>
  <conditionalFormatting sqref="BT37">
    <cfRule type="cellIs" dxfId="1" priority="2114" operator="lessThan">
      <formula>$C$4</formula>
    </cfRule>
  </conditionalFormatting>
  <conditionalFormatting sqref="BU37">
    <cfRule type="cellIs" dxfId="1" priority="2154" operator="lessThan">
      <formula>$C$4</formula>
    </cfRule>
  </conditionalFormatting>
  <conditionalFormatting sqref="BV37">
    <cfRule type="cellIs" dxfId="1" priority="2194" operator="lessThan">
      <formula>$C$4</formula>
    </cfRule>
  </conditionalFormatting>
  <conditionalFormatting sqref="BX37">
    <cfRule type="cellIs" dxfId="1" priority="2274" operator="lessThan">
      <formula>$C$4</formula>
    </cfRule>
  </conditionalFormatting>
  <conditionalFormatting sqref="BY37">
    <cfRule type="cellIs" dxfId="1" priority="2314" operator="lessThan">
      <formula>$C$4</formula>
    </cfRule>
  </conditionalFormatting>
  <conditionalFormatting sqref="BZ37">
    <cfRule type="cellIs" dxfId="1" priority="2354" operator="lessThan">
      <formula>$C$4</formula>
    </cfRule>
  </conditionalFormatting>
  <conditionalFormatting sqref="CA37">
    <cfRule type="cellIs" dxfId="1" priority="2394" operator="lessThan">
      <formula>$C$4</formula>
    </cfRule>
  </conditionalFormatting>
  <conditionalFormatting sqref="CB37">
    <cfRule type="cellIs" dxfId="1" priority="2434" operator="lessThan">
      <formula>$C$4</formula>
    </cfRule>
  </conditionalFormatting>
  <conditionalFormatting sqref="CC37">
    <cfRule type="cellIs" dxfId="1" priority="2474" operator="lessThan">
      <formula>$C$4</formula>
    </cfRule>
  </conditionalFormatting>
  <conditionalFormatting sqref="CD37">
    <cfRule type="cellIs" dxfId="1" priority="2514" operator="lessThan">
      <formula>$C$4</formula>
    </cfRule>
  </conditionalFormatting>
  <conditionalFormatting sqref="CE37">
    <cfRule type="cellIs" dxfId="1" priority="2554" operator="lessThan">
      <formula>$C$4</formula>
    </cfRule>
  </conditionalFormatting>
  <conditionalFormatting sqref="CF37">
    <cfRule type="cellIs" dxfId="1" priority="2594" operator="lessThan">
      <formula>$C$4</formula>
    </cfRule>
  </conditionalFormatting>
  <conditionalFormatting sqref="CG37">
    <cfRule type="cellIs" dxfId="1" priority="2634" operator="lessThan">
      <formula>$C$4</formula>
    </cfRule>
  </conditionalFormatting>
  <conditionalFormatting sqref="CH37">
    <cfRule type="cellIs" dxfId="2" priority="2674" operator="greaterThan">
      <formula>$BJ$2+15</formula>
    </cfRule>
  </conditionalFormatting>
  <conditionalFormatting sqref="Q38">
    <cfRule type="cellIs" dxfId="1" priority="75" operator="lessThan">
      <formula>$C$4</formula>
    </cfRule>
  </conditionalFormatting>
  <conditionalFormatting sqref="R38">
    <cfRule type="cellIs" dxfId="1" priority="115" operator="lessThan">
      <formula>$C$4</formula>
    </cfRule>
  </conditionalFormatting>
  <conditionalFormatting sqref="T38">
    <cfRule type="cellIs" dxfId="1" priority="2755" operator="lessThan">
      <formula>$C$4</formula>
    </cfRule>
  </conditionalFormatting>
  <conditionalFormatting sqref="U38">
    <cfRule type="cellIs" dxfId="1" priority="155" operator="lessThan">
      <formula>$C$4</formula>
    </cfRule>
  </conditionalFormatting>
  <conditionalFormatting sqref="W38">
    <cfRule type="cellIs" dxfId="1" priority="2835" operator="lessThan">
      <formula>$C$4</formula>
    </cfRule>
  </conditionalFormatting>
  <conditionalFormatting sqref="X38">
    <cfRule type="cellIs" dxfId="1" priority="195" operator="lessThan">
      <formula>$C$4</formula>
    </cfRule>
  </conditionalFormatting>
  <conditionalFormatting sqref="Z38">
    <cfRule type="cellIs" dxfId="1" priority="275" operator="lessThan">
      <formula>$C$4</formula>
    </cfRule>
  </conditionalFormatting>
  <conditionalFormatting sqref="AA38">
    <cfRule type="cellIs" dxfId="1" priority="315" operator="lessThan">
      <formula>$C$4</formula>
    </cfRule>
  </conditionalFormatting>
  <conditionalFormatting sqref="AC38">
    <cfRule type="cellIs" dxfId="1" priority="395" operator="lessThan">
      <formula>$C$4</formula>
    </cfRule>
  </conditionalFormatting>
  <conditionalFormatting sqref="AD38">
    <cfRule type="cellIs" dxfId="1" priority="435" operator="lessThan">
      <formula>$C$4</formula>
    </cfRule>
  </conditionalFormatting>
  <conditionalFormatting sqref="AE38">
    <cfRule type="cellIs" dxfId="1" priority="475" operator="lessThan">
      <formula>$C$4</formula>
    </cfRule>
  </conditionalFormatting>
  <conditionalFormatting sqref="AF38">
    <cfRule type="cellIs" dxfId="1" priority="515" operator="lessThan">
      <formula>$C$4</formula>
    </cfRule>
  </conditionalFormatting>
  <conditionalFormatting sqref="AG38">
    <cfRule type="cellIs" dxfId="1" priority="555" operator="lessThan">
      <formula>$C$4</formula>
    </cfRule>
  </conditionalFormatting>
  <conditionalFormatting sqref="AH38">
    <cfRule type="cellIs" dxfId="1" priority="595" operator="lessThan">
      <formula>$C$4</formula>
    </cfRule>
  </conditionalFormatting>
  <conditionalFormatting sqref="AI38">
    <cfRule type="cellIs" dxfId="1" priority="635" operator="lessThan">
      <formula>$C$4</formula>
    </cfRule>
  </conditionalFormatting>
  <conditionalFormatting sqref="AJ38">
    <cfRule type="cellIs" dxfId="1" priority="675" operator="lessThan">
      <formula>$C$4</formula>
    </cfRule>
  </conditionalFormatting>
  <conditionalFormatting sqref="AK38">
    <cfRule type="cellIs" dxfId="1" priority="715" operator="lessThan">
      <formula>$C$4</formula>
    </cfRule>
  </conditionalFormatting>
  <conditionalFormatting sqref="AL38">
    <cfRule type="cellIs" dxfId="1" priority="755" operator="lessThan">
      <formula>$C$4</formula>
    </cfRule>
  </conditionalFormatting>
  <conditionalFormatting sqref="AM38">
    <cfRule type="cellIs" dxfId="1" priority="795" operator="lessThan">
      <formula>$C$4</formula>
    </cfRule>
  </conditionalFormatting>
  <conditionalFormatting sqref="AN38">
    <cfRule type="cellIs" dxfId="1" priority="835" operator="lessThan">
      <formula>$C$4</formula>
    </cfRule>
  </conditionalFormatting>
  <conditionalFormatting sqref="AO38">
    <cfRule type="cellIs" dxfId="1" priority="875" operator="lessThan">
      <formula>$C$4</formula>
    </cfRule>
  </conditionalFormatting>
  <conditionalFormatting sqref="AP38">
    <cfRule type="cellIs" dxfId="1" priority="915" operator="lessThan">
      <formula>$C$4</formula>
    </cfRule>
  </conditionalFormatting>
  <conditionalFormatting sqref="AQ38">
    <cfRule type="cellIs" dxfId="1" priority="955" operator="lessThan">
      <formula>$C$4</formula>
    </cfRule>
  </conditionalFormatting>
  <conditionalFormatting sqref="AR38">
    <cfRule type="cellIs" dxfId="1" priority="995" operator="lessThan">
      <formula>$C$4</formula>
    </cfRule>
  </conditionalFormatting>
  <conditionalFormatting sqref="AS38">
    <cfRule type="cellIs" dxfId="1" priority="1035" operator="lessThan">
      <formula>$C$4</formula>
    </cfRule>
  </conditionalFormatting>
  <conditionalFormatting sqref="AT38">
    <cfRule type="cellIs" dxfId="1" priority="1075" operator="lessThan">
      <formula>$C$4</formula>
    </cfRule>
  </conditionalFormatting>
  <conditionalFormatting sqref="AV38">
    <cfRule type="cellIs" dxfId="1" priority="1155" operator="lessThan">
      <formula>$C$4</formula>
    </cfRule>
  </conditionalFormatting>
  <conditionalFormatting sqref="AW38">
    <cfRule type="cellIs" dxfId="1" priority="1195" operator="lessThan">
      <formula>$C$4</formula>
    </cfRule>
  </conditionalFormatting>
  <conditionalFormatting sqref="AX38">
    <cfRule type="cellIs" dxfId="1" priority="1235" operator="lessThan">
      <formula>$C$4</formula>
    </cfRule>
  </conditionalFormatting>
  <conditionalFormatting sqref="AY38">
    <cfRule type="cellIs" dxfId="1" priority="1275" operator="lessThan">
      <formula>$C$4</formula>
    </cfRule>
  </conditionalFormatting>
  <conditionalFormatting sqref="AZ38">
    <cfRule type="cellIs" dxfId="1" priority="1315" operator="lessThan">
      <formula>$C$4</formula>
    </cfRule>
  </conditionalFormatting>
  <conditionalFormatting sqref="BA38">
    <cfRule type="cellIs" dxfId="1" priority="1355" operator="lessThan">
      <formula>$C$4</formula>
    </cfRule>
  </conditionalFormatting>
  <conditionalFormatting sqref="BB38">
    <cfRule type="cellIs" dxfId="1" priority="1395" operator="lessThan">
      <formula>$C$4</formula>
    </cfRule>
  </conditionalFormatting>
  <conditionalFormatting sqref="BC38">
    <cfRule type="cellIs" dxfId="1" priority="1435" operator="lessThan">
      <formula>$C$4</formula>
    </cfRule>
  </conditionalFormatting>
  <conditionalFormatting sqref="BD38">
    <cfRule type="cellIs" dxfId="1" priority="1475" operator="lessThan">
      <formula>$C$4</formula>
    </cfRule>
  </conditionalFormatting>
  <conditionalFormatting sqref="BE38">
    <cfRule type="cellIs" dxfId="1" priority="1515" operator="lessThan">
      <formula>$C$4</formula>
    </cfRule>
  </conditionalFormatting>
  <conditionalFormatting sqref="BH38">
    <cfRule type="cellIs" dxfId="1" priority="1635" operator="lessThan">
      <formula>$C$4</formula>
    </cfRule>
  </conditionalFormatting>
  <conditionalFormatting sqref="BI38">
    <cfRule type="cellIs" dxfId="1" priority="1675" operator="lessThan">
      <formula>$C$4</formula>
    </cfRule>
  </conditionalFormatting>
  <conditionalFormatting sqref="BJ38">
    <cfRule type="cellIs" dxfId="1" priority="1715" operator="lessThan">
      <formula>$C$4</formula>
    </cfRule>
  </conditionalFormatting>
  <conditionalFormatting sqref="BK38">
    <cfRule type="cellIs" dxfId="1" priority="1755" operator="lessThan">
      <formula>$C$4</formula>
    </cfRule>
  </conditionalFormatting>
  <conditionalFormatting sqref="BL38">
    <cfRule type="cellIs" dxfId="1" priority="1795" operator="lessThan">
      <formula>$C$4</formula>
    </cfRule>
  </conditionalFormatting>
  <conditionalFormatting sqref="BM38">
    <cfRule type="cellIs" dxfId="1" priority="1835" operator="lessThan">
      <formula>$C$4</formula>
    </cfRule>
  </conditionalFormatting>
  <conditionalFormatting sqref="BN38">
    <cfRule type="cellIs" dxfId="1" priority="1875" operator="lessThan">
      <formula>$C$4</formula>
    </cfRule>
  </conditionalFormatting>
  <conditionalFormatting sqref="BO38">
    <cfRule type="cellIs" dxfId="1" priority="1915" operator="lessThan">
      <formula>$C$4</formula>
    </cfRule>
  </conditionalFormatting>
  <conditionalFormatting sqref="BP38">
    <cfRule type="cellIs" dxfId="1" priority="1955" operator="lessThan">
      <formula>$C$4</formula>
    </cfRule>
  </conditionalFormatting>
  <conditionalFormatting sqref="BQ38">
    <cfRule type="cellIs" dxfId="1" priority="1995" operator="lessThan">
      <formula>$C$4</formula>
    </cfRule>
  </conditionalFormatting>
  <conditionalFormatting sqref="BR38">
    <cfRule type="cellIs" dxfId="1" priority="2035" operator="lessThan">
      <formula>$C$4</formula>
    </cfRule>
  </conditionalFormatting>
  <conditionalFormatting sqref="BS38">
    <cfRule type="cellIs" dxfId="1" priority="2075" operator="lessThan">
      <formula>$C$4</formula>
    </cfRule>
  </conditionalFormatting>
  <conditionalFormatting sqref="BT38">
    <cfRule type="cellIs" dxfId="1" priority="2115" operator="lessThan">
      <formula>$C$4</formula>
    </cfRule>
  </conditionalFormatting>
  <conditionalFormatting sqref="BU38">
    <cfRule type="cellIs" dxfId="1" priority="2155" operator="lessThan">
      <formula>$C$4</formula>
    </cfRule>
  </conditionalFormatting>
  <conditionalFormatting sqref="BV38">
    <cfRule type="cellIs" dxfId="1" priority="2195" operator="lessThan">
      <formula>$C$4</formula>
    </cfRule>
  </conditionalFormatting>
  <conditionalFormatting sqref="BX38">
    <cfRule type="cellIs" dxfId="1" priority="2275" operator="lessThan">
      <formula>$C$4</formula>
    </cfRule>
  </conditionalFormatting>
  <conditionalFormatting sqref="BY38">
    <cfRule type="cellIs" dxfId="1" priority="2315" operator="lessThan">
      <formula>$C$4</formula>
    </cfRule>
  </conditionalFormatting>
  <conditionalFormatting sqref="BZ38">
    <cfRule type="cellIs" dxfId="1" priority="2355" operator="lessThan">
      <formula>$C$4</formula>
    </cfRule>
  </conditionalFormatting>
  <conditionalFormatting sqref="CA38">
    <cfRule type="cellIs" dxfId="1" priority="2395" operator="lessThan">
      <formula>$C$4</formula>
    </cfRule>
  </conditionalFormatting>
  <conditionalFormatting sqref="CB38">
    <cfRule type="cellIs" dxfId="1" priority="2435" operator="lessThan">
      <formula>$C$4</formula>
    </cfRule>
  </conditionalFormatting>
  <conditionalFormatting sqref="CC38">
    <cfRule type="cellIs" dxfId="1" priority="2475" operator="lessThan">
      <formula>$C$4</formula>
    </cfRule>
  </conditionalFormatting>
  <conditionalFormatting sqref="CD38">
    <cfRule type="cellIs" dxfId="1" priority="2515" operator="lessThan">
      <formula>$C$4</formula>
    </cfRule>
  </conditionalFormatting>
  <conditionalFormatting sqref="CE38">
    <cfRule type="cellIs" dxfId="1" priority="2555" operator="lessThan">
      <formula>$C$4</formula>
    </cfRule>
  </conditionalFormatting>
  <conditionalFormatting sqref="CF38">
    <cfRule type="cellIs" dxfId="1" priority="2595" operator="lessThan">
      <formula>$C$4</formula>
    </cfRule>
  </conditionalFormatting>
  <conditionalFormatting sqref="CG38">
    <cfRule type="cellIs" dxfId="1" priority="2635" operator="lessThan">
      <formula>$C$4</formula>
    </cfRule>
  </conditionalFormatting>
  <conditionalFormatting sqref="CH38">
    <cfRule type="cellIs" dxfId="2" priority="2675" operator="greaterThan">
      <formula>$BJ$2+15</formula>
    </cfRule>
  </conditionalFormatting>
  <conditionalFormatting sqref="Q39">
    <cfRule type="cellIs" dxfId="1" priority="76" operator="lessThan">
      <formula>$C$4</formula>
    </cfRule>
  </conditionalFormatting>
  <conditionalFormatting sqref="R39">
    <cfRule type="cellIs" dxfId="1" priority="116" operator="lessThan">
      <formula>$C$4</formula>
    </cfRule>
  </conditionalFormatting>
  <conditionalFormatting sqref="T39">
    <cfRule type="cellIs" dxfId="1" priority="2756" operator="lessThan">
      <formula>$C$4</formula>
    </cfRule>
  </conditionalFormatting>
  <conditionalFormatting sqref="U39">
    <cfRule type="cellIs" dxfId="1" priority="156" operator="lessThan">
      <formula>$C$4</formula>
    </cfRule>
  </conditionalFormatting>
  <conditionalFormatting sqref="W39">
    <cfRule type="cellIs" dxfId="1" priority="2836" operator="lessThan">
      <formula>$C$4</formula>
    </cfRule>
  </conditionalFormatting>
  <conditionalFormatting sqref="X39">
    <cfRule type="cellIs" dxfId="1" priority="196" operator="lessThan">
      <formula>$C$4</formula>
    </cfRule>
  </conditionalFormatting>
  <conditionalFormatting sqref="Z39">
    <cfRule type="cellIs" dxfId="1" priority="276" operator="lessThan">
      <formula>$C$4</formula>
    </cfRule>
  </conditionalFormatting>
  <conditionalFormatting sqref="AA39">
    <cfRule type="cellIs" dxfId="1" priority="316" operator="lessThan">
      <formula>$C$4</formula>
    </cfRule>
  </conditionalFormatting>
  <conditionalFormatting sqref="AC39">
    <cfRule type="cellIs" dxfId="1" priority="396" operator="lessThan">
      <formula>$C$4</formula>
    </cfRule>
  </conditionalFormatting>
  <conditionalFormatting sqref="AD39">
    <cfRule type="cellIs" dxfId="1" priority="436" operator="lessThan">
      <formula>$C$4</formula>
    </cfRule>
  </conditionalFormatting>
  <conditionalFormatting sqref="AE39">
    <cfRule type="cellIs" dxfId="1" priority="476" operator="lessThan">
      <formula>$C$4</formula>
    </cfRule>
  </conditionalFormatting>
  <conditionalFormatting sqref="AF39">
    <cfRule type="cellIs" dxfId="1" priority="516" operator="lessThan">
      <formula>$C$4</formula>
    </cfRule>
  </conditionalFormatting>
  <conditionalFormatting sqref="AG39">
    <cfRule type="cellIs" dxfId="1" priority="556" operator="lessThan">
      <formula>$C$4</formula>
    </cfRule>
  </conditionalFormatting>
  <conditionalFormatting sqref="AH39">
    <cfRule type="cellIs" dxfId="1" priority="596" operator="lessThan">
      <formula>$C$4</formula>
    </cfRule>
  </conditionalFormatting>
  <conditionalFormatting sqref="AI39">
    <cfRule type="cellIs" dxfId="1" priority="636" operator="lessThan">
      <formula>$C$4</formula>
    </cfRule>
  </conditionalFormatting>
  <conditionalFormatting sqref="AJ39">
    <cfRule type="cellIs" dxfId="1" priority="676" operator="lessThan">
      <formula>$C$4</formula>
    </cfRule>
  </conditionalFormatting>
  <conditionalFormatting sqref="AK39">
    <cfRule type="cellIs" dxfId="1" priority="716" operator="lessThan">
      <formula>$C$4</formula>
    </cfRule>
  </conditionalFormatting>
  <conditionalFormatting sqref="AL39">
    <cfRule type="cellIs" dxfId="1" priority="756" operator="lessThan">
      <formula>$C$4</formula>
    </cfRule>
  </conditionalFormatting>
  <conditionalFormatting sqref="AM39">
    <cfRule type="cellIs" dxfId="1" priority="796" operator="lessThan">
      <formula>$C$4</formula>
    </cfRule>
  </conditionalFormatting>
  <conditionalFormatting sqref="AN39">
    <cfRule type="cellIs" dxfId="1" priority="836" operator="lessThan">
      <formula>$C$4</formula>
    </cfRule>
  </conditionalFormatting>
  <conditionalFormatting sqref="AO39">
    <cfRule type="cellIs" dxfId="1" priority="876" operator="lessThan">
      <formula>$C$4</formula>
    </cfRule>
  </conditionalFormatting>
  <conditionalFormatting sqref="AP39">
    <cfRule type="cellIs" dxfId="1" priority="916" operator="lessThan">
      <formula>$C$4</formula>
    </cfRule>
  </conditionalFormatting>
  <conditionalFormatting sqref="AQ39">
    <cfRule type="cellIs" dxfId="1" priority="956" operator="lessThan">
      <formula>$C$4</formula>
    </cfRule>
  </conditionalFormatting>
  <conditionalFormatting sqref="AR39">
    <cfRule type="cellIs" dxfId="1" priority="996" operator="lessThan">
      <formula>$C$4</formula>
    </cfRule>
  </conditionalFormatting>
  <conditionalFormatting sqref="AS39">
    <cfRule type="cellIs" dxfId="1" priority="1036" operator="lessThan">
      <formula>$C$4</formula>
    </cfRule>
  </conditionalFormatting>
  <conditionalFormatting sqref="AT39">
    <cfRule type="cellIs" dxfId="1" priority="1076" operator="lessThan">
      <formula>$C$4</formula>
    </cfRule>
  </conditionalFormatting>
  <conditionalFormatting sqref="AV39">
    <cfRule type="cellIs" dxfId="1" priority="1156" operator="lessThan">
      <formula>$C$4</formula>
    </cfRule>
  </conditionalFormatting>
  <conditionalFormatting sqref="AW39">
    <cfRule type="cellIs" dxfId="1" priority="1196" operator="lessThan">
      <formula>$C$4</formula>
    </cfRule>
  </conditionalFormatting>
  <conditionalFormatting sqref="AX39">
    <cfRule type="cellIs" dxfId="1" priority="1236" operator="lessThan">
      <formula>$C$4</formula>
    </cfRule>
  </conditionalFormatting>
  <conditionalFormatting sqref="AY39">
    <cfRule type="cellIs" dxfId="1" priority="1276" operator="lessThan">
      <formula>$C$4</formula>
    </cfRule>
  </conditionalFormatting>
  <conditionalFormatting sqref="AZ39">
    <cfRule type="cellIs" dxfId="1" priority="1316" operator="lessThan">
      <formula>$C$4</formula>
    </cfRule>
  </conditionalFormatting>
  <conditionalFormatting sqref="BA39">
    <cfRule type="cellIs" dxfId="1" priority="1356" operator="lessThan">
      <formula>$C$4</formula>
    </cfRule>
  </conditionalFormatting>
  <conditionalFormatting sqref="BB39">
    <cfRule type="cellIs" dxfId="1" priority="1396" operator="lessThan">
      <formula>$C$4</formula>
    </cfRule>
  </conditionalFormatting>
  <conditionalFormatting sqref="BC39">
    <cfRule type="cellIs" dxfId="1" priority="1436" operator="lessThan">
      <formula>$C$4</formula>
    </cfRule>
  </conditionalFormatting>
  <conditionalFormatting sqref="BD39">
    <cfRule type="cellIs" dxfId="1" priority="1476" operator="lessThan">
      <formula>$C$4</formula>
    </cfRule>
  </conditionalFormatting>
  <conditionalFormatting sqref="BE39">
    <cfRule type="cellIs" dxfId="1" priority="1516" operator="lessThan">
      <formula>$C$4</formula>
    </cfRule>
  </conditionalFormatting>
  <conditionalFormatting sqref="BH39">
    <cfRule type="cellIs" dxfId="1" priority="1636" operator="lessThan">
      <formula>$C$4</formula>
    </cfRule>
  </conditionalFormatting>
  <conditionalFormatting sqref="BI39">
    <cfRule type="cellIs" dxfId="1" priority="1676" operator="lessThan">
      <formula>$C$4</formula>
    </cfRule>
  </conditionalFormatting>
  <conditionalFormatting sqref="BJ39">
    <cfRule type="cellIs" dxfId="1" priority="1716" operator="lessThan">
      <formula>$C$4</formula>
    </cfRule>
  </conditionalFormatting>
  <conditionalFormatting sqref="BK39">
    <cfRule type="cellIs" dxfId="1" priority="1756" operator="lessThan">
      <formula>$C$4</formula>
    </cfRule>
  </conditionalFormatting>
  <conditionalFormatting sqref="BL39">
    <cfRule type="cellIs" dxfId="1" priority="1796" operator="lessThan">
      <formula>$C$4</formula>
    </cfRule>
  </conditionalFormatting>
  <conditionalFormatting sqref="BM39">
    <cfRule type="cellIs" dxfId="1" priority="1836" operator="lessThan">
      <formula>$C$4</formula>
    </cfRule>
  </conditionalFormatting>
  <conditionalFormatting sqref="BN39">
    <cfRule type="cellIs" dxfId="1" priority="1876" operator="lessThan">
      <formula>$C$4</formula>
    </cfRule>
  </conditionalFormatting>
  <conditionalFormatting sqref="BO39">
    <cfRule type="cellIs" dxfId="1" priority="1916" operator="lessThan">
      <formula>$C$4</formula>
    </cfRule>
  </conditionalFormatting>
  <conditionalFormatting sqref="BP39">
    <cfRule type="cellIs" dxfId="1" priority="1956" operator="lessThan">
      <formula>$C$4</formula>
    </cfRule>
  </conditionalFormatting>
  <conditionalFormatting sqref="BQ39">
    <cfRule type="cellIs" dxfId="1" priority="1996" operator="lessThan">
      <formula>$C$4</formula>
    </cfRule>
  </conditionalFormatting>
  <conditionalFormatting sqref="BR39">
    <cfRule type="cellIs" dxfId="1" priority="2036" operator="lessThan">
      <formula>$C$4</formula>
    </cfRule>
  </conditionalFormatting>
  <conditionalFormatting sqref="BS39">
    <cfRule type="cellIs" dxfId="1" priority="2076" operator="lessThan">
      <formula>$C$4</formula>
    </cfRule>
  </conditionalFormatting>
  <conditionalFormatting sqref="BT39">
    <cfRule type="cellIs" dxfId="1" priority="2116" operator="lessThan">
      <formula>$C$4</formula>
    </cfRule>
  </conditionalFormatting>
  <conditionalFormatting sqref="BU39">
    <cfRule type="cellIs" dxfId="1" priority="2156" operator="lessThan">
      <formula>$C$4</formula>
    </cfRule>
  </conditionalFormatting>
  <conditionalFormatting sqref="BV39">
    <cfRule type="cellIs" dxfId="1" priority="2196" operator="lessThan">
      <formula>$C$4</formula>
    </cfRule>
  </conditionalFormatting>
  <conditionalFormatting sqref="BX39">
    <cfRule type="cellIs" dxfId="1" priority="2276" operator="lessThan">
      <formula>$C$4</formula>
    </cfRule>
  </conditionalFormatting>
  <conditionalFormatting sqref="BY39">
    <cfRule type="cellIs" dxfId="1" priority="2316" operator="lessThan">
      <formula>$C$4</formula>
    </cfRule>
  </conditionalFormatting>
  <conditionalFormatting sqref="BZ39">
    <cfRule type="cellIs" dxfId="1" priority="2356" operator="lessThan">
      <formula>$C$4</formula>
    </cfRule>
  </conditionalFormatting>
  <conditionalFormatting sqref="CA39">
    <cfRule type="cellIs" dxfId="1" priority="2396" operator="lessThan">
      <formula>$C$4</formula>
    </cfRule>
  </conditionalFormatting>
  <conditionalFormatting sqref="CB39">
    <cfRule type="cellIs" dxfId="1" priority="2436" operator="lessThan">
      <formula>$C$4</formula>
    </cfRule>
  </conditionalFormatting>
  <conditionalFormatting sqref="CC39">
    <cfRule type="cellIs" dxfId="1" priority="2476" operator="lessThan">
      <formula>$C$4</formula>
    </cfRule>
  </conditionalFormatting>
  <conditionalFormatting sqref="CD39">
    <cfRule type="cellIs" dxfId="1" priority="2516" operator="lessThan">
      <formula>$C$4</formula>
    </cfRule>
  </conditionalFormatting>
  <conditionalFormatting sqref="CE39">
    <cfRule type="cellIs" dxfId="1" priority="2556" operator="lessThan">
      <formula>$C$4</formula>
    </cfRule>
  </conditionalFormatting>
  <conditionalFormatting sqref="CF39">
    <cfRule type="cellIs" dxfId="1" priority="2596" operator="lessThan">
      <formula>$C$4</formula>
    </cfRule>
  </conditionalFormatting>
  <conditionalFormatting sqref="CG39">
    <cfRule type="cellIs" dxfId="1" priority="2636" operator="lessThan">
      <formula>$C$4</formula>
    </cfRule>
  </conditionalFormatting>
  <conditionalFormatting sqref="CH39">
    <cfRule type="cellIs" dxfId="2" priority="2676" operator="greaterThan">
      <formula>$BJ$2+15</formula>
    </cfRule>
  </conditionalFormatting>
  <conditionalFormatting sqref="Q40">
    <cfRule type="cellIs" dxfId="1" priority="77" operator="lessThan">
      <formula>$C$4</formula>
    </cfRule>
  </conditionalFormatting>
  <conditionalFormatting sqref="R40">
    <cfRule type="cellIs" dxfId="1" priority="117" operator="lessThan">
      <formula>$C$4</formula>
    </cfRule>
  </conditionalFormatting>
  <conditionalFormatting sqref="T40">
    <cfRule type="cellIs" dxfId="1" priority="2757" operator="lessThan">
      <formula>$C$4</formula>
    </cfRule>
  </conditionalFormatting>
  <conditionalFormatting sqref="U40">
    <cfRule type="cellIs" dxfId="1" priority="157" operator="lessThan">
      <formula>$C$4</formula>
    </cfRule>
  </conditionalFormatting>
  <conditionalFormatting sqref="W40">
    <cfRule type="cellIs" dxfId="1" priority="2837" operator="lessThan">
      <formula>$C$4</formula>
    </cfRule>
  </conditionalFormatting>
  <conditionalFormatting sqref="X40">
    <cfRule type="cellIs" dxfId="1" priority="197" operator="lessThan">
      <formula>$C$4</formula>
    </cfRule>
  </conditionalFormatting>
  <conditionalFormatting sqref="Z40">
    <cfRule type="cellIs" dxfId="1" priority="277" operator="lessThan">
      <formula>$C$4</formula>
    </cfRule>
  </conditionalFormatting>
  <conditionalFormatting sqref="AA40">
    <cfRule type="cellIs" dxfId="1" priority="317" operator="lessThan">
      <formula>$C$4</formula>
    </cfRule>
  </conditionalFormatting>
  <conditionalFormatting sqref="AC40">
    <cfRule type="cellIs" dxfId="1" priority="397" operator="lessThan">
      <formula>$C$4</formula>
    </cfRule>
  </conditionalFormatting>
  <conditionalFormatting sqref="AD40">
    <cfRule type="cellIs" dxfId="1" priority="437" operator="lessThan">
      <formula>$C$4</formula>
    </cfRule>
  </conditionalFormatting>
  <conditionalFormatting sqref="AE40">
    <cfRule type="cellIs" dxfId="1" priority="477" operator="lessThan">
      <formula>$C$4</formula>
    </cfRule>
  </conditionalFormatting>
  <conditionalFormatting sqref="AF40">
    <cfRule type="cellIs" dxfId="1" priority="517" operator="lessThan">
      <formula>$C$4</formula>
    </cfRule>
  </conditionalFormatting>
  <conditionalFormatting sqref="AG40">
    <cfRule type="cellIs" dxfId="1" priority="557" operator="lessThan">
      <formula>$C$4</formula>
    </cfRule>
  </conditionalFormatting>
  <conditionalFormatting sqref="AH40">
    <cfRule type="cellIs" dxfId="1" priority="597" operator="lessThan">
      <formula>$C$4</formula>
    </cfRule>
  </conditionalFormatting>
  <conditionalFormatting sqref="AI40">
    <cfRule type="cellIs" dxfId="1" priority="637" operator="lessThan">
      <formula>$C$4</formula>
    </cfRule>
  </conditionalFormatting>
  <conditionalFormatting sqref="AJ40">
    <cfRule type="cellIs" dxfId="1" priority="677" operator="lessThan">
      <formula>$C$4</formula>
    </cfRule>
  </conditionalFormatting>
  <conditionalFormatting sqref="AK40">
    <cfRule type="cellIs" dxfId="1" priority="717" operator="lessThan">
      <formula>$C$4</formula>
    </cfRule>
  </conditionalFormatting>
  <conditionalFormatting sqref="AL40">
    <cfRule type="cellIs" dxfId="1" priority="757" operator="lessThan">
      <formula>$C$4</formula>
    </cfRule>
  </conditionalFormatting>
  <conditionalFormatting sqref="AM40">
    <cfRule type="cellIs" dxfId="1" priority="797" operator="lessThan">
      <formula>$C$4</formula>
    </cfRule>
  </conditionalFormatting>
  <conditionalFormatting sqref="AN40">
    <cfRule type="cellIs" dxfId="1" priority="837" operator="lessThan">
      <formula>$C$4</formula>
    </cfRule>
  </conditionalFormatting>
  <conditionalFormatting sqref="AO40">
    <cfRule type="cellIs" dxfId="1" priority="877" operator="lessThan">
      <formula>$C$4</formula>
    </cfRule>
  </conditionalFormatting>
  <conditionalFormatting sqref="AP40">
    <cfRule type="cellIs" dxfId="1" priority="917" operator="lessThan">
      <formula>$C$4</formula>
    </cfRule>
  </conditionalFormatting>
  <conditionalFormatting sqref="AQ40">
    <cfRule type="cellIs" dxfId="1" priority="957" operator="lessThan">
      <formula>$C$4</formula>
    </cfRule>
  </conditionalFormatting>
  <conditionalFormatting sqref="AR40">
    <cfRule type="cellIs" dxfId="1" priority="997" operator="lessThan">
      <formula>$C$4</formula>
    </cfRule>
  </conditionalFormatting>
  <conditionalFormatting sqref="AS40">
    <cfRule type="cellIs" dxfId="1" priority="1037" operator="lessThan">
      <formula>$C$4</formula>
    </cfRule>
  </conditionalFormatting>
  <conditionalFormatting sqref="AT40">
    <cfRule type="cellIs" dxfId="1" priority="1077" operator="lessThan">
      <formula>$C$4</formula>
    </cfRule>
  </conditionalFormatting>
  <conditionalFormatting sqref="AV40">
    <cfRule type="cellIs" dxfId="1" priority="1157" operator="lessThan">
      <formula>$C$4</formula>
    </cfRule>
  </conditionalFormatting>
  <conditionalFormatting sqref="AW40">
    <cfRule type="cellIs" dxfId="1" priority="1197" operator="lessThan">
      <formula>$C$4</formula>
    </cfRule>
  </conditionalFormatting>
  <conditionalFormatting sqref="AX40">
    <cfRule type="cellIs" dxfId="1" priority="1237" operator="lessThan">
      <formula>$C$4</formula>
    </cfRule>
  </conditionalFormatting>
  <conditionalFormatting sqref="AY40">
    <cfRule type="cellIs" dxfId="1" priority="1277" operator="lessThan">
      <formula>$C$4</formula>
    </cfRule>
  </conditionalFormatting>
  <conditionalFormatting sqref="AZ40">
    <cfRule type="cellIs" dxfId="1" priority="1317" operator="lessThan">
      <formula>$C$4</formula>
    </cfRule>
  </conditionalFormatting>
  <conditionalFormatting sqref="BA40">
    <cfRule type="cellIs" dxfId="1" priority="1357" operator="lessThan">
      <formula>$C$4</formula>
    </cfRule>
  </conditionalFormatting>
  <conditionalFormatting sqref="BB40">
    <cfRule type="cellIs" dxfId="1" priority="1397" operator="lessThan">
      <formula>$C$4</formula>
    </cfRule>
  </conditionalFormatting>
  <conditionalFormatting sqref="BC40">
    <cfRule type="cellIs" dxfId="1" priority="1437" operator="lessThan">
      <formula>$C$4</formula>
    </cfRule>
  </conditionalFormatting>
  <conditionalFormatting sqref="BD40">
    <cfRule type="cellIs" dxfId="1" priority="1477" operator="lessThan">
      <formula>$C$4</formula>
    </cfRule>
  </conditionalFormatting>
  <conditionalFormatting sqref="BE40">
    <cfRule type="cellIs" dxfId="1" priority="1517" operator="lessThan">
      <formula>$C$4</formula>
    </cfRule>
  </conditionalFormatting>
  <conditionalFormatting sqref="BH40">
    <cfRule type="cellIs" dxfId="1" priority="1637" operator="lessThan">
      <formula>$C$4</formula>
    </cfRule>
  </conditionalFormatting>
  <conditionalFormatting sqref="BI40">
    <cfRule type="cellIs" dxfId="1" priority="1677" operator="lessThan">
      <formula>$C$4</formula>
    </cfRule>
  </conditionalFormatting>
  <conditionalFormatting sqref="BJ40">
    <cfRule type="cellIs" dxfId="1" priority="1717" operator="lessThan">
      <formula>$C$4</formula>
    </cfRule>
  </conditionalFormatting>
  <conditionalFormatting sqref="BK40">
    <cfRule type="cellIs" dxfId="1" priority="1757" operator="lessThan">
      <formula>$C$4</formula>
    </cfRule>
  </conditionalFormatting>
  <conditionalFormatting sqref="BL40">
    <cfRule type="cellIs" dxfId="1" priority="1797" operator="lessThan">
      <formula>$C$4</formula>
    </cfRule>
  </conditionalFormatting>
  <conditionalFormatting sqref="BM40">
    <cfRule type="cellIs" dxfId="1" priority="1837" operator="lessThan">
      <formula>$C$4</formula>
    </cfRule>
  </conditionalFormatting>
  <conditionalFormatting sqref="BN40">
    <cfRule type="cellIs" dxfId="1" priority="1877" operator="lessThan">
      <formula>$C$4</formula>
    </cfRule>
  </conditionalFormatting>
  <conditionalFormatting sqref="BO40">
    <cfRule type="cellIs" dxfId="1" priority="1917" operator="lessThan">
      <formula>$C$4</formula>
    </cfRule>
  </conditionalFormatting>
  <conditionalFormatting sqref="BP40">
    <cfRule type="cellIs" dxfId="1" priority="1957" operator="lessThan">
      <formula>$C$4</formula>
    </cfRule>
  </conditionalFormatting>
  <conditionalFormatting sqref="BQ40">
    <cfRule type="cellIs" dxfId="1" priority="1997" operator="lessThan">
      <formula>$C$4</formula>
    </cfRule>
  </conditionalFormatting>
  <conditionalFormatting sqref="BR40">
    <cfRule type="cellIs" dxfId="1" priority="2037" operator="lessThan">
      <formula>$C$4</formula>
    </cfRule>
  </conditionalFormatting>
  <conditionalFormatting sqref="BS40">
    <cfRule type="cellIs" dxfId="1" priority="2077" operator="lessThan">
      <formula>$C$4</formula>
    </cfRule>
  </conditionalFormatting>
  <conditionalFormatting sqref="BT40">
    <cfRule type="cellIs" dxfId="1" priority="2117" operator="lessThan">
      <formula>$C$4</formula>
    </cfRule>
  </conditionalFormatting>
  <conditionalFormatting sqref="BU40">
    <cfRule type="cellIs" dxfId="1" priority="2157" operator="lessThan">
      <formula>$C$4</formula>
    </cfRule>
  </conditionalFormatting>
  <conditionalFormatting sqref="BV40">
    <cfRule type="cellIs" dxfId="1" priority="2197" operator="lessThan">
      <formula>$C$4</formula>
    </cfRule>
  </conditionalFormatting>
  <conditionalFormatting sqref="BX40">
    <cfRule type="cellIs" dxfId="1" priority="2277" operator="lessThan">
      <formula>$C$4</formula>
    </cfRule>
  </conditionalFormatting>
  <conditionalFormatting sqref="BY40">
    <cfRule type="cellIs" dxfId="1" priority="2317" operator="lessThan">
      <formula>$C$4</formula>
    </cfRule>
  </conditionalFormatting>
  <conditionalFormatting sqref="BZ40">
    <cfRule type="cellIs" dxfId="1" priority="2357" operator="lessThan">
      <formula>$C$4</formula>
    </cfRule>
  </conditionalFormatting>
  <conditionalFormatting sqref="CA40">
    <cfRule type="cellIs" dxfId="1" priority="2397" operator="lessThan">
      <formula>$C$4</formula>
    </cfRule>
  </conditionalFormatting>
  <conditionalFormatting sqref="CB40">
    <cfRule type="cellIs" dxfId="1" priority="2437" operator="lessThan">
      <formula>$C$4</formula>
    </cfRule>
  </conditionalFormatting>
  <conditionalFormatting sqref="CC40">
    <cfRule type="cellIs" dxfId="1" priority="2477" operator="lessThan">
      <formula>$C$4</formula>
    </cfRule>
  </conditionalFormatting>
  <conditionalFormatting sqref="CD40">
    <cfRule type="cellIs" dxfId="1" priority="2517" operator="lessThan">
      <formula>$C$4</formula>
    </cfRule>
  </conditionalFormatting>
  <conditionalFormatting sqref="CE40">
    <cfRule type="cellIs" dxfId="1" priority="2557" operator="lessThan">
      <formula>$C$4</formula>
    </cfRule>
  </conditionalFormatting>
  <conditionalFormatting sqref="CF40">
    <cfRule type="cellIs" dxfId="1" priority="2597" operator="lessThan">
      <formula>$C$4</formula>
    </cfRule>
  </conditionalFormatting>
  <conditionalFormatting sqref="CG40">
    <cfRule type="cellIs" dxfId="1" priority="2637" operator="lessThan">
      <formula>$C$4</formula>
    </cfRule>
  </conditionalFormatting>
  <conditionalFormatting sqref="CH40">
    <cfRule type="cellIs" dxfId="2" priority="2677" operator="greaterThan">
      <formula>$BJ$2+15</formula>
    </cfRule>
  </conditionalFormatting>
  <conditionalFormatting sqref="Q41">
    <cfRule type="cellIs" dxfId="1" priority="78" operator="lessThan">
      <formula>$C$4</formula>
    </cfRule>
  </conditionalFormatting>
  <conditionalFormatting sqref="R41">
    <cfRule type="cellIs" dxfId="1" priority="118" operator="lessThan">
      <formula>$C$4</formula>
    </cfRule>
  </conditionalFormatting>
  <conditionalFormatting sqref="T41">
    <cfRule type="cellIs" dxfId="1" priority="2758" operator="lessThan">
      <formula>$C$4</formula>
    </cfRule>
  </conditionalFormatting>
  <conditionalFormatting sqref="U41">
    <cfRule type="cellIs" dxfId="1" priority="158" operator="lessThan">
      <formula>$C$4</formula>
    </cfRule>
  </conditionalFormatting>
  <conditionalFormatting sqref="W41">
    <cfRule type="cellIs" dxfId="1" priority="2838" operator="lessThan">
      <formula>$C$4</formula>
    </cfRule>
  </conditionalFormatting>
  <conditionalFormatting sqref="X41">
    <cfRule type="cellIs" dxfId="1" priority="198" operator="lessThan">
      <formula>$C$4</formula>
    </cfRule>
  </conditionalFormatting>
  <conditionalFormatting sqref="Z41">
    <cfRule type="cellIs" dxfId="1" priority="278" operator="lessThan">
      <formula>$C$4</formula>
    </cfRule>
  </conditionalFormatting>
  <conditionalFormatting sqref="AA41">
    <cfRule type="cellIs" dxfId="1" priority="318" operator="lessThan">
      <formula>$C$4</formula>
    </cfRule>
  </conditionalFormatting>
  <conditionalFormatting sqref="AC41">
    <cfRule type="cellIs" dxfId="1" priority="398" operator="lessThan">
      <formula>$C$4</formula>
    </cfRule>
  </conditionalFormatting>
  <conditionalFormatting sqref="AD41">
    <cfRule type="cellIs" dxfId="1" priority="438" operator="lessThan">
      <formula>$C$4</formula>
    </cfRule>
  </conditionalFormatting>
  <conditionalFormatting sqref="AE41">
    <cfRule type="cellIs" dxfId="1" priority="478" operator="lessThan">
      <formula>$C$4</formula>
    </cfRule>
  </conditionalFormatting>
  <conditionalFormatting sqref="AF41">
    <cfRule type="cellIs" dxfId="1" priority="518" operator="lessThan">
      <formula>$C$4</formula>
    </cfRule>
  </conditionalFormatting>
  <conditionalFormatting sqref="AG41">
    <cfRule type="cellIs" dxfId="1" priority="558" operator="lessThan">
      <formula>$C$4</formula>
    </cfRule>
  </conditionalFormatting>
  <conditionalFormatting sqref="AH41">
    <cfRule type="cellIs" dxfId="1" priority="598" operator="lessThan">
      <formula>$C$4</formula>
    </cfRule>
  </conditionalFormatting>
  <conditionalFormatting sqref="AI41">
    <cfRule type="cellIs" dxfId="1" priority="638" operator="lessThan">
      <formula>$C$4</formula>
    </cfRule>
  </conditionalFormatting>
  <conditionalFormatting sqref="AJ41">
    <cfRule type="cellIs" dxfId="1" priority="678" operator="lessThan">
      <formula>$C$4</formula>
    </cfRule>
  </conditionalFormatting>
  <conditionalFormatting sqref="AK41">
    <cfRule type="cellIs" dxfId="1" priority="718" operator="lessThan">
      <formula>$C$4</formula>
    </cfRule>
  </conditionalFormatting>
  <conditionalFormatting sqref="AL41">
    <cfRule type="cellIs" dxfId="1" priority="758" operator="lessThan">
      <formula>$C$4</formula>
    </cfRule>
  </conditionalFormatting>
  <conditionalFormatting sqref="AM41">
    <cfRule type="cellIs" dxfId="1" priority="798" operator="lessThan">
      <formula>$C$4</formula>
    </cfRule>
  </conditionalFormatting>
  <conditionalFormatting sqref="AN41">
    <cfRule type="cellIs" dxfId="1" priority="838" operator="lessThan">
      <formula>$C$4</formula>
    </cfRule>
  </conditionalFormatting>
  <conditionalFormatting sqref="AO41">
    <cfRule type="cellIs" dxfId="1" priority="878" operator="lessThan">
      <formula>$C$4</formula>
    </cfRule>
  </conditionalFormatting>
  <conditionalFormatting sqref="AP41">
    <cfRule type="cellIs" dxfId="1" priority="918" operator="lessThan">
      <formula>$C$4</formula>
    </cfRule>
  </conditionalFormatting>
  <conditionalFormatting sqref="AQ41">
    <cfRule type="cellIs" dxfId="1" priority="958" operator="lessThan">
      <formula>$C$4</formula>
    </cfRule>
  </conditionalFormatting>
  <conditionalFormatting sqref="AR41">
    <cfRule type="cellIs" dxfId="1" priority="998" operator="lessThan">
      <formula>$C$4</formula>
    </cfRule>
  </conditionalFormatting>
  <conditionalFormatting sqref="AS41">
    <cfRule type="cellIs" dxfId="1" priority="1038" operator="lessThan">
      <formula>$C$4</formula>
    </cfRule>
  </conditionalFormatting>
  <conditionalFormatting sqref="AT41">
    <cfRule type="cellIs" dxfId="1" priority="1078" operator="lessThan">
      <formula>$C$4</formula>
    </cfRule>
  </conditionalFormatting>
  <conditionalFormatting sqref="AV41">
    <cfRule type="cellIs" dxfId="1" priority="1158" operator="lessThan">
      <formula>$C$4</formula>
    </cfRule>
  </conditionalFormatting>
  <conditionalFormatting sqref="AW41">
    <cfRule type="cellIs" dxfId="1" priority="1198" operator="lessThan">
      <formula>$C$4</formula>
    </cfRule>
  </conditionalFormatting>
  <conditionalFormatting sqref="AX41">
    <cfRule type="cellIs" dxfId="1" priority="1238" operator="lessThan">
      <formula>$C$4</formula>
    </cfRule>
  </conditionalFormatting>
  <conditionalFormatting sqref="AY41">
    <cfRule type="cellIs" dxfId="1" priority="1278" operator="lessThan">
      <formula>$C$4</formula>
    </cfRule>
  </conditionalFormatting>
  <conditionalFormatting sqref="AZ41">
    <cfRule type="cellIs" dxfId="1" priority="1318" operator="lessThan">
      <formula>$C$4</formula>
    </cfRule>
  </conditionalFormatting>
  <conditionalFormatting sqref="BA41">
    <cfRule type="cellIs" dxfId="1" priority="1358" operator="lessThan">
      <formula>$C$4</formula>
    </cfRule>
  </conditionalFormatting>
  <conditionalFormatting sqref="BB41">
    <cfRule type="cellIs" dxfId="1" priority="1398" operator="lessThan">
      <formula>$C$4</formula>
    </cfRule>
  </conditionalFormatting>
  <conditionalFormatting sqref="BC41">
    <cfRule type="cellIs" dxfId="1" priority="1438" operator="lessThan">
      <formula>$C$4</formula>
    </cfRule>
  </conditionalFormatting>
  <conditionalFormatting sqref="BD41">
    <cfRule type="cellIs" dxfId="1" priority="1478" operator="lessThan">
      <formula>$C$4</formula>
    </cfRule>
  </conditionalFormatting>
  <conditionalFormatting sqref="BE41">
    <cfRule type="cellIs" dxfId="1" priority="1518" operator="lessThan">
      <formula>$C$4</formula>
    </cfRule>
  </conditionalFormatting>
  <conditionalFormatting sqref="BH41">
    <cfRule type="cellIs" dxfId="1" priority="1638" operator="lessThan">
      <formula>$C$4</formula>
    </cfRule>
  </conditionalFormatting>
  <conditionalFormatting sqref="BI41">
    <cfRule type="cellIs" dxfId="1" priority="1678" operator="lessThan">
      <formula>$C$4</formula>
    </cfRule>
  </conditionalFormatting>
  <conditionalFormatting sqref="BJ41">
    <cfRule type="cellIs" dxfId="1" priority="1718" operator="lessThan">
      <formula>$C$4</formula>
    </cfRule>
  </conditionalFormatting>
  <conditionalFormatting sqref="BK41">
    <cfRule type="cellIs" dxfId="1" priority="1758" operator="lessThan">
      <formula>$C$4</formula>
    </cfRule>
  </conditionalFormatting>
  <conditionalFormatting sqref="BL41">
    <cfRule type="cellIs" dxfId="1" priority="1798" operator="lessThan">
      <formula>$C$4</formula>
    </cfRule>
  </conditionalFormatting>
  <conditionalFormatting sqref="BM41">
    <cfRule type="cellIs" dxfId="1" priority="1838" operator="lessThan">
      <formula>$C$4</formula>
    </cfRule>
  </conditionalFormatting>
  <conditionalFormatting sqref="BN41">
    <cfRule type="cellIs" dxfId="1" priority="1878" operator="lessThan">
      <formula>$C$4</formula>
    </cfRule>
  </conditionalFormatting>
  <conditionalFormatting sqref="BO41">
    <cfRule type="cellIs" dxfId="1" priority="1918" operator="lessThan">
      <formula>$C$4</formula>
    </cfRule>
  </conditionalFormatting>
  <conditionalFormatting sqref="BP41">
    <cfRule type="cellIs" dxfId="1" priority="1958" operator="lessThan">
      <formula>$C$4</formula>
    </cfRule>
  </conditionalFormatting>
  <conditionalFormatting sqref="BQ41">
    <cfRule type="cellIs" dxfId="1" priority="1998" operator="lessThan">
      <formula>$C$4</formula>
    </cfRule>
  </conditionalFormatting>
  <conditionalFormatting sqref="BR41">
    <cfRule type="cellIs" dxfId="1" priority="2038" operator="lessThan">
      <formula>$C$4</formula>
    </cfRule>
  </conditionalFormatting>
  <conditionalFormatting sqref="BS41">
    <cfRule type="cellIs" dxfId="1" priority="2078" operator="lessThan">
      <formula>$C$4</formula>
    </cfRule>
  </conditionalFormatting>
  <conditionalFormatting sqref="BT41">
    <cfRule type="cellIs" dxfId="1" priority="2118" operator="lessThan">
      <formula>$C$4</formula>
    </cfRule>
  </conditionalFormatting>
  <conditionalFormatting sqref="BU41">
    <cfRule type="cellIs" dxfId="1" priority="2158" operator="lessThan">
      <formula>$C$4</formula>
    </cfRule>
  </conditionalFormatting>
  <conditionalFormatting sqref="BV41">
    <cfRule type="cellIs" dxfId="1" priority="2198" operator="lessThan">
      <formula>$C$4</formula>
    </cfRule>
  </conditionalFormatting>
  <conditionalFormatting sqref="BX41">
    <cfRule type="cellIs" dxfId="1" priority="2278" operator="lessThan">
      <formula>$C$4</formula>
    </cfRule>
  </conditionalFormatting>
  <conditionalFormatting sqref="BY41">
    <cfRule type="cellIs" dxfId="1" priority="2318" operator="lessThan">
      <formula>$C$4</formula>
    </cfRule>
  </conditionalFormatting>
  <conditionalFormatting sqref="BZ41">
    <cfRule type="cellIs" dxfId="1" priority="2358" operator="lessThan">
      <formula>$C$4</formula>
    </cfRule>
  </conditionalFormatting>
  <conditionalFormatting sqref="CA41">
    <cfRule type="cellIs" dxfId="1" priority="2398" operator="lessThan">
      <formula>$C$4</formula>
    </cfRule>
  </conditionalFormatting>
  <conditionalFormatting sqref="CB41">
    <cfRule type="cellIs" dxfId="1" priority="2438" operator="lessThan">
      <formula>$C$4</formula>
    </cfRule>
  </conditionalFormatting>
  <conditionalFormatting sqref="CC41">
    <cfRule type="cellIs" dxfId="1" priority="2478" operator="lessThan">
      <formula>$C$4</formula>
    </cfRule>
  </conditionalFormatting>
  <conditionalFormatting sqref="CD41">
    <cfRule type="cellIs" dxfId="1" priority="2518" operator="lessThan">
      <formula>$C$4</formula>
    </cfRule>
  </conditionalFormatting>
  <conditionalFormatting sqref="CE41">
    <cfRule type="cellIs" dxfId="1" priority="2558" operator="lessThan">
      <formula>$C$4</formula>
    </cfRule>
  </conditionalFormatting>
  <conditionalFormatting sqref="CF41">
    <cfRule type="cellIs" dxfId="1" priority="2598" operator="lessThan">
      <formula>$C$4</formula>
    </cfRule>
  </conditionalFormatting>
  <conditionalFormatting sqref="CG41">
    <cfRule type="cellIs" dxfId="1" priority="2638" operator="lessThan">
      <formula>$C$4</formula>
    </cfRule>
  </conditionalFormatting>
  <conditionalFormatting sqref="CH41">
    <cfRule type="cellIs" dxfId="2" priority="2678" operator="greaterThan">
      <formula>$BJ$2+15</formula>
    </cfRule>
  </conditionalFormatting>
  <conditionalFormatting sqref="Q42">
    <cfRule type="cellIs" dxfId="1" priority="79" operator="lessThan">
      <formula>$C$4</formula>
    </cfRule>
  </conditionalFormatting>
  <conditionalFormatting sqref="R42">
    <cfRule type="cellIs" dxfId="1" priority="119" operator="lessThan">
      <formula>$C$4</formula>
    </cfRule>
  </conditionalFormatting>
  <conditionalFormatting sqref="T42">
    <cfRule type="cellIs" dxfId="1" priority="2759" operator="lessThan">
      <formula>$C$4</formula>
    </cfRule>
  </conditionalFormatting>
  <conditionalFormatting sqref="U42">
    <cfRule type="cellIs" dxfId="1" priority="159" operator="lessThan">
      <formula>$C$4</formula>
    </cfRule>
  </conditionalFormatting>
  <conditionalFormatting sqref="W42">
    <cfRule type="cellIs" dxfId="1" priority="2839" operator="lessThan">
      <formula>$C$4</formula>
    </cfRule>
  </conditionalFormatting>
  <conditionalFormatting sqref="X42">
    <cfRule type="cellIs" dxfId="1" priority="199" operator="lessThan">
      <formula>$C$4</formula>
    </cfRule>
  </conditionalFormatting>
  <conditionalFormatting sqref="Z42">
    <cfRule type="cellIs" dxfId="1" priority="279" operator="lessThan">
      <formula>$C$4</formula>
    </cfRule>
  </conditionalFormatting>
  <conditionalFormatting sqref="AA42">
    <cfRule type="cellIs" dxfId="1" priority="319" operator="lessThan">
      <formula>$C$4</formula>
    </cfRule>
  </conditionalFormatting>
  <conditionalFormatting sqref="AC42">
    <cfRule type="cellIs" dxfId="1" priority="399" operator="lessThan">
      <formula>$C$4</formula>
    </cfRule>
  </conditionalFormatting>
  <conditionalFormatting sqref="AD42">
    <cfRule type="cellIs" dxfId="1" priority="439" operator="lessThan">
      <formula>$C$4</formula>
    </cfRule>
  </conditionalFormatting>
  <conditionalFormatting sqref="AE42">
    <cfRule type="cellIs" dxfId="1" priority="479" operator="lessThan">
      <formula>$C$4</formula>
    </cfRule>
  </conditionalFormatting>
  <conditionalFormatting sqref="AF42">
    <cfRule type="cellIs" dxfId="1" priority="519" operator="lessThan">
      <formula>$C$4</formula>
    </cfRule>
  </conditionalFormatting>
  <conditionalFormatting sqref="AG42">
    <cfRule type="cellIs" dxfId="1" priority="559" operator="lessThan">
      <formula>$C$4</formula>
    </cfRule>
  </conditionalFormatting>
  <conditionalFormatting sqref="AH42">
    <cfRule type="cellIs" dxfId="1" priority="599" operator="lessThan">
      <formula>$C$4</formula>
    </cfRule>
  </conditionalFormatting>
  <conditionalFormatting sqref="AI42">
    <cfRule type="cellIs" dxfId="1" priority="639" operator="lessThan">
      <formula>$C$4</formula>
    </cfRule>
  </conditionalFormatting>
  <conditionalFormatting sqref="AJ42">
    <cfRule type="cellIs" dxfId="1" priority="679" operator="lessThan">
      <formula>$C$4</formula>
    </cfRule>
  </conditionalFormatting>
  <conditionalFormatting sqref="AK42">
    <cfRule type="cellIs" dxfId="1" priority="719" operator="lessThan">
      <formula>$C$4</formula>
    </cfRule>
  </conditionalFormatting>
  <conditionalFormatting sqref="AL42">
    <cfRule type="cellIs" dxfId="1" priority="759" operator="lessThan">
      <formula>$C$4</formula>
    </cfRule>
  </conditionalFormatting>
  <conditionalFormatting sqref="AM42">
    <cfRule type="cellIs" dxfId="1" priority="799" operator="lessThan">
      <formula>$C$4</formula>
    </cfRule>
  </conditionalFormatting>
  <conditionalFormatting sqref="AN42">
    <cfRule type="cellIs" dxfId="1" priority="839" operator="lessThan">
      <formula>$C$4</formula>
    </cfRule>
  </conditionalFormatting>
  <conditionalFormatting sqref="AO42">
    <cfRule type="cellIs" dxfId="1" priority="879" operator="lessThan">
      <formula>$C$4</formula>
    </cfRule>
  </conditionalFormatting>
  <conditionalFormatting sqref="AP42">
    <cfRule type="cellIs" dxfId="1" priority="919" operator="lessThan">
      <formula>$C$4</formula>
    </cfRule>
  </conditionalFormatting>
  <conditionalFormatting sqref="AQ42">
    <cfRule type="cellIs" dxfId="1" priority="959" operator="lessThan">
      <formula>$C$4</formula>
    </cfRule>
  </conditionalFormatting>
  <conditionalFormatting sqref="AR42">
    <cfRule type="cellIs" dxfId="1" priority="999" operator="lessThan">
      <formula>$C$4</formula>
    </cfRule>
  </conditionalFormatting>
  <conditionalFormatting sqref="AS42">
    <cfRule type="cellIs" dxfId="1" priority="1039" operator="lessThan">
      <formula>$C$4</formula>
    </cfRule>
  </conditionalFormatting>
  <conditionalFormatting sqref="AT42">
    <cfRule type="cellIs" dxfId="1" priority="1079" operator="lessThan">
      <formula>$C$4</formula>
    </cfRule>
  </conditionalFormatting>
  <conditionalFormatting sqref="AV42">
    <cfRule type="cellIs" dxfId="1" priority="1159" operator="lessThan">
      <formula>$C$4</formula>
    </cfRule>
  </conditionalFormatting>
  <conditionalFormatting sqref="AW42">
    <cfRule type="cellIs" dxfId="1" priority="1199" operator="lessThan">
      <formula>$C$4</formula>
    </cfRule>
  </conditionalFormatting>
  <conditionalFormatting sqref="AX42">
    <cfRule type="cellIs" dxfId="1" priority="1239" operator="lessThan">
      <formula>$C$4</formula>
    </cfRule>
  </conditionalFormatting>
  <conditionalFormatting sqref="AY42">
    <cfRule type="cellIs" dxfId="1" priority="1279" operator="lessThan">
      <formula>$C$4</formula>
    </cfRule>
  </conditionalFormatting>
  <conditionalFormatting sqref="AZ42">
    <cfRule type="cellIs" dxfId="1" priority="1319" operator="lessThan">
      <formula>$C$4</formula>
    </cfRule>
  </conditionalFormatting>
  <conditionalFormatting sqref="BA42">
    <cfRule type="cellIs" dxfId="1" priority="1359" operator="lessThan">
      <formula>$C$4</formula>
    </cfRule>
  </conditionalFormatting>
  <conditionalFormatting sqref="BB42">
    <cfRule type="cellIs" dxfId="1" priority="1399" operator="lessThan">
      <formula>$C$4</formula>
    </cfRule>
  </conditionalFormatting>
  <conditionalFormatting sqref="BC42">
    <cfRule type="cellIs" dxfId="1" priority="1439" operator="lessThan">
      <formula>$C$4</formula>
    </cfRule>
  </conditionalFormatting>
  <conditionalFormatting sqref="BD42">
    <cfRule type="cellIs" dxfId="1" priority="1479" operator="lessThan">
      <formula>$C$4</formula>
    </cfRule>
  </conditionalFormatting>
  <conditionalFormatting sqref="BE42">
    <cfRule type="cellIs" dxfId="1" priority="1519" operator="lessThan">
      <formula>$C$4</formula>
    </cfRule>
  </conditionalFormatting>
  <conditionalFormatting sqref="BH42">
    <cfRule type="cellIs" dxfId="1" priority="1639" operator="lessThan">
      <formula>$C$4</formula>
    </cfRule>
  </conditionalFormatting>
  <conditionalFormatting sqref="BI42">
    <cfRule type="cellIs" dxfId="1" priority="1679" operator="lessThan">
      <formula>$C$4</formula>
    </cfRule>
  </conditionalFormatting>
  <conditionalFormatting sqref="BJ42">
    <cfRule type="cellIs" dxfId="1" priority="1719" operator="lessThan">
      <formula>$C$4</formula>
    </cfRule>
  </conditionalFormatting>
  <conditionalFormatting sqref="BK42">
    <cfRule type="cellIs" dxfId="1" priority="1759" operator="lessThan">
      <formula>$C$4</formula>
    </cfRule>
  </conditionalFormatting>
  <conditionalFormatting sqref="BL42">
    <cfRule type="cellIs" dxfId="1" priority="1799" operator="lessThan">
      <formula>$C$4</formula>
    </cfRule>
  </conditionalFormatting>
  <conditionalFormatting sqref="BM42">
    <cfRule type="cellIs" dxfId="1" priority="1839" operator="lessThan">
      <formula>$C$4</formula>
    </cfRule>
  </conditionalFormatting>
  <conditionalFormatting sqref="BN42">
    <cfRule type="cellIs" dxfId="1" priority="1879" operator="lessThan">
      <formula>$C$4</formula>
    </cfRule>
  </conditionalFormatting>
  <conditionalFormatting sqref="BO42">
    <cfRule type="cellIs" dxfId="1" priority="1919" operator="lessThan">
      <formula>$C$4</formula>
    </cfRule>
  </conditionalFormatting>
  <conditionalFormatting sqref="BP42">
    <cfRule type="cellIs" dxfId="1" priority="1959" operator="lessThan">
      <formula>$C$4</formula>
    </cfRule>
  </conditionalFormatting>
  <conditionalFormatting sqref="BQ42">
    <cfRule type="cellIs" dxfId="1" priority="1999" operator="lessThan">
      <formula>$C$4</formula>
    </cfRule>
  </conditionalFormatting>
  <conditionalFormatting sqref="BR42">
    <cfRule type="cellIs" dxfId="1" priority="2039" operator="lessThan">
      <formula>$C$4</formula>
    </cfRule>
  </conditionalFormatting>
  <conditionalFormatting sqref="BS42">
    <cfRule type="cellIs" dxfId="1" priority="2079" operator="lessThan">
      <formula>$C$4</formula>
    </cfRule>
  </conditionalFormatting>
  <conditionalFormatting sqref="BT42">
    <cfRule type="cellIs" dxfId="1" priority="2119" operator="lessThan">
      <formula>$C$4</formula>
    </cfRule>
  </conditionalFormatting>
  <conditionalFormatting sqref="BU42">
    <cfRule type="cellIs" dxfId="1" priority="2159" operator="lessThan">
      <formula>$C$4</formula>
    </cfRule>
  </conditionalFormatting>
  <conditionalFormatting sqref="BV42">
    <cfRule type="cellIs" dxfId="1" priority="2199" operator="lessThan">
      <formula>$C$4</formula>
    </cfRule>
  </conditionalFormatting>
  <conditionalFormatting sqref="BX42">
    <cfRule type="cellIs" dxfId="1" priority="2279" operator="lessThan">
      <formula>$C$4</formula>
    </cfRule>
  </conditionalFormatting>
  <conditionalFormatting sqref="BY42">
    <cfRule type="cellIs" dxfId="1" priority="2319" operator="lessThan">
      <formula>$C$4</formula>
    </cfRule>
  </conditionalFormatting>
  <conditionalFormatting sqref="BZ42">
    <cfRule type="cellIs" dxfId="1" priority="2359" operator="lessThan">
      <formula>$C$4</formula>
    </cfRule>
  </conditionalFormatting>
  <conditionalFormatting sqref="CA42">
    <cfRule type="cellIs" dxfId="1" priority="2399" operator="lessThan">
      <formula>$C$4</formula>
    </cfRule>
  </conditionalFormatting>
  <conditionalFormatting sqref="CB42">
    <cfRule type="cellIs" dxfId="1" priority="2439" operator="lessThan">
      <formula>$C$4</formula>
    </cfRule>
  </conditionalFormatting>
  <conditionalFormatting sqref="CC42">
    <cfRule type="cellIs" dxfId="1" priority="2479" operator="lessThan">
      <formula>$C$4</formula>
    </cfRule>
  </conditionalFormatting>
  <conditionalFormatting sqref="CD42">
    <cfRule type="cellIs" dxfId="1" priority="2519" operator="lessThan">
      <formula>$C$4</formula>
    </cfRule>
  </conditionalFormatting>
  <conditionalFormatting sqref="CE42">
    <cfRule type="cellIs" dxfId="1" priority="2559" operator="lessThan">
      <formula>$C$4</formula>
    </cfRule>
  </conditionalFormatting>
  <conditionalFormatting sqref="CF42">
    <cfRule type="cellIs" dxfId="1" priority="2599" operator="lessThan">
      <formula>$C$4</formula>
    </cfRule>
  </conditionalFormatting>
  <conditionalFormatting sqref="CG42">
    <cfRule type="cellIs" dxfId="1" priority="2639" operator="lessThan">
      <formula>$C$4</formula>
    </cfRule>
  </conditionalFormatting>
  <conditionalFormatting sqref="CH42">
    <cfRule type="cellIs" dxfId="2" priority="2679" operator="greaterThan">
      <formula>$BJ$2+15</formula>
    </cfRule>
  </conditionalFormatting>
  <conditionalFormatting sqref="Q43">
    <cfRule type="cellIs" dxfId="1" priority="80" operator="lessThan">
      <formula>$C$4</formula>
    </cfRule>
  </conditionalFormatting>
  <conditionalFormatting sqref="R43">
    <cfRule type="cellIs" dxfId="1" priority="120" operator="lessThan">
      <formula>$C$4</formula>
    </cfRule>
  </conditionalFormatting>
  <conditionalFormatting sqref="T43">
    <cfRule type="cellIs" dxfId="1" priority="2760" operator="lessThan">
      <formula>$C$4</formula>
    </cfRule>
  </conditionalFormatting>
  <conditionalFormatting sqref="U43">
    <cfRule type="cellIs" dxfId="1" priority="160" operator="lessThan">
      <formula>$C$4</formula>
    </cfRule>
  </conditionalFormatting>
  <conditionalFormatting sqref="W43">
    <cfRule type="cellIs" dxfId="1" priority="2840" operator="lessThan">
      <formula>$C$4</formula>
    </cfRule>
  </conditionalFormatting>
  <conditionalFormatting sqref="X43">
    <cfRule type="cellIs" dxfId="1" priority="200" operator="lessThan">
      <formula>$C$4</formula>
    </cfRule>
  </conditionalFormatting>
  <conditionalFormatting sqref="Z43">
    <cfRule type="cellIs" dxfId="1" priority="280" operator="lessThan">
      <formula>$C$4</formula>
    </cfRule>
  </conditionalFormatting>
  <conditionalFormatting sqref="AA43">
    <cfRule type="cellIs" dxfId="1" priority="320" operator="lessThan">
      <formula>$C$4</formula>
    </cfRule>
  </conditionalFormatting>
  <conditionalFormatting sqref="AC43">
    <cfRule type="cellIs" dxfId="1" priority="400" operator="lessThan">
      <formula>$C$4</formula>
    </cfRule>
  </conditionalFormatting>
  <conditionalFormatting sqref="AD43">
    <cfRule type="cellIs" dxfId="1" priority="440" operator="lessThan">
      <formula>$C$4</formula>
    </cfRule>
  </conditionalFormatting>
  <conditionalFormatting sqref="AE43">
    <cfRule type="cellIs" dxfId="1" priority="480" operator="lessThan">
      <formula>$C$4</formula>
    </cfRule>
  </conditionalFormatting>
  <conditionalFormatting sqref="AF43">
    <cfRule type="cellIs" dxfId="1" priority="520" operator="lessThan">
      <formula>$C$4</formula>
    </cfRule>
  </conditionalFormatting>
  <conditionalFormatting sqref="AG43">
    <cfRule type="cellIs" dxfId="1" priority="560" operator="lessThan">
      <formula>$C$4</formula>
    </cfRule>
  </conditionalFormatting>
  <conditionalFormatting sqref="AH43">
    <cfRule type="cellIs" dxfId="1" priority="600" operator="lessThan">
      <formula>$C$4</formula>
    </cfRule>
  </conditionalFormatting>
  <conditionalFormatting sqref="AI43">
    <cfRule type="cellIs" dxfId="1" priority="640" operator="lessThan">
      <formula>$C$4</formula>
    </cfRule>
  </conditionalFormatting>
  <conditionalFormatting sqref="AJ43">
    <cfRule type="cellIs" dxfId="1" priority="680" operator="lessThan">
      <formula>$C$4</formula>
    </cfRule>
  </conditionalFormatting>
  <conditionalFormatting sqref="AK43">
    <cfRule type="cellIs" dxfId="1" priority="720" operator="lessThan">
      <formula>$C$4</formula>
    </cfRule>
  </conditionalFormatting>
  <conditionalFormatting sqref="AL43">
    <cfRule type="cellIs" dxfId="1" priority="760" operator="lessThan">
      <formula>$C$4</formula>
    </cfRule>
  </conditionalFormatting>
  <conditionalFormatting sqref="AM43">
    <cfRule type="cellIs" dxfId="1" priority="800" operator="lessThan">
      <formula>$C$4</formula>
    </cfRule>
  </conditionalFormatting>
  <conditionalFormatting sqref="AN43">
    <cfRule type="cellIs" dxfId="1" priority="840" operator="lessThan">
      <formula>$C$4</formula>
    </cfRule>
  </conditionalFormatting>
  <conditionalFormatting sqref="AO43">
    <cfRule type="cellIs" dxfId="1" priority="880" operator="lessThan">
      <formula>$C$4</formula>
    </cfRule>
  </conditionalFormatting>
  <conditionalFormatting sqref="AP43">
    <cfRule type="cellIs" dxfId="1" priority="920" operator="lessThan">
      <formula>$C$4</formula>
    </cfRule>
  </conditionalFormatting>
  <conditionalFormatting sqref="AQ43">
    <cfRule type="cellIs" dxfId="1" priority="960" operator="lessThan">
      <formula>$C$4</formula>
    </cfRule>
  </conditionalFormatting>
  <conditionalFormatting sqref="AR43">
    <cfRule type="cellIs" dxfId="1" priority="1000" operator="lessThan">
      <formula>$C$4</formula>
    </cfRule>
  </conditionalFormatting>
  <conditionalFormatting sqref="AS43">
    <cfRule type="cellIs" dxfId="1" priority="1040" operator="lessThan">
      <formula>$C$4</formula>
    </cfRule>
  </conditionalFormatting>
  <conditionalFormatting sqref="AT43">
    <cfRule type="cellIs" dxfId="1" priority="1080" operator="lessThan">
      <formula>$C$4</formula>
    </cfRule>
  </conditionalFormatting>
  <conditionalFormatting sqref="AV43">
    <cfRule type="cellIs" dxfId="1" priority="1160" operator="lessThan">
      <formula>$C$4</formula>
    </cfRule>
  </conditionalFormatting>
  <conditionalFormatting sqref="AW43">
    <cfRule type="cellIs" dxfId="1" priority="1200" operator="lessThan">
      <formula>$C$4</formula>
    </cfRule>
  </conditionalFormatting>
  <conditionalFormatting sqref="AX43">
    <cfRule type="cellIs" dxfId="1" priority="1240" operator="lessThan">
      <formula>$C$4</formula>
    </cfRule>
  </conditionalFormatting>
  <conditionalFormatting sqref="AY43">
    <cfRule type="cellIs" dxfId="1" priority="1280" operator="lessThan">
      <formula>$C$4</formula>
    </cfRule>
  </conditionalFormatting>
  <conditionalFormatting sqref="AZ43">
    <cfRule type="cellIs" dxfId="1" priority="1320" operator="lessThan">
      <formula>$C$4</formula>
    </cfRule>
  </conditionalFormatting>
  <conditionalFormatting sqref="BA43">
    <cfRule type="cellIs" dxfId="1" priority="1360" operator="lessThan">
      <formula>$C$4</formula>
    </cfRule>
  </conditionalFormatting>
  <conditionalFormatting sqref="BB43">
    <cfRule type="cellIs" dxfId="1" priority="1400" operator="lessThan">
      <formula>$C$4</formula>
    </cfRule>
  </conditionalFormatting>
  <conditionalFormatting sqref="BC43">
    <cfRule type="cellIs" dxfId="1" priority="1440" operator="lessThan">
      <formula>$C$4</formula>
    </cfRule>
  </conditionalFormatting>
  <conditionalFormatting sqref="BD43">
    <cfRule type="cellIs" dxfId="1" priority="1480" operator="lessThan">
      <formula>$C$4</formula>
    </cfRule>
  </conditionalFormatting>
  <conditionalFormatting sqref="BE43">
    <cfRule type="cellIs" dxfId="1" priority="1520" operator="lessThan">
      <formula>$C$4</formula>
    </cfRule>
  </conditionalFormatting>
  <conditionalFormatting sqref="BH43">
    <cfRule type="cellIs" dxfId="1" priority="1640" operator="lessThan">
      <formula>$C$4</formula>
    </cfRule>
  </conditionalFormatting>
  <conditionalFormatting sqref="BI43">
    <cfRule type="cellIs" dxfId="1" priority="1680" operator="lessThan">
      <formula>$C$4</formula>
    </cfRule>
  </conditionalFormatting>
  <conditionalFormatting sqref="BJ43">
    <cfRule type="cellIs" dxfId="1" priority="1720" operator="lessThan">
      <formula>$C$4</formula>
    </cfRule>
  </conditionalFormatting>
  <conditionalFormatting sqref="BK43">
    <cfRule type="cellIs" dxfId="1" priority="1760" operator="lessThan">
      <formula>$C$4</formula>
    </cfRule>
  </conditionalFormatting>
  <conditionalFormatting sqref="BL43">
    <cfRule type="cellIs" dxfId="1" priority="1800" operator="lessThan">
      <formula>$C$4</formula>
    </cfRule>
  </conditionalFormatting>
  <conditionalFormatting sqref="BM43">
    <cfRule type="cellIs" dxfId="1" priority="1840" operator="lessThan">
      <formula>$C$4</formula>
    </cfRule>
  </conditionalFormatting>
  <conditionalFormatting sqref="BN43">
    <cfRule type="cellIs" dxfId="1" priority="1880" operator="lessThan">
      <formula>$C$4</formula>
    </cfRule>
  </conditionalFormatting>
  <conditionalFormatting sqref="BO43">
    <cfRule type="cellIs" dxfId="1" priority="1920" operator="lessThan">
      <formula>$C$4</formula>
    </cfRule>
  </conditionalFormatting>
  <conditionalFormatting sqref="BP43">
    <cfRule type="cellIs" dxfId="1" priority="1960" operator="lessThan">
      <formula>$C$4</formula>
    </cfRule>
  </conditionalFormatting>
  <conditionalFormatting sqref="BQ43">
    <cfRule type="cellIs" dxfId="1" priority="2000" operator="lessThan">
      <formula>$C$4</formula>
    </cfRule>
  </conditionalFormatting>
  <conditionalFormatting sqref="BR43">
    <cfRule type="cellIs" dxfId="1" priority="2040" operator="lessThan">
      <formula>$C$4</formula>
    </cfRule>
  </conditionalFormatting>
  <conditionalFormatting sqref="BS43">
    <cfRule type="cellIs" dxfId="1" priority="2080" operator="lessThan">
      <formula>$C$4</formula>
    </cfRule>
  </conditionalFormatting>
  <conditionalFormatting sqref="BT43">
    <cfRule type="cellIs" dxfId="1" priority="2120" operator="lessThan">
      <formula>$C$4</formula>
    </cfRule>
  </conditionalFormatting>
  <conditionalFormatting sqref="BU43">
    <cfRule type="cellIs" dxfId="1" priority="2160" operator="lessThan">
      <formula>$C$4</formula>
    </cfRule>
  </conditionalFormatting>
  <conditionalFormatting sqref="BV43">
    <cfRule type="cellIs" dxfId="1" priority="2200" operator="lessThan">
      <formula>$C$4</formula>
    </cfRule>
  </conditionalFormatting>
  <conditionalFormatting sqref="BX43">
    <cfRule type="cellIs" dxfId="1" priority="2280" operator="lessThan">
      <formula>$C$4</formula>
    </cfRule>
  </conditionalFormatting>
  <conditionalFormatting sqref="BY43">
    <cfRule type="cellIs" dxfId="1" priority="2320" operator="lessThan">
      <formula>$C$4</formula>
    </cfRule>
  </conditionalFormatting>
  <conditionalFormatting sqref="BZ43">
    <cfRule type="cellIs" dxfId="1" priority="2360" operator="lessThan">
      <formula>$C$4</formula>
    </cfRule>
  </conditionalFormatting>
  <conditionalFormatting sqref="CA43">
    <cfRule type="cellIs" dxfId="1" priority="2400" operator="lessThan">
      <formula>$C$4</formula>
    </cfRule>
  </conditionalFormatting>
  <conditionalFormatting sqref="CB43">
    <cfRule type="cellIs" dxfId="1" priority="2440" operator="lessThan">
      <formula>$C$4</formula>
    </cfRule>
  </conditionalFormatting>
  <conditionalFormatting sqref="CC43">
    <cfRule type="cellIs" dxfId="1" priority="2480" operator="lessThan">
      <formula>$C$4</formula>
    </cfRule>
  </conditionalFormatting>
  <conditionalFormatting sqref="CD43">
    <cfRule type="cellIs" dxfId="1" priority="2520" operator="lessThan">
      <formula>$C$4</formula>
    </cfRule>
  </conditionalFormatting>
  <conditionalFormatting sqref="CE43">
    <cfRule type="cellIs" dxfId="1" priority="2560" operator="lessThan">
      <formula>$C$4</formula>
    </cfRule>
  </conditionalFormatting>
  <conditionalFormatting sqref="CF43">
    <cfRule type="cellIs" dxfId="1" priority="2600" operator="lessThan">
      <formula>$C$4</formula>
    </cfRule>
  </conditionalFormatting>
  <conditionalFormatting sqref="CG43">
    <cfRule type="cellIs" dxfId="1" priority="2640" operator="lessThan">
      <formula>$C$4</formula>
    </cfRule>
  </conditionalFormatting>
  <conditionalFormatting sqref="CH43">
    <cfRule type="cellIs" dxfId="2" priority="2680" operator="greaterThan">
      <formula>$BJ$2+15</formula>
    </cfRule>
  </conditionalFormatting>
  <conditionalFormatting sqref="Q44">
    <cfRule type="cellIs" dxfId="1" priority="81" operator="lessThan">
      <formula>$C$4</formula>
    </cfRule>
  </conditionalFormatting>
  <conditionalFormatting sqref="R44">
    <cfRule type="cellIs" dxfId="1" priority="121" operator="lessThan">
      <formula>$C$4</formula>
    </cfRule>
  </conditionalFormatting>
  <conditionalFormatting sqref="T44">
    <cfRule type="cellIs" dxfId="1" priority="2761" operator="lessThan">
      <formula>$C$4</formula>
    </cfRule>
  </conditionalFormatting>
  <conditionalFormatting sqref="U44">
    <cfRule type="cellIs" dxfId="1" priority="161" operator="lessThan">
      <formula>$C$4</formula>
    </cfRule>
  </conditionalFormatting>
  <conditionalFormatting sqref="W44">
    <cfRule type="cellIs" dxfId="1" priority="2841" operator="lessThan">
      <formula>$C$4</formula>
    </cfRule>
  </conditionalFormatting>
  <conditionalFormatting sqref="X44">
    <cfRule type="cellIs" dxfId="1" priority="201" operator="lessThan">
      <formula>$C$4</formula>
    </cfRule>
  </conditionalFormatting>
  <conditionalFormatting sqref="Z44">
    <cfRule type="cellIs" dxfId="1" priority="281" operator="lessThan">
      <formula>$C$4</formula>
    </cfRule>
  </conditionalFormatting>
  <conditionalFormatting sqref="AA44">
    <cfRule type="cellIs" dxfId="1" priority="321" operator="lessThan">
      <formula>$C$4</formula>
    </cfRule>
  </conditionalFormatting>
  <conditionalFormatting sqref="AC44">
    <cfRule type="cellIs" dxfId="1" priority="401" operator="lessThan">
      <formula>$C$4</formula>
    </cfRule>
  </conditionalFormatting>
  <conditionalFormatting sqref="AD44">
    <cfRule type="cellIs" dxfId="1" priority="441" operator="lessThan">
      <formula>$C$4</formula>
    </cfRule>
  </conditionalFormatting>
  <conditionalFormatting sqref="AE44">
    <cfRule type="cellIs" dxfId="1" priority="481" operator="lessThan">
      <formula>$C$4</formula>
    </cfRule>
  </conditionalFormatting>
  <conditionalFormatting sqref="AF44">
    <cfRule type="cellIs" dxfId="1" priority="521" operator="lessThan">
      <formula>$C$4</formula>
    </cfRule>
  </conditionalFormatting>
  <conditionalFormatting sqref="AG44">
    <cfRule type="cellIs" dxfId="1" priority="561" operator="lessThan">
      <formula>$C$4</formula>
    </cfRule>
  </conditionalFormatting>
  <conditionalFormatting sqref="AH44">
    <cfRule type="cellIs" dxfId="1" priority="601" operator="lessThan">
      <formula>$C$4</formula>
    </cfRule>
  </conditionalFormatting>
  <conditionalFormatting sqref="AI44">
    <cfRule type="cellIs" dxfId="1" priority="641" operator="lessThan">
      <formula>$C$4</formula>
    </cfRule>
  </conditionalFormatting>
  <conditionalFormatting sqref="AJ44">
    <cfRule type="cellIs" dxfId="1" priority="681" operator="lessThan">
      <formula>$C$4</formula>
    </cfRule>
  </conditionalFormatting>
  <conditionalFormatting sqref="AK44">
    <cfRule type="cellIs" dxfId="1" priority="721" operator="lessThan">
      <formula>$C$4</formula>
    </cfRule>
  </conditionalFormatting>
  <conditionalFormatting sqref="AL44">
    <cfRule type="cellIs" dxfId="1" priority="761" operator="lessThan">
      <formula>$C$4</formula>
    </cfRule>
  </conditionalFormatting>
  <conditionalFormatting sqref="AM44">
    <cfRule type="cellIs" dxfId="1" priority="801" operator="lessThan">
      <formula>$C$4</formula>
    </cfRule>
  </conditionalFormatting>
  <conditionalFormatting sqref="AN44">
    <cfRule type="cellIs" dxfId="1" priority="841" operator="lessThan">
      <formula>$C$4</formula>
    </cfRule>
  </conditionalFormatting>
  <conditionalFormatting sqref="AO44">
    <cfRule type="cellIs" dxfId="1" priority="881" operator="lessThan">
      <formula>$C$4</formula>
    </cfRule>
  </conditionalFormatting>
  <conditionalFormatting sqref="AP44">
    <cfRule type="cellIs" dxfId="1" priority="921" operator="lessThan">
      <formula>$C$4</formula>
    </cfRule>
  </conditionalFormatting>
  <conditionalFormatting sqref="AQ44">
    <cfRule type="cellIs" dxfId="1" priority="961" operator="lessThan">
      <formula>$C$4</formula>
    </cfRule>
  </conditionalFormatting>
  <conditionalFormatting sqref="AR44">
    <cfRule type="cellIs" dxfId="1" priority="1001" operator="lessThan">
      <formula>$C$4</formula>
    </cfRule>
  </conditionalFormatting>
  <conditionalFormatting sqref="AS44">
    <cfRule type="cellIs" dxfId="1" priority="1041" operator="lessThan">
      <formula>$C$4</formula>
    </cfRule>
  </conditionalFormatting>
  <conditionalFormatting sqref="AT44">
    <cfRule type="cellIs" dxfId="1" priority="1081" operator="lessThan">
      <formula>$C$4</formula>
    </cfRule>
  </conditionalFormatting>
  <conditionalFormatting sqref="AV44">
    <cfRule type="cellIs" dxfId="1" priority="1161" operator="lessThan">
      <formula>$C$4</formula>
    </cfRule>
  </conditionalFormatting>
  <conditionalFormatting sqref="AW44">
    <cfRule type="cellIs" dxfId="1" priority="1201" operator="lessThan">
      <formula>$C$4</formula>
    </cfRule>
  </conditionalFormatting>
  <conditionalFormatting sqref="AX44">
    <cfRule type="cellIs" dxfId="1" priority="1241" operator="lessThan">
      <formula>$C$4</formula>
    </cfRule>
  </conditionalFormatting>
  <conditionalFormatting sqref="AY44">
    <cfRule type="cellIs" dxfId="1" priority="1281" operator="lessThan">
      <formula>$C$4</formula>
    </cfRule>
  </conditionalFormatting>
  <conditionalFormatting sqref="AZ44">
    <cfRule type="cellIs" dxfId="1" priority="1321" operator="lessThan">
      <formula>$C$4</formula>
    </cfRule>
  </conditionalFormatting>
  <conditionalFormatting sqref="BA44">
    <cfRule type="cellIs" dxfId="1" priority="1361" operator="lessThan">
      <formula>$C$4</formula>
    </cfRule>
  </conditionalFormatting>
  <conditionalFormatting sqref="BB44">
    <cfRule type="cellIs" dxfId="1" priority="1401" operator="lessThan">
      <formula>$C$4</formula>
    </cfRule>
  </conditionalFormatting>
  <conditionalFormatting sqref="BC44">
    <cfRule type="cellIs" dxfId="1" priority="1441" operator="lessThan">
      <formula>$C$4</formula>
    </cfRule>
  </conditionalFormatting>
  <conditionalFormatting sqref="BD44">
    <cfRule type="cellIs" dxfId="1" priority="1481" operator="lessThan">
      <formula>$C$4</formula>
    </cfRule>
  </conditionalFormatting>
  <conditionalFormatting sqref="BE44">
    <cfRule type="cellIs" dxfId="1" priority="1521" operator="lessThan">
      <formula>$C$4</formula>
    </cfRule>
  </conditionalFormatting>
  <conditionalFormatting sqref="BH44">
    <cfRule type="cellIs" dxfId="1" priority="1641" operator="lessThan">
      <formula>$C$4</formula>
    </cfRule>
  </conditionalFormatting>
  <conditionalFormatting sqref="BI44">
    <cfRule type="cellIs" dxfId="1" priority="1681" operator="lessThan">
      <formula>$C$4</formula>
    </cfRule>
  </conditionalFormatting>
  <conditionalFormatting sqref="BJ44">
    <cfRule type="cellIs" dxfId="1" priority="1721" operator="lessThan">
      <formula>$C$4</formula>
    </cfRule>
  </conditionalFormatting>
  <conditionalFormatting sqref="BK44">
    <cfRule type="cellIs" dxfId="1" priority="1761" operator="lessThan">
      <formula>$C$4</formula>
    </cfRule>
  </conditionalFormatting>
  <conditionalFormatting sqref="BL44">
    <cfRule type="cellIs" dxfId="1" priority="1801" operator="lessThan">
      <formula>$C$4</formula>
    </cfRule>
  </conditionalFormatting>
  <conditionalFormatting sqref="BM44">
    <cfRule type="cellIs" dxfId="1" priority="1841" operator="lessThan">
      <formula>$C$4</formula>
    </cfRule>
  </conditionalFormatting>
  <conditionalFormatting sqref="BN44">
    <cfRule type="cellIs" dxfId="1" priority="1881" operator="lessThan">
      <formula>$C$4</formula>
    </cfRule>
  </conditionalFormatting>
  <conditionalFormatting sqref="BO44">
    <cfRule type="cellIs" dxfId="1" priority="1921" operator="lessThan">
      <formula>$C$4</formula>
    </cfRule>
  </conditionalFormatting>
  <conditionalFormatting sqref="BP44">
    <cfRule type="cellIs" dxfId="1" priority="1961" operator="lessThan">
      <formula>$C$4</formula>
    </cfRule>
  </conditionalFormatting>
  <conditionalFormatting sqref="BQ44">
    <cfRule type="cellIs" dxfId="1" priority="2001" operator="lessThan">
      <formula>$C$4</formula>
    </cfRule>
  </conditionalFormatting>
  <conditionalFormatting sqref="BR44">
    <cfRule type="cellIs" dxfId="1" priority="2041" operator="lessThan">
      <formula>$C$4</formula>
    </cfRule>
  </conditionalFormatting>
  <conditionalFormatting sqref="BS44">
    <cfRule type="cellIs" dxfId="1" priority="2081" operator="lessThan">
      <formula>$C$4</formula>
    </cfRule>
  </conditionalFormatting>
  <conditionalFormatting sqref="BT44">
    <cfRule type="cellIs" dxfId="1" priority="2121" operator="lessThan">
      <formula>$C$4</formula>
    </cfRule>
  </conditionalFormatting>
  <conditionalFormatting sqref="BU44">
    <cfRule type="cellIs" dxfId="1" priority="2161" operator="lessThan">
      <formula>$C$4</formula>
    </cfRule>
  </conditionalFormatting>
  <conditionalFormatting sqref="BV44">
    <cfRule type="cellIs" dxfId="1" priority="2201" operator="lessThan">
      <formula>$C$4</formula>
    </cfRule>
  </conditionalFormatting>
  <conditionalFormatting sqref="BX44">
    <cfRule type="cellIs" dxfId="1" priority="2281" operator="lessThan">
      <formula>$C$4</formula>
    </cfRule>
  </conditionalFormatting>
  <conditionalFormatting sqref="BY44">
    <cfRule type="cellIs" dxfId="1" priority="2321" operator="lessThan">
      <formula>$C$4</formula>
    </cfRule>
  </conditionalFormatting>
  <conditionalFormatting sqref="BZ44">
    <cfRule type="cellIs" dxfId="1" priority="2361" operator="lessThan">
      <formula>$C$4</formula>
    </cfRule>
  </conditionalFormatting>
  <conditionalFormatting sqref="CA44">
    <cfRule type="cellIs" dxfId="1" priority="2401" operator="lessThan">
      <formula>$C$4</formula>
    </cfRule>
  </conditionalFormatting>
  <conditionalFormatting sqref="CB44">
    <cfRule type="cellIs" dxfId="1" priority="2441" operator="lessThan">
      <formula>$C$4</formula>
    </cfRule>
  </conditionalFormatting>
  <conditionalFormatting sqref="CC44">
    <cfRule type="cellIs" dxfId="1" priority="2481" operator="lessThan">
      <formula>$C$4</formula>
    </cfRule>
  </conditionalFormatting>
  <conditionalFormatting sqref="CD44">
    <cfRule type="cellIs" dxfId="1" priority="2521" operator="lessThan">
      <formula>$C$4</formula>
    </cfRule>
  </conditionalFormatting>
  <conditionalFormatting sqref="CE44">
    <cfRule type="cellIs" dxfId="1" priority="2561" operator="lessThan">
      <formula>$C$4</formula>
    </cfRule>
  </conditionalFormatting>
  <conditionalFormatting sqref="CF44">
    <cfRule type="cellIs" dxfId="1" priority="2601" operator="lessThan">
      <formula>$C$4</formula>
    </cfRule>
  </conditionalFormatting>
  <conditionalFormatting sqref="CG44">
    <cfRule type="cellIs" dxfId="1" priority="2641" operator="lessThan">
      <formula>$C$4</formula>
    </cfRule>
  </conditionalFormatting>
  <conditionalFormatting sqref="CH44">
    <cfRule type="cellIs" dxfId="2" priority="2681" operator="greaterThan">
      <formula>$BJ$2+15</formula>
    </cfRule>
  </conditionalFormatting>
  <conditionalFormatting sqref="Q45">
    <cfRule type="cellIs" dxfId="1" priority="82" operator="lessThan">
      <formula>$C$4</formula>
    </cfRule>
  </conditionalFormatting>
  <conditionalFormatting sqref="R45">
    <cfRule type="cellIs" dxfId="1" priority="122" operator="lessThan">
      <formula>$C$4</formula>
    </cfRule>
  </conditionalFormatting>
  <conditionalFormatting sqref="T45">
    <cfRule type="cellIs" dxfId="1" priority="2762" operator="lessThan">
      <formula>$C$4</formula>
    </cfRule>
  </conditionalFormatting>
  <conditionalFormatting sqref="U45">
    <cfRule type="cellIs" dxfId="1" priority="162" operator="lessThan">
      <formula>$C$4</formula>
    </cfRule>
  </conditionalFormatting>
  <conditionalFormatting sqref="W45">
    <cfRule type="cellIs" dxfId="1" priority="2842" operator="lessThan">
      <formula>$C$4</formula>
    </cfRule>
  </conditionalFormatting>
  <conditionalFormatting sqref="X45">
    <cfRule type="cellIs" dxfId="1" priority="202" operator="lessThan">
      <formula>$C$4</formula>
    </cfRule>
  </conditionalFormatting>
  <conditionalFormatting sqref="Z45">
    <cfRule type="cellIs" dxfId="1" priority="282" operator="lessThan">
      <formula>$C$4</formula>
    </cfRule>
  </conditionalFormatting>
  <conditionalFormatting sqref="AA45">
    <cfRule type="cellIs" dxfId="1" priority="322" operator="lessThan">
      <formula>$C$4</formula>
    </cfRule>
  </conditionalFormatting>
  <conditionalFormatting sqref="AC45">
    <cfRule type="cellIs" dxfId="1" priority="402" operator="lessThan">
      <formula>$C$4</formula>
    </cfRule>
  </conditionalFormatting>
  <conditionalFormatting sqref="AD45">
    <cfRule type="cellIs" dxfId="1" priority="442" operator="lessThan">
      <formula>$C$4</formula>
    </cfRule>
  </conditionalFormatting>
  <conditionalFormatting sqref="AE45">
    <cfRule type="cellIs" dxfId="1" priority="482" operator="lessThan">
      <formula>$C$4</formula>
    </cfRule>
  </conditionalFormatting>
  <conditionalFormatting sqref="AF45">
    <cfRule type="cellIs" dxfId="1" priority="522" operator="lessThan">
      <formula>$C$4</formula>
    </cfRule>
  </conditionalFormatting>
  <conditionalFormatting sqref="AG45">
    <cfRule type="cellIs" dxfId="1" priority="562" operator="lessThan">
      <formula>$C$4</formula>
    </cfRule>
  </conditionalFormatting>
  <conditionalFormatting sqref="AH45">
    <cfRule type="cellIs" dxfId="1" priority="602" operator="lessThan">
      <formula>$C$4</formula>
    </cfRule>
  </conditionalFormatting>
  <conditionalFormatting sqref="AI45">
    <cfRule type="cellIs" dxfId="1" priority="642" operator="lessThan">
      <formula>$C$4</formula>
    </cfRule>
  </conditionalFormatting>
  <conditionalFormatting sqref="AJ45">
    <cfRule type="cellIs" dxfId="1" priority="682" operator="lessThan">
      <formula>$C$4</formula>
    </cfRule>
  </conditionalFormatting>
  <conditionalFormatting sqref="AK45">
    <cfRule type="cellIs" dxfId="1" priority="722" operator="lessThan">
      <formula>$C$4</formula>
    </cfRule>
  </conditionalFormatting>
  <conditionalFormatting sqref="AL45">
    <cfRule type="cellIs" dxfId="1" priority="762" operator="lessThan">
      <formula>$C$4</formula>
    </cfRule>
  </conditionalFormatting>
  <conditionalFormatting sqref="AM45">
    <cfRule type="cellIs" dxfId="1" priority="802" operator="lessThan">
      <formula>$C$4</formula>
    </cfRule>
  </conditionalFormatting>
  <conditionalFormatting sqref="AN45">
    <cfRule type="cellIs" dxfId="1" priority="842" operator="lessThan">
      <formula>$C$4</formula>
    </cfRule>
  </conditionalFormatting>
  <conditionalFormatting sqref="AO45">
    <cfRule type="cellIs" dxfId="1" priority="882" operator="lessThan">
      <formula>$C$4</formula>
    </cfRule>
  </conditionalFormatting>
  <conditionalFormatting sqref="AP45">
    <cfRule type="cellIs" dxfId="1" priority="922" operator="lessThan">
      <formula>$C$4</formula>
    </cfRule>
  </conditionalFormatting>
  <conditionalFormatting sqref="AQ45">
    <cfRule type="cellIs" dxfId="1" priority="962" operator="lessThan">
      <formula>$C$4</formula>
    </cfRule>
  </conditionalFormatting>
  <conditionalFormatting sqref="AR45">
    <cfRule type="cellIs" dxfId="1" priority="1002" operator="lessThan">
      <formula>$C$4</formula>
    </cfRule>
  </conditionalFormatting>
  <conditionalFormatting sqref="AS45">
    <cfRule type="cellIs" dxfId="1" priority="1042" operator="lessThan">
      <formula>$C$4</formula>
    </cfRule>
  </conditionalFormatting>
  <conditionalFormatting sqref="AT45">
    <cfRule type="cellIs" dxfId="1" priority="1082" operator="lessThan">
      <formula>$C$4</formula>
    </cfRule>
  </conditionalFormatting>
  <conditionalFormatting sqref="AV45">
    <cfRule type="cellIs" dxfId="1" priority="1162" operator="lessThan">
      <formula>$C$4</formula>
    </cfRule>
  </conditionalFormatting>
  <conditionalFormatting sqref="AW45">
    <cfRule type="cellIs" dxfId="1" priority="1202" operator="lessThan">
      <formula>$C$4</formula>
    </cfRule>
  </conditionalFormatting>
  <conditionalFormatting sqref="AX45">
    <cfRule type="cellIs" dxfId="1" priority="1242" operator="lessThan">
      <formula>$C$4</formula>
    </cfRule>
  </conditionalFormatting>
  <conditionalFormatting sqref="AY45">
    <cfRule type="cellIs" dxfId="1" priority="1282" operator="lessThan">
      <formula>$C$4</formula>
    </cfRule>
  </conditionalFormatting>
  <conditionalFormatting sqref="AZ45">
    <cfRule type="cellIs" dxfId="1" priority="1322" operator="lessThan">
      <formula>$C$4</formula>
    </cfRule>
  </conditionalFormatting>
  <conditionalFormatting sqref="BA45">
    <cfRule type="cellIs" dxfId="1" priority="1362" operator="lessThan">
      <formula>$C$4</formula>
    </cfRule>
  </conditionalFormatting>
  <conditionalFormatting sqref="BB45">
    <cfRule type="cellIs" dxfId="1" priority="1402" operator="lessThan">
      <formula>$C$4</formula>
    </cfRule>
  </conditionalFormatting>
  <conditionalFormatting sqref="BC45">
    <cfRule type="cellIs" dxfId="1" priority="1442" operator="lessThan">
      <formula>$C$4</formula>
    </cfRule>
  </conditionalFormatting>
  <conditionalFormatting sqref="BD45">
    <cfRule type="cellIs" dxfId="1" priority="1482" operator="lessThan">
      <formula>$C$4</formula>
    </cfRule>
  </conditionalFormatting>
  <conditionalFormatting sqref="BE45">
    <cfRule type="cellIs" dxfId="1" priority="1522" operator="lessThan">
      <formula>$C$4</formula>
    </cfRule>
  </conditionalFormatting>
  <conditionalFormatting sqref="BH45">
    <cfRule type="cellIs" dxfId="1" priority="1642" operator="lessThan">
      <formula>$C$4</formula>
    </cfRule>
  </conditionalFormatting>
  <conditionalFormatting sqref="BI45">
    <cfRule type="cellIs" dxfId="1" priority="1682" operator="lessThan">
      <formula>$C$4</formula>
    </cfRule>
  </conditionalFormatting>
  <conditionalFormatting sqref="BJ45">
    <cfRule type="cellIs" dxfId="1" priority="1722" operator="lessThan">
      <formula>$C$4</formula>
    </cfRule>
  </conditionalFormatting>
  <conditionalFormatting sqref="BK45">
    <cfRule type="cellIs" dxfId="1" priority="1762" operator="lessThan">
      <formula>$C$4</formula>
    </cfRule>
  </conditionalFormatting>
  <conditionalFormatting sqref="BL45">
    <cfRule type="cellIs" dxfId="1" priority="1802" operator="lessThan">
      <formula>$C$4</formula>
    </cfRule>
  </conditionalFormatting>
  <conditionalFormatting sqref="BM45">
    <cfRule type="cellIs" dxfId="1" priority="1842" operator="lessThan">
      <formula>$C$4</formula>
    </cfRule>
  </conditionalFormatting>
  <conditionalFormatting sqref="BN45">
    <cfRule type="cellIs" dxfId="1" priority="1882" operator="lessThan">
      <formula>$C$4</formula>
    </cfRule>
  </conditionalFormatting>
  <conditionalFormatting sqref="BO45">
    <cfRule type="cellIs" dxfId="1" priority="1922" operator="lessThan">
      <formula>$C$4</formula>
    </cfRule>
  </conditionalFormatting>
  <conditionalFormatting sqref="BP45">
    <cfRule type="cellIs" dxfId="1" priority="1962" operator="lessThan">
      <formula>$C$4</formula>
    </cfRule>
  </conditionalFormatting>
  <conditionalFormatting sqref="BQ45">
    <cfRule type="cellIs" dxfId="1" priority="2002" operator="lessThan">
      <formula>$C$4</formula>
    </cfRule>
  </conditionalFormatting>
  <conditionalFormatting sqref="BR45">
    <cfRule type="cellIs" dxfId="1" priority="2042" operator="lessThan">
      <formula>$C$4</formula>
    </cfRule>
  </conditionalFormatting>
  <conditionalFormatting sqref="BS45">
    <cfRule type="cellIs" dxfId="1" priority="2082" operator="lessThan">
      <formula>$C$4</formula>
    </cfRule>
  </conditionalFormatting>
  <conditionalFormatting sqref="BT45">
    <cfRule type="cellIs" dxfId="1" priority="2122" operator="lessThan">
      <formula>$C$4</formula>
    </cfRule>
  </conditionalFormatting>
  <conditionalFormatting sqref="BU45">
    <cfRule type="cellIs" dxfId="1" priority="2162" operator="lessThan">
      <formula>$C$4</formula>
    </cfRule>
  </conditionalFormatting>
  <conditionalFormatting sqref="BV45">
    <cfRule type="cellIs" dxfId="1" priority="2202" operator="lessThan">
      <formula>$C$4</formula>
    </cfRule>
  </conditionalFormatting>
  <conditionalFormatting sqref="BX45">
    <cfRule type="cellIs" dxfId="1" priority="2282" operator="lessThan">
      <formula>$C$4</formula>
    </cfRule>
  </conditionalFormatting>
  <conditionalFormatting sqref="BY45">
    <cfRule type="cellIs" dxfId="1" priority="2322" operator="lessThan">
      <formula>$C$4</formula>
    </cfRule>
  </conditionalFormatting>
  <conditionalFormatting sqref="BZ45">
    <cfRule type="cellIs" dxfId="1" priority="2362" operator="lessThan">
      <formula>$C$4</formula>
    </cfRule>
  </conditionalFormatting>
  <conditionalFormatting sqref="CA45">
    <cfRule type="cellIs" dxfId="1" priority="2402" operator="lessThan">
      <formula>$C$4</formula>
    </cfRule>
  </conditionalFormatting>
  <conditionalFormatting sqref="CB45">
    <cfRule type="cellIs" dxfId="1" priority="2442" operator="lessThan">
      <formula>$C$4</formula>
    </cfRule>
  </conditionalFormatting>
  <conditionalFormatting sqref="CC45">
    <cfRule type="cellIs" dxfId="1" priority="2482" operator="lessThan">
      <formula>$C$4</formula>
    </cfRule>
  </conditionalFormatting>
  <conditionalFormatting sqref="CD45">
    <cfRule type="cellIs" dxfId="1" priority="2522" operator="lessThan">
      <formula>$C$4</formula>
    </cfRule>
  </conditionalFormatting>
  <conditionalFormatting sqref="CE45">
    <cfRule type="cellIs" dxfId="1" priority="2562" operator="lessThan">
      <formula>$C$4</formula>
    </cfRule>
  </conditionalFormatting>
  <conditionalFormatting sqref="CF45">
    <cfRule type="cellIs" dxfId="1" priority="2602" operator="lessThan">
      <formula>$C$4</formula>
    </cfRule>
  </conditionalFormatting>
  <conditionalFormatting sqref="CG45">
    <cfRule type="cellIs" dxfId="1" priority="2642" operator="lessThan">
      <formula>$C$4</formula>
    </cfRule>
  </conditionalFormatting>
  <conditionalFormatting sqref="CH45">
    <cfRule type="cellIs" dxfId="2" priority="2682" operator="greaterThan">
      <formula>$BJ$2+15</formula>
    </cfRule>
  </conditionalFormatting>
  <conditionalFormatting sqref="Q46">
    <cfRule type="cellIs" dxfId="1" priority="83" operator="lessThan">
      <formula>$C$4</formula>
    </cfRule>
  </conditionalFormatting>
  <conditionalFormatting sqref="R46">
    <cfRule type="cellIs" dxfId="1" priority="123" operator="lessThan">
      <formula>$C$4</formula>
    </cfRule>
  </conditionalFormatting>
  <conditionalFormatting sqref="T46">
    <cfRule type="cellIs" dxfId="1" priority="2763" operator="lessThan">
      <formula>$C$4</formula>
    </cfRule>
  </conditionalFormatting>
  <conditionalFormatting sqref="U46">
    <cfRule type="cellIs" dxfId="1" priority="163" operator="lessThan">
      <formula>$C$4</formula>
    </cfRule>
  </conditionalFormatting>
  <conditionalFormatting sqref="W46">
    <cfRule type="cellIs" dxfId="1" priority="2843" operator="lessThan">
      <formula>$C$4</formula>
    </cfRule>
  </conditionalFormatting>
  <conditionalFormatting sqref="X46">
    <cfRule type="cellIs" dxfId="1" priority="203" operator="lessThan">
      <formula>$C$4</formula>
    </cfRule>
  </conditionalFormatting>
  <conditionalFormatting sqref="Z46">
    <cfRule type="cellIs" dxfId="1" priority="283" operator="lessThan">
      <formula>$C$4</formula>
    </cfRule>
  </conditionalFormatting>
  <conditionalFormatting sqref="AA46">
    <cfRule type="cellIs" dxfId="1" priority="323" operator="lessThan">
      <formula>$C$4</formula>
    </cfRule>
  </conditionalFormatting>
  <conditionalFormatting sqref="AC46">
    <cfRule type="cellIs" dxfId="1" priority="403" operator="lessThan">
      <formula>$C$4</formula>
    </cfRule>
  </conditionalFormatting>
  <conditionalFormatting sqref="AD46">
    <cfRule type="cellIs" dxfId="1" priority="443" operator="lessThan">
      <formula>$C$4</formula>
    </cfRule>
  </conditionalFormatting>
  <conditionalFormatting sqref="AE46">
    <cfRule type="cellIs" dxfId="1" priority="483" operator="lessThan">
      <formula>$C$4</formula>
    </cfRule>
  </conditionalFormatting>
  <conditionalFormatting sqref="AF46">
    <cfRule type="cellIs" dxfId="1" priority="523" operator="lessThan">
      <formula>$C$4</formula>
    </cfRule>
  </conditionalFormatting>
  <conditionalFormatting sqref="AG46">
    <cfRule type="cellIs" dxfId="1" priority="563" operator="lessThan">
      <formula>$C$4</formula>
    </cfRule>
  </conditionalFormatting>
  <conditionalFormatting sqref="AH46">
    <cfRule type="cellIs" dxfId="1" priority="603" operator="lessThan">
      <formula>$C$4</formula>
    </cfRule>
  </conditionalFormatting>
  <conditionalFormatting sqref="AI46">
    <cfRule type="cellIs" dxfId="1" priority="643" operator="lessThan">
      <formula>$C$4</formula>
    </cfRule>
  </conditionalFormatting>
  <conditionalFormatting sqref="AJ46">
    <cfRule type="cellIs" dxfId="1" priority="683" operator="lessThan">
      <formula>$C$4</formula>
    </cfRule>
  </conditionalFormatting>
  <conditionalFormatting sqref="AK46">
    <cfRule type="cellIs" dxfId="1" priority="723" operator="lessThan">
      <formula>$C$4</formula>
    </cfRule>
  </conditionalFormatting>
  <conditionalFormatting sqref="AL46">
    <cfRule type="cellIs" dxfId="1" priority="763" operator="lessThan">
      <formula>$C$4</formula>
    </cfRule>
  </conditionalFormatting>
  <conditionalFormatting sqref="AM46">
    <cfRule type="cellIs" dxfId="1" priority="803" operator="lessThan">
      <formula>$C$4</formula>
    </cfRule>
  </conditionalFormatting>
  <conditionalFormatting sqref="AN46">
    <cfRule type="cellIs" dxfId="1" priority="843" operator="lessThan">
      <formula>$C$4</formula>
    </cfRule>
  </conditionalFormatting>
  <conditionalFormatting sqref="AO46">
    <cfRule type="cellIs" dxfId="1" priority="883" operator="lessThan">
      <formula>$C$4</formula>
    </cfRule>
  </conditionalFormatting>
  <conditionalFormatting sqref="AP46">
    <cfRule type="cellIs" dxfId="1" priority="923" operator="lessThan">
      <formula>$C$4</formula>
    </cfRule>
  </conditionalFormatting>
  <conditionalFormatting sqref="AQ46">
    <cfRule type="cellIs" dxfId="1" priority="963" operator="lessThan">
      <formula>$C$4</formula>
    </cfRule>
  </conditionalFormatting>
  <conditionalFormatting sqref="AR46">
    <cfRule type="cellIs" dxfId="1" priority="1003" operator="lessThan">
      <formula>$C$4</formula>
    </cfRule>
  </conditionalFormatting>
  <conditionalFormatting sqref="AS46">
    <cfRule type="cellIs" dxfId="1" priority="1043" operator="lessThan">
      <formula>$C$4</formula>
    </cfRule>
  </conditionalFormatting>
  <conditionalFormatting sqref="AT46">
    <cfRule type="cellIs" dxfId="1" priority="1083" operator="lessThan">
      <formula>$C$4</formula>
    </cfRule>
  </conditionalFormatting>
  <conditionalFormatting sqref="AV46">
    <cfRule type="cellIs" dxfId="1" priority="1163" operator="lessThan">
      <formula>$C$4</formula>
    </cfRule>
  </conditionalFormatting>
  <conditionalFormatting sqref="AW46">
    <cfRule type="cellIs" dxfId="1" priority="1203" operator="lessThan">
      <formula>$C$4</formula>
    </cfRule>
  </conditionalFormatting>
  <conditionalFormatting sqref="AX46">
    <cfRule type="cellIs" dxfId="1" priority="1243" operator="lessThan">
      <formula>$C$4</formula>
    </cfRule>
  </conditionalFormatting>
  <conditionalFormatting sqref="AY46">
    <cfRule type="cellIs" dxfId="1" priority="1283" operator="lessThan">
      <formula>$C$4</formula>
    </cfRule>
  </conditionalFormatting>
  <conditionalFormatting sqref="AZ46">
    <cfRule type="cellIs" dxfId="1" priority="1323" operator="lessThan">
      <formula>$C$4</formula>
    </cfRule>
  </conditionalFormatting>
  <conditionalFormatting sqref="BA46">
    <cfRule type="cellIs" dxfId="1" priority="1363" operator="lessThan">
      <formula>$C$4</formula>
    </cfRule>
  </conditionalFormatting>
  <conditionalFormatting sqref="BB46">
    <cfRule type="cellIs" dxfId="1" priority="1403" operator="lessThan">
      <formula>$C$4</formula>
    </cfRule>
  </conditionalFormatting>
  <conditionalFormatting sqref="BC46">
    <cfRule type="cellIs" dxfId="1" priority="1443" operator="lessThan">
      <formula>$C$4</formula>
    </cfRule>
  </conditionalFormatting>
  <conditionalFormatting sqref="BD46">
    <cfRule type="cellIs" dxfId="1" priority="1483" operator="lessThan">
      <formula>$C$4</formula>
    </cfRule>
  </conditionalFormatting>
  <conditionalFormatting sqref="BE46">
    <cfRule type="cellIs" dxfId="1" priority="1523" operator="lessThan">
      <formula>$C$4</formula>
    </cfRule>
  </conditionalFormatting>
  <conditionalFormatting sqref="BH46">
    <cfRule type="cellIs" dxfId="1" priority="1643" operator="lessThan">
      <formula>$C$4</formula>
    </cfRule>
  </conditionalFormatting>
  <conditionalFormatting sqref="BI46">
    <cfRule type="cellIs" dxfId="1" priority="1683" operator="lessThan">
      <formula>$C$4</formula>
    </cfRule>
  </conditionalFormatting>
  <conditionalFormatting sqref="BJ46">
    <cfRule type="cellIs" dxfId="1" priority="1723" operator="lessThan">
      <formula>$C$4</formula>
    </cfRule>
  </conditionalFormatting>
  <conditionalFormatting sqref="BK46">
    <cfRule type="cellIs" dxfId="1" priority="1763" operator="lessThan">
      <formula>$C$4</formula>
    </cfRule>
  </conditionalFormatting>
  <conditionalFormatting sqref="BL46">
    <cfRule type="cellIs" dxfId="1" priority="1803" operator="lessThan">
      <formula>$C$4</formula>
    </cfRule>
  </conditionalFormatting>
  <conditionalFormatting sqref="BM46">
    <cfRule type="cellIs" dxfId="1" priority="1843" operator="lessThan">
      <formula>$C$4</formula>
    </cfRule>
  </conditionalFormatting>
  <conditionalFormatting sqref="BN46">
    <cfRule type="cellIs" dxfId="1" priority="1883" operator="lessThan">
      <formula>$C$4</formula>
    </cfRule>
  </conditionalFormatting>
  <conditionalFormatting sqref="BO46">
    <cfRule type="cellIs" dxfId="1" priority="1923" operator="lessThan">
      <formula>$C$4</formula>
    </cfRule>
  </conditionalFormatting>
  <conditionalFormatting sqref="BP46">
    <cfRule type="cellIs" dxfId="1" priority="1963" operator="lessThan">
      <formula>$C$4</formula>
    </cfRule>
  </conditionalFormatting>
  <conditionalFormatting sqref="BQ46">
    <cfRule type="cellIs" dxfId="1" priority="2003" operator="lessThan">
      <formula>$C$4</formula>
    </cfRule>
  </conditionalFormatting>
  <conditionalFormatting sqref="BR46">
    <cfRule type="cellIs" dxfId="1" priority="2043" operator="lessThan">
      <formula>$C$4</formula>
    </cfRule>
  </conditionalFormatting>
  <conditionalFormatting sqref="BS46">
    <cfRule type="cellIs" dxfId="1" priority="2083" operator="lessThan">
      <formula>$C$4</formula>
    </cfRule>
  </conditionalFormatting>
  <conditionalFormatting sqref="BT46">
    <cfRule type="cellIs" dxfId="1" priority="2123" operator="lessThan">
      <formula>$C$4</formula>
    </cfRule>
  </conditionalFormatting>
  <conditionalFormatting sqref="BU46">
    <cfRule type="cellIs" dxfId="1" priority="2163" operator="lessThan">
      <formula>$C$4</formula>
    </cfRule>
  </conditionalFormatting>
  <conditionalFormatting sqref="BV46">
    <cfRule type="cellIs" dxfId="1" priority="2203" operator="lessThan">
      <formula>$C$4</formula>
    </cfRule>
  </conditionalFormatting>
  <conditionalFormatting sqref="BX46">
    <cfRule type="cellIs" dxfId="1" priority="2283" operator="lessThan">
      <formula>$C$4</formula>
    </cfRule>
  </conditionalFormatting>
  <conditionalFormatting sqref="BY46">
    <cfRule type="cellIs" dxfId="1" priority="2323" operator="lessThan">
      <formula>$C$4</formula>
    </cfRule>
  </conditionalFormatting>
  <conditionalFormatting sqref="BZ46">
    <cfRule type="cellIs" dxfId="1" priority="2363" operator="lessThan">
      <formula>$C$4</formula>
    </cfRule>
  </conditionalFormatting>
  <conditionalFormatting sqref="CA46">
    <cfRule type="cellIs" dxfId="1" priority="2403" operator="lessThan">
      <formula>$C$4</formula>
    </cfRule>
  </conditionalFormatting>
  <conditionalFormatting sqref="CB46">
    <cfRule type="cellIs" dxfId="1" priority="2443" operator="lessThan">
      <formula>$C$4</formula>
    </cfRule>
  </conditionalFormatting>
  <conditionalFormatting sqref="CC46">
    <cfRule type="cellIs" dxfId="1" priority="2483" operator="lessThan">
      <formula>$C$4</formula>
    </cfRule>
  </conditionalFormatting>
  <conditionalFormatting sqref="CD46">
    <cfRule type="cellIs" dxfId="1" priority="2523" operator="lessThan">
      <formula>$C$4</formula>
    </cfRule>
  </conditionalFormatting>
  <conditionalFormatting sqref="CE46">
    <cfRule type="cellIs" dxfId="1" priority="2563" operator="lessThan">
      <formula>$C$4</formula>
    </cfRule>
  </conditionalFormatting>
  <conditionalFormatting sqref="CF46">
    <cfRule type="cellIs" dxfId="1" priority="2603" operator="lessThan">
      <formula>$C$4</formula>
    </cfRule>
  </conditionalFormatting>
  <conditionalFormatting sqref="CG46">
    <cfRule type="cellIs" dxfId="1" priority="2643" operator="lessThan">
      <formula>$C$4</formula>
    </cfRule>
  </conditionalFormatting>
  <conditionalFormatting sqref="CH46">
    <cfRule type="cellIs" dxfId="2" priority="2683" operator="greaterThan">
      <formula>$BJ$2+15</formula>
    </cfRule>
  </conditionalFormatting>
  <conditionalFormatting sqref="P47">
    <cfRule type="cellIs" dxfId="1" priority="44" operator="lessThan">
      <formula>$C$4</formula>
    </cfRule>
  </conditionalFormatting>
  <conditionalFormatting sqref="Q47">
    <cfRule type="cellIs" dxfId="1" priority="84" operator="lessThan">
      <formula>$C$4</formula>
    </cfRule>
  </conditionalFormatting>
  <conditionalFormatting sqref="R47">
    <cfRule type="cellIs" dxfId="1" priority="124" operator="lessThan">
      <formula>$C$4</formula>
    </cfRule>
  </conditionalFormatting>
  <conditionalFormatting sqref="S47">
    <cfRule type="cellIs" dxfId="1" priority="2724" operator="lessThan">
      <formula>$C$4</formula>
    </cfRule>
  </conditionalFormatting>
  <conditionalFormatting sqref="T47">
    <cfRule type="cellIs" dxfId="1" priority="2764" operator="lessThan">
      <formula>$C$4</formula>
    </cfRule>
  </conditionalFormatting>
  <conditionalFormatting sqref="U47">
    <cfRule type="cellIs" dxfId="1" priority="164" operator="lessThan">
      <formula>$C$4</formula>
    </cfRule>
  </conditionalFormatting>
  <conditionalFormatting sqref="V47">
    <cfRule type="cellIs" dxfId="1" priority="2804" operator="lessThan">
      <formula>$C$4</formula>
    </cfRule>
  </conditionalFormatting>
  <conditionalFormatting sqref="W47">
    <cfRule type="cellIs" dxfId="1" priority="2844" operator="lessThan">
      <formula>$C$4</formula>
    </cfRule>
  </conditionalFormatting>
  <conditionalFormatting sqref="X47">
    <cfRule type="cellIs" dxfId="1" priority="204" operator="lessThan">
      <formula>$C$4</formula>
    </cfRule>
  </conditionalFormatting>
  <conditionalFormatting sqref="Y47">
    <cfRule type="cellIs" dxfId="1" priority="244" operator="lessThan">
      <formula>$C$4</formula>
    </cfRule>
  </conditionalFormatting>
  <conditionalFormatting sqref="Z47">
    <cfRule type="cellIs" dxfId="1" priority="284" operator="lessThan">
      <formula>$C$4</formula>
    </cfRule>
  </conditionalFormatting>
  <conditionalFormatting sqref="AA47">
    <cfRule type="cellIs" dxfId="1" priority="324" operator="lessThan">
      <formula>$C$4</formula>
    </cfRule>
  </conditionalFormatting>
  <conditionalFormatting sqref="AB47">
    <cfRule type="cellIs" dxfId="1" priority="364" operator="lessThan">
      <formula>$C$4</formula>
    </cfRule>
  </conditionalFormatting>
  <conditionalFormatting sqref="AC47">
    <cfRule type="cellIs" dxfId="1" priority="404" operator="lessThan">
      <formula>$C$4</formula>
    </cfRule>
  </conditionalFormatting>
  <conditionalFormatting sqref="AD47">
    <cfRule type="cellIs" dxfId="1" priority="444" operator="lessThan">
      <formula>$C$4</formula>
    </cfRule>
  </conditionalFormatting>
  <conditionalFormatting sqref="AE47">
    <cfRule type="cellIs" dxfId="1" priority="484" operator="lessThan">
      <formula>$C$4</formula>
    </cfRule>
  </conditionalFormatting>
  <conditionalFormatting sqref="AF47">
    <cfRule type="cellIs" dxfId="1" priority="524" operator="lessThan">
      <formula>$C$4</formula>
    </cfRule>
  </conditionalFormatting>
  <conditionalFormatting sqref="AG47">
    <cfRule type="cellIs" dxfId="1" priority="564" operator="lessThan">
      <formula>$C$4</formula>
    </cfRule>
  </conditionalFormatting>
  <conditionalFormatting sqref="AH47">
    <cfRule type="cellIs" dxfId="1" priority="604" operator="lessThan">
      <formula>$C$4</formula>
    </cfRule>
  </conditionalFormatting>
  <conditionalFormatting sqref="AI47">
    <cfRule type="cellIs" dxfId="1" priority="644" operator="lessThan">
      <formula>$C$4</formula>
    </cfRule>
  </conditionalFormatting>
  <conditionalFormatting sqref="AJ47">
    <cfRule type="cellIs" dxfId="1" priority="684" operator="lessThan">
      <formula>$C$4</formula>
    </cfRule>
  </conditionalFormatting>
  <conditionalFormatting sqref="AK47">
    <cfRule type="cellIs" dxfId="1" priority="724" operator="lessThan">
      <formula>$C$4</formula>
    </cfRule>
  </conditionalFormatting>
  <conditionalFormatting sqref="AL47">
    <cfRule type="cellIs" dxfId="1" priority="764" operator="lessThan">
      <formula>$C$4</formula>
    </cfRule>
  </conditionalFormatting>
  <conditionalFormatting sqref="AM47">
    <cfRule type="cellIs" dxfId="1" priority="804" operator="lessThan">
      <formula>$C$4</formula>
    </cfRule>
  </conditionalFormatting>
  <conditionalFormatting sqref="AN47">
    <cfRule type="cellIs" dxfId="1" priority="844" operator="lessThan">
      <formula>$C$4</formula>
    </cfRule>
  </conditionalFormatting>
  <conditionalFormatting sqref="AO47">
    <cfRule type="cellIs" dxfId="1" priority="884" operator="lessThan">
      <formula>$C$4</formula>
    </cfRule>
  </conditionalFormatting>
  <conditionalFormatting sqref="AP47">
    <cfRule type="cellIs" dxfId="1" priority="924" operator="lessThan">
      <formula>$C$4</formula>
    </cfRule>
  </conditionalFormatting>
  <conditionalFormatting sqref="AQ47">
    <cfRule type="cellIs" dxfId="1" priority="964" operator="lessThan">
      <formula>$C$4</formula>
    </cfRule>
  </conditionalFormatting>
  <conditionalFormatting sqref="AR47">
    <cfRule type="cellIs" dxfId="1" priority="1004" operator="lessThan">
      <formula>$C$4</formula>
    </cfRule>
  </conditionalFormatting>
  <conditionalFormatting sqref="AS47">
    <cfRule type="cellIs" dxfId="1" priority="1044" operator="lessThan">
      <formula>$C$4</formula>
    </cfRule>
  </conditionalFormatting>
  <conditionalFormatting sqref="AT47">
    <cfRule type="cellIs" dxfId="1" priority="1084" operator="lessThan">
      <formula>$C$4</formula>
    </cfRule>
  </conditionalFormatting>
  <conditionalFormatting sqref="AU47">
    <cfRule type="cellIs" dxfId="1" priority="1124" operator="lessThan">
      <formula>$C$4</formula>
    </cfRule>
  </conditionalFormatting>
  <conditionalFormatting sqref="AV47">
    <cfRule type="cellIs" dxfId="1" priority="1164" operator="lessThan">
      <formula>$C$4</formula>
    </cfRule>
  </conditionalFormatting>
  <conditionalFormatting sqref="AW47">
    <cfRule type="cellIs" dxfId="1" priority="1204" operator="lessThan">
      <formula>$C$4</formula>
    </cfRule>
  </conditionalFormatting>
  <conditionalFormatting sqref="AX47">
    <cfRule type="cellIs" dxfId="1" priority="1244" operator="lessThan">
      <formula>$C$4</formula>
    </cfRule>
  </conditionalFormatting>
  <conditionalFormatting sqref="AY47">
    <cfRule type="cellIs" dxfId="1" priority="1284" operator="lessThan">
      <formula>$C$4</formula>
    </cfRule>
  </conditionalFormatting>
  <conditionalFormatting sqref="AZ47">
    <cfRule type="cellIs" dxfId="1" priority="1324" operator="lessThan">
      <formula>$C$4</formula>
    </cfRule>
  </conditionalFormatting>
  <conditionalFormatting sqref="BA47">
    <cfRule type="cellIs" dxfId="1" priority="1364" operator="lessThan">
      <formula>$C$4</formula>
    </cfRule>
  </conditionalFormatting>
  <conditionalFormatting sqref="BB47">
    <cfRule type="cellIs" dxfId="1" priority="1404" operator="lessThan">
      <formula>$C$4</formula>
    </cfRule>
  </conditionalFormatting>
  <conditionalFormatting sqref="BC47">
    <cfRule type="cellIs" dxfId="1" priority="1444" operator="lessThan">
      <formula>$C$4</formula>
    </cfRule>
  </conditionalFormatting>
  <conditionalFormatting sqref="BD47">
    <cfRule type="cellIs" dxfId="1" priority="1484" operator="lessThan">
      <formula>$C$4</formula>
    </cfRule>
  </conditionalFormatting>
  <conditionalFormatting sqref="BE47">
    <cfRule type="cellIs" dxfId="1" priority="1524" operator="lessThan">
      <formula>$C$4</formula>
    </cfRule>
  </conditionalFormatting>
  <conditionalFormatting sqref="BF47">
    <cfRule type="cellIs" dxfId="1" priority="1564" operator="lessThan">
      <formula>$C$4</formula>
    </cfRule>
  </conditionalFormatting>
  <conditionalFormatting sqref="BG47">
    <cfRule type="cellIs" dxfId="1" priority="1604" operator="lessThan">
      <formula>$C$4</formula>
    </cfRule>
  </conditionalFormatting>
  <conditionalFormatting sqref="BH47">
    <cfRule type="cellIs" dxfId="1" priority="1644" operator="lessThan">
      <formula>$C$4</formula>
    </cfRule>
  </conditionalFormatting>
  <conditionalFormatting sqref="BI47">
    <cfRule type="cellIs" dxfId="1" priority="1684" operator="lessThan">
      <formula>$C$4</formula>
    </cfRule>
  </conditionalFormatting>
  <conditionalFormatting sqref="BJ47">
    <cfRule type="cellIs" dxfId="1" priority="1724" operator="lessThan">
      <formula>$C$4</formula>
    </cfRule>
  </conditionalFormatting>
  <conditionalFormatting sqref="BK47">
    <cfRule type="cellIs" dxfId="1" priority="1764" operator="lessThan">
      <formula>$C$4</formula>
    </cfRule>
  </conditionalFormatting>
  <conditionalFormatting sqref="BL47">
    <cfRule type="cellIs" dxfId="1" priority="1804" operator="lessThan">
      <formula>$C$4</formula>
    </cfRule>
  </conditionalFormatting>
  <conditionalFormatting sqref="BM47">
    <cfRule type="cellIs" dxfId="1" priority="1844" operator="lessThan">
      <formula>$C$4</formula>
    </cfRule>
  </conditionalFormatting>
  <conditionalFormatting sqref="BN47">
    <cfRule type="cellIs" dxfId="1" priority="1884" operator="lessThan">
      <formula>$C$4</formula>
    </cfRule>
  </conditionalFormatting>
  <conditionalFormatting sqref="BO47">
    <cfRule type="cellIs" dxfId="1" priority="1924" operator="lessThan">
      <formula>$C$4</formula>
    </cfRule>
  </conditionalFormatting>
  <conditionalFormatting sqref="BP47">
    <cfRule type="cellIs" dxfId="1" priority="1964" operator="lessThan">
      <formula>$C$4</formula>
    </cfRule>
  </conditionalFormatting>
  <conditionalFormatting sqref="BQ47">
    <cfRule type="cellIs" dxfId="1" priority="2004" operator="lessThan">
      <formula>$C$4</formula>
    </cfRule>
  </conditionalFormatting>
  <conditionalFormatting sqref="BR47">
    <cfRule type="cellIs" dxfId="1" priority="2044" operator="lessThan">
      <formula>$C$4</formula>
    </cfRule>
  </conditionalFormatting>
  <conditionalFormatting sqref="BS47">
    <cfRule type="cellIs" dxfId="1" priority="2084" operator="lessThan">
      <formula>$C$4</formula>
    </cfRule>
  </conditionalFormatting>
  <conditionalFormatting sqref="BT47">
    <cfRule type="cellIs" dxfId="1" priority="2124" operator="lessThan">
      <formula>$C$4</formula>
    </cfRule>
  </conditionalFormatting>
  <conditionalFormatting sqref="BU47">
    <cfRule type="cellIs" dxfId="1" priority="2164" operator="lessThan">
      <formula>$C$4</formula>
    </cfRule>
  </conditionalFormatting>
  <conditionalFormatting sqref="BV47">
    <cfRule type="cellIs" dxfId="1" priority="2204" operator="lessThan">
      <formula>$C$4</formula>
    </cfRule>
  </conditionalFormatting>
  <conditionalFormatting sqref="BW47">
    <cfRule type="cellIs" dxfId="1" priority="2244" operator="lessThan">
      <formula>$C$4</formula>
    </cfRule>
  </conditionalFormatting>
  <conditionalFormatting sqref="BX47">
    <cfRule type="cellIs" dxfId="1" priority="2284" operator="lessThan">
      <formula>$C$4</formula>
    </cfRule>
  </conditionalFormatting>
  <conditionalFormatting sqref="BY47">
    <cfRule type="cellIs" dxfId="1" priority="2324" operator="lessThan">
      <formula>$C$4</formula>
    </cfRule>
  </conditionalFormatting>
  <conditionalFormatting sqref="BZ47">
    <cfRule type="cellIs" dxfId="1" priority="2364" operator="lessThan">
      <formula>$C$4</formula>
    </cfRule>
  </conditionalFormatting>
  <conditionalFormatting sqref="CA47">
    <cfRule type="cellIs" dxfId="1" priority="2404" operator="lessThan">
      <formula>$C$4</formula>
    </cfRule>
  </conditionalFormatting>
  <conditionalFormatting sqref="CB47">
    <cfRule type="cellIs" dxfId="1" priority="2444" operator="lessThan">
      <formula>$C$4</formula>
    </cfRule>
  </conditionalFormatting>
  <conditionalFormatting sqref="CC47">
    <cfRule type="cellIs" dxfId="1" priority="2484" operator="lessThan">
      <formula>$C$4</formula>
    </cfRule>
  </conditionalFormatting>
  <conditionalFormatting sqref="CD47">
    <cfRule type="cellIs" dxfId="1" priority="2524" operator="lessThan">
      <formula>$C$4</formula>
    </cfRule>
  </conditionalFormatting>
  <conditionalFormatting sqref="CE47">
    <cfRule type="cellIs" dxfId="1" priority="2564" operator="lessThan">
      <formula>$C$4</formula>
    </cfRule>
  </conditionalFormatting>
  <conditionalFormatting sqref="CF47">
    <cfRule type="cellIs" dxfId="1" priority="2604" operator="lessThan">
      <formula>$C$4</formula>
    </cfRule>
  </conditionalFormatting>
  <conditionalFormatting sqref="CG47">
    <cfRule type="cellIs" dxfId="1" priority="2644" operator="lessThan">
      <formula>$C$4</formula>
    </cfRule>
  </conditionalFormatting>
  <conditionalFormatting sqref="CH47">
    <cfRule type="cellIs" dxfId="2" priority="2684" operator="greaterThan">
      <formula>$BJ$2+15</formula>
    </cfRule>
  </conditionalFormatting>
  <conditionalFormatting sqref="CJ47">
    <cfRule type="cellIs" dxfId="1" priority="2884" operator="lessThan">
      <formula>$C$4</formula>
    </cfRule>
  </conditionalFormatting>
  <conditionalFormatting sqref="P48">
    <cfRule type="cellIs" dxfId="1" priority="45" operator="lessThan">
      <formula>$C$4</formula>
    </cfRule>
  </conditionalFormatting>
  <conditionalFormatting sqref="Q48">
    <cfRule type="cellIs" dxfId="1" priority="85" operator="lessThan">
      <formula>$C$4</formula>
    </cfRule>
  </conditionalFormatting>
  <conditionalFormatting sqref="R48">
    <cfRule type="cellIs" dxfId="1" priority="125" operator="lessThan">
      <formula>$C$4</formula>
    </cfRule>
  </conditionalFormatting>
  <conditionalFormatting sqref="S48">
    <cfRule type="cellIs" dxfId="1" priority="2725" operator="lessThan">
      <formula>$C$4</formula>
    </cfRule>
  </conditionalFormatting>
  <conditionalFormatting sqref="T48">
    <cfRule type="cellIs" dxfId="1" priority="2765" operator="lessThan">
      <formula>$C$4</formula>
    </cfRule>
  </conditionalFormatting>
  <conditionalFormatting sqref="U48">
    <cfRule type="cellIs" dxfId="1" priority="165" operator="lessThan">
      <formula>$C$4</formula>
    </cfRule>
  </conditionalFormatting>
  <conditionalFormatting sqref="V48">
    <cfRule type="cellIs" dxfId="1" priority="2805" operator="lessThan">
      <formula>$C$4</formula>
    </cfRule>
  </conditionalFormatting>
  <conditionalFormatting sqref="W48">
    <cfRule type="cellIs" dxfId="1" priority="2845" operator="lessThan">
      <formula>$C$4</formula>
    </cfRule>
  </conditionalFormatting>
  <conditionalFormatting sqref="X48">
    <cfRule type="cellIs" dxfId="1" priority="205" operator="lessThan">
      <formula>$C$4</formula>
    </cfRule>
  </conditionalFormatting>
  <conditionalFormatting sqref="Y48">
    <cfRule type="cellIs" dxfId="1" priority="245" operator="lessThan">
      <formula>$C$4</formula>
    </cfRule>
  </conditionalFormatting>
  <conditionalFormatting sqref="Z48">
    <cfRule type="cellIs" dxfId="1" priority="285" operator="lessThan">
      <formula>$C$4</formula>
    </cfRule>
  </conditionalFormatting>
  <conditionalFormatting sqref="AA48">
    <cfRule type="cellIs" dxfId="1" priority="325" operator="lessThan">
      <formula>$C$4</formula>
    </cfRule>
  </conditionalFormatting>
  <conditionalFormatting sqref="AB48">
    <cfRule type="cellIs" dxfId="1" priority="365" operator="lessThan">
      <formula>$C$4</formula>
    </cfRule>
  </conditionalFormatting>
  <conditionalFormatting sqref="AC48">
    <cfRule type="cellIs" dxfId="1" priority="405" operator="lessThan">
      <formula>$C$4</formula>
    </cfRule>
  </conditionalFormatting>
  <conditionalFormatting sqref="AD48">
    <cfRule type="cellIs" dxfId="1" priority="445" operator="lessThan">
      <formula>$C$4</formula>
    </cfRule>
  </conditionalFormatting>
  <conditionalFormatting sqref="AE48">
    <cfRule type="cellIs" dxfId="1" priority="485" operator="lessThan">
      <formula>$C$4</formula>
    </cfRule>
  </conditionalFormatting>
  <conditionalFormatting sqref="AF48">
    <cfRule type="cellIs" dxfId="1" priority="525" operator="lessThan">
      <formula>$C$4</formula>
    </cfRule>
  </conditionalFormatting>
  <conditionalFormatting sqref="AG48">
    <cfRule type="cellIs" dxfId="1" priority="565" operator="lessThan">
      <formula>$C$4</formula>
    </cfRule>
  </conditionalFormatting>
  <conditionalFormatting sqref="AH48">
    <cfRule type="cellIs" dxfId="1" priority="605" operator="lessThan">
      <formula>$C$4</formula>
    </cfRule>
  </conditionalFormatting>
  <conditionalFormatting sqref="AI48">
    <cfRule type="cellIs" dxfId="1" priority="645" operator="lessThan">
      <formula>$C$4</formula>
    </cfRule>
  </conditionalFormatting>
  <conditionalFormatting sqref="AJ48">
    <cfRule type="cellIs" dxfId="1" priority="685" operator="lessThan">
      <formula>$C$4</formula>
    </cfRule>
  </conditionalFormatting>
  <conditionalFormatting sqref="AK48">
    <cfRule type="cellIs" dxfId="1" priority="725" operator="lessThan">
      <formula>$C$4</formula>
    </cfRule>
  </conditionalFormatting>
  <conditionalFormatting sqref="AL48">
    <cfRule type="cellIs" dxfId="1" priority="765" operator="lessThan">
      <formula>$C$4</formula>
    </cfRule>
  </conditionalFormatting>
  <conditionalFormatting sqref="AM48">
    <cfRule type="cellIs" dxfId="1" priority="805" operator="lessThan">
      <formula>$C$4</formula>
    </cfRule>
  </conditionalFormatting>
  <conditionalFormatting sqref="AN48">
    <cfRule type="cellIs" dxfId="1" priority="845" operator="lessThan">
      <formula>$C$4</formula>
    </cfRule>
  </conditionalFormatting>
  <conditionalFormatting sqref="AO48">
    <cfRule type="cellIs" dxfId="1" priority="885" operator="lessThan">
      <formula>$C$4</formula>
    </cfRule>
  </conditionalFormatting>
  <conditionalFormatting sqref="AP48">
    <cfRule type="cellIs" dxfId="1" priority="925" operator="lessThan">
      <formula>$C$4</formula>
    </cfRule>
  </conditionalFormatting>
  <conditionalFormatting sqref="AQ48">
    <cfRule type="cellIs" dxfId="1" priority="965" operator="lessThan">
      <formula>$C$4</formula>
    </cfRule>
  </conditionalFormatting>
  <conditionalFormatting sqref="AR48">
    <cfRule type="cellIs" dxfId="1" priority="1005" operator="lessThan">
      <formula>$C$4</formula>
    </cfRule>
  </conditionalFormatting>
  <conditionalFormatting sqref="AS48">
    <cfRule type="cellIs" dxfId="1" priority="1045" operator="lessThan">
      <formula>$C$4</formula>
    </cfRule>
  </conditionalFormatting>
  <conditionalFormatting sqref="AT48">
    <cfRule type="cellIs" dxfId="1" priority="1085" operator="lessThan">
      <formula>$C$4</formula>
    </cfRule>
  </conditionalFormatting>
  <conditionalFormatting sqref="AU48">
    <cfRule type="cellIs" dxfId="1" priority="1125" operator="lessThan">
      <formula>$C$4</formula>
    </cfRule>
  </conditionalFormatting>
  <conditionalFormatting sqref="AV48">
    <cfRule type="cellIs" dxfId="1" priority="1165" operator="lessThan">
      <formula>$C$4</formula>
    </cfRule>
  </conditionalFormatting>
  <conditionalFormatting sqref="AW48">
    <cfRule type="cellIs" dxfId="1" priority="1205" operator="lessThan">
      <formula>$C$4</formula>
    </cfRule>
  </conditionalFormatting>
  <conditionalFormatting sqref="AX48">
    <cfRule type="cellIs" dxfId="1" priority="1245" operator="lessThan">
      <formula>$C$4</formula>
    </cfRule>
  </conditionalFormatting>
  <conditionalFormatting sqref="AY48">
    <cfRule type="cellIs" dxfId="1" priority="1285" operator="lessThan">
      <formula>$C$4</formula>
    </cfRule>
  </conditionalFormatting>
  <conditionalFormatting sqref="AZ48">
    <cfRule type="cellIs" dxfId="1" priority="1325" operator="lessThan">
      <formula>$C$4</formula>
    </cfRule>
  </conditionalFormatting>
  <conditionalFormatting sqref="BA48">
    <cfRule type="cellIs" dxfId="1" priority="1365" operator="lessThan">
      <formula>$C$4</formula>
    </cfRule>
  </conditionalFormatting>
  <conditionalFormatting sqref="BB48">
    <cfRule type="cellIs" dxfId="1" priority="1405" operator="lessThan">
      <formula>$C$4</formula>
    </cfRule>
  </conditionalFormatting>
  <conditionalFormatting sqref="BC48">
    <cfRule type="cellIs" dxfId="1" priority="1445" operator="lessThan">
      <formula>$C$4</formula>
    </cfRule>
  </conditionalFormatting>
  <conditionalFormatting sqref="BD48">
    <cfRule type="cellIs" dxfId="1" priority="1485" operator="lessThan">
      <formula>$C$4</formula>
    </cfRule>
  </conditionalFormatting>
  <conditionalFormatting sqref="BE48">
    <cfRule type="cellIs" dxfId="1" priority="1525" operator="lessThan">
      <formula>$C$4</formula>
    </cfRule>
  </conditionalFormatting>
  <conditionalFormatting sqref="BF48">
    <cfRule type="cellIs" dxfId="1" priority="1565" operator="lessThan">
      <formula>$C$4</formula>
    </cfRule>
  </conditionalFormatting>
  <conditionalFormatting sqref="BG48">
    <cfRule type="cellIs" dxfId="1" priority="1605" operator="lessThan">
      <formula>$C$4</formula>
    </cfRule>
  </conditionalFormatting>
  <conditionalFormatting sqref="BH48">
    <cfRule type="cellIs" dxfId="1" priority="1645" operator="lessThan">
      <formula>$C$4</formula>
    </cfRule>
  </conditionalFormatting>
  <conditionalFormatting sqref="BI48">
    <cfRule type="cellIs" dxfId="1" priority="1685" operator="lessThan">
      <formula>$C$4</formula>
    </cfRule>
  </conditionalFormatting>
  <conditionalFormatting sqref="BJ48">
    <cfRule type="cellIs" dxfId="1" priority="1725" operator="lessThan">
      <formula>$C$4</formula>
    </cfRule>
  </conditionalFormatting>
  <conditionalFormatting sqref="BK48">
    <cfRule type="cellIs" dxfId="1" priority="1765" operator="lessThan">
      <formula>$C$4</formula>
    </cfRule>
  </conditionalFormatting>
  <conditionalFormatting sqref="BL48">
    <cfRule type="cellIs" dxfId="1" priority="1805" operator="lessThan">
      <formula>$C$4</formula>
    </cfRule>
  </conditionalFormatting>
  <conditionalFormatting sqref="BM48">
    <cfRule type="cellIs" dxfId="1" priority="1845" operator="lessThan">
      <formula>$C$4</formula>
    </cfRule>
  </conditionalFormatting>
  <conditionalFormatting sqref="BN48">
    <cfRule type="cellIs" dxfId="1" priority="1885" operator="lessThan">
      <formula>$C$4</formula>
    </cfRule>
  </conditionalFormatting>
  <conditionalFormatting sqref="BO48">
    <cfRule type="cellIs" dxfId="1" priority="1925" operator="lessThan">
      <formula>$C$4</formula>
    </cfRule>
  </conditionalFormatting>
  <conditionalFormatting sqref="BP48">
    <cfRule type="cellIs" dxfId="1" priority="1965" operator="lessThan">
      <formula>$C$4</formula>
    </cfRule>
  </conditionalFormatting>
  <conditionalFormatting sqref="BQ48">
    <cfRule type="cellIs" dxfId="1" priority="2005" operator="lessThan">
      <formula>$C$4</formula>
    </cfRule>
  </conditionalFormatting>
  <conditionalFormatting sqref="BR48">
    <cfRule type="cellIs" dxfId="1" priority="2045" operator="lessThan">
      <formula>$C$4</formula>
    </cfRule>
  </conditionalFormatting>
  <conditionalFormatting sqref="BS48">
    <cfRule type="cellIs" dxfId="1" priority="2085" operator="lessThan">
      <formula>$C$4</formula>
    </cfRule>
  </conditionalFormatting>
  <conditionalFormatting sqref="BT48">
    <cfRule type="cellIs" dxfId="1" priority="2125" operator="lessThan">
      <formula>$C$4</formula>
    </cfRule>
  </conditionalFormatting>
  <conditionalFormatting sqref="BU48">
    <cfRule type="cellIs" dxfId="1" priority="2165" operator="lessThan">
      <formula>$C$4</formula>
    </cfRule>
  </conditionalFormatting>
  <conditionalFormatting sqref="BV48">
    <cfRule type="cellIs" dxfId="1" priority="2205" operator="lessThan">
      <formula>$C$4</formula>
    </cfRule>
  </conditionalFormatting>
  <conditionalFormatting sqref="BW48">
    <cfRule type="cellIs" dxfId="1" priority="2245" operator="lessThan">
      <formula>$C$4</formula>
    </cfRule>
  </conditionalFormatting>
  <conditionalFormatting sqref="BX48">
    <cfRule type="cellIs" dxfId="1" priority="2285" operator="lessThan">
      <formula>$C$4</formula>
    </cfRule>
  </conditionalFormatting>
  <conditionalFormatting sqref="BY48">
    <cfRule type="cellIs" dxfId="1" priority="2325" operator="lessThan">
      <formula>$C$4</formula>
    </cfRule>
  </conditionalFormatting>
  <conditionalFormatting sqref="BZ48">
    <cfRule type="cellIs" dxfId="1" priority="2365" operator="lessThan">
      <formula>$C$4</formula>
    </cfRule>
  </conditionalFormatting>
  <conditionalFormatting sqref="CA48">
    <cfRule type="cellIs" dxfId="1" priority="2405" operator="lessThan">
      <formula>$C$4</formula>
    </cfRule>
  </conditionalFormatting>
  <conditionalFormatting sqref="CB48">
    <cfRule type="cellIs" dxfId="1" priority="2445" operator="lessThan">
      <formula>$C$4</formula>
    </cfRule>
  </conditionalFormatting>
  <conditionalFormatting sqref="CC48">
    <cfRule type="cellIs" dxfId="1" priority="2485" operator="lessThan">
      <formula>$C$4</formula>
    </cfRule>
  </conditionalFormatting>
  <conditionalFormatting sqref="CD48">
    <cfRule type="cellIs" dxfId="1" priority="2525" operator="lessThan">
      <formula>$C$4</formula>
    </cfRule>
  </conditionalFormatting>
  <conditionalFormatting sqref="CE48">
    <cfRule type="cellIs" dxfId="1" priority="2565" operator="lessThan">
      <formula>$C$4</formula>
    </cfRule>
  </conditionalFormatting>
  <conditionalFormatting sqref="CF48">
    <cfRule type="cellIs" dxfId="1" priority="2605" operator="lessThan">
      <formula>$C$4</formula>
    </cfRule>
  </conditionalFormatting>
  <conditionalFormatting sqref="CG48">
    <cfRule type="cellIs" dxfId="1" priority="2645" operator="lessThan">
      <formula>$C$4</formula>
    </cfRule>
  </conditionalFormatting>
  <conditionalFormatting sqref="CH48">
    <cfRule type="cellIs" dxfId="2" priority="2685" operator="greaterThan">
      <formula>$BJ$2+15</formula>
    </cfRule>
  </conditionalFormatting>
  <conditionalFormatting sqref="CJ48">
    <cfRule type="cellIs" dxfId="1" priority="2885" operator="lessThan">
      <formula>$C$4</formula>
    </cfRule>
  </conditionalFormatting>
  <conditionalFormatting sqref="P49">
    <cfRule type="cellIs" dxfId="1" priority="46" operator="lessThan">
      <formula>$C$4</formula>
    </cfRule>
  </conditionalFormatting>
  <conditionalFormatting sqref="Q49">
    <cfRule type="cellIs" dxfId="1" priority="86" operator="lessThan">
      <formula>$C$4</formula>
    </cfRule>
  </conditionalFormatting>
  <conditionalFormatting sqref="R49">
    <cfRule type="cellIs" dxfId="1" priority="126" operator="lessThan">
      <formula>$C$4</formula>
    </cfRule>
  </conditionalFormatting>
  <conditionalFormatting sqref="S49">
    <cfRule type="cellIs" dxfId="1" priority="2726" operator="lessThan">
      <formula>$C$4</formula>
    </cfRule>
  </conditionalFormatting>
  <conditionalFormatting sqref="T49">
    <cfRule type="cellIs" dxfId="1" priority="2766" operator="lessThan">
      <formula>$C$4</formula>
    </cfRule>
  </conditionalFormatting>
  <conditionalFormatting sqref="U49">
    <cfRule type="cellIs" dxfId="1" priority="166" operator="lessThan">
      <formula>$C$4</formula>
    </cfRule>
  </conditionalFormatting>
  <conditionalFormatting sqref="V49">
    <cfRule type="cellIs" dxfId="1" priority="2806" operator="lessThan">
      <formula>$C$4</formula>
    </cfRule>
  </conditionalFormatting>
  <conditionalFormatting sqref="W49">
    <cfRule type="cellIs" dxfId="1" priority="2846" operator="lessThan">
      <formula>$C$4</formula>
    </cfRule>
  </conditionalFormatting>
  <conditionalFormatting sqref="X49">
    <cfRule type="cellIs" dxfId="1" priority="206" operator="lessThan">
      <formula>$C$4</formula>
    </cfRule>
  </conditionalFormatting>
  <conditionalFormatting sqref="Y49">
    <cfRule type="cellIs" dxfId="1" priority="246" operator="lessThan">
      <formula>$C$4</formula>
    </cfRule>
  </conditionalFormatting>
  <conditionalFormatting sqref="Z49">
    <cfRule type="cellIs" dxfId="1" priority="286" operator="lessThan">
      <formula>$C$4</formula>
    </cfRule>
  </conditionalFormatting>
  <conditionalFormatting sqref="AA49">
    <cfRule type="cellIs" dxfId="1" priority="326" operator="lessThan">
      <formula>$C$4</formula>
    </cfRule>
  </conditionalFormatting>
  <conditionalFormatting sqref="AB49">
    <cfRule type="cellIs" dxfId="1" priority="366" operator="lessThan">
      <formula>$C$4</formula>
    </cfRule>
  </conditionalFormatting>
  <conditionalFormatting sqref="AC49">
    <cfRule type="cellIs" dxfId="1" priority="406" operator="lessThan">
      <formula>$C$4</formula>
    </cfRule>
  </conditionalFormatting>
  <conditionalFormatting sqref="AD49">
    <cfRule type="cellIs" dxfId="1" priority="446" operator="lessThan">
      <formula>$C$4</formula>
    </cfRule>
  </conditionalFormatting>
  <conditionalFormatting sqref="AE49">
    <cfRule type="cellIs" dxfId="1" priority="486" operator="lessThan">
      <formula>$C$4</formula>
    </cfRule>
  </conditionalFormatting>
  <conditionalFormatting sqref="AF49">
    <cfRule type="cellIs" dxfId="1" priority="526" operator="lessThan">
      <formula>$C$4</formula>
    </cfRule>
  </conditionalFormatting>
  <conditionalFormatting sqref="AG49">
    <cfRule type="cellIs" dxfId="1" priority="566" operator="lessThan">
      <formula>$C$4</formula>
    </cfRule>
  </conditionalFormatting>
  <conditionalFormatting sqref="AH49">
    <cfRule type="cellIs" dxfId="1" priority="606" operator="lessThan">
      <formula>$C$4</formula>
    </cfRule>
  </conditionalFormatting>
  <conditionalFormatting sqref="AI49">
    <cfRule type="cellIs" dxfId="1" priority="646" operator="lessThan">
      <formula>$C$4</formula>
    </cfRule>
  </conditionalFormatting>
  <conditionalFormatting sqref="AJ49">
    <cfRule type="cellIs" dxfId="1" priority="686" operator="lessThan">
      <formula>$C$4</formula>
    </cfRule>
  </conditionalFormatting>
  <conditionalFormatting sqref="AK49">
    <cfRule type="cellIs" dxfId="1" priority="726" operator="lessThan">
      <formula>$C$4</formula>
    </cfRule>
  </conditionalFormatting>
  <conditionalFormatting sqref="AL49">
    <cfRule type="cellIs" dxfId="1" priority="766" operator="lessThan">
      <formula>$C$4</formula>
    </cfRule>
  </conditionalFormatting>
  <conditionalFormatting sqref="AM49">
    <cfRule type="cellIs" dxfId="1" priority="806" operator="lessThan">
      <formula>$C$4</formula>
    </cfRule>
  </conditionalFormatting>
  <conditionalFormatting sqref="AN49">
    <cfRule type="cellIs" dxfId="1" priority="846" operator="lessThan">
      <formula>$C$4</formula>
    </cfRule>
  </conditionalFormatting>
  <conditionalFormatting sqref="AO49">
    <cfRule type="cellIs" dxfId="1" priority="886" operator="lessThan">
      <formula>$C$4</formula>
    </cfRule>
  </conditionalFormatting>
  <conditionalFormatting sqref="AP49">
    <cfRule type="cellIs" dxfId="1" priority="926" operator="lessThan">
      <formula>$C$4</formula>
    </cfRule>
  </conditionalFormatting>
  <conditionalFormatting sqref="AQ49">
    <cfRule type="cellIs" dxfId="1" priority="966" operator="lessThan">
      <formula>$C$4</formula>
    </cfRule>
  </conditionalFormatting>
  <conditionalFormatting sqref="AR49">
    <cfRule type="cellIs" dxfId="1" priority="1006" operator="lessThan">
      <formula>$C$4</formula>
    </cfRule>
  </conditionalFormatting>
  <conditionalFormatting sqref="AS49">
    <cfRule type="cellIs" dxfId="1" priority="1046" operator="lessThan">
      <formula>$C$4</formula>
    </cfRule>
  </conditionalFormatting>
  <conditionalFormatting sqref="AT49">
    <cfRule type="cellIs" dxfId="1" priority="1086" operator="lessThan">
      <formula>$C$4</formula>
    </cfRule>
  </conditionalFormatting>
  <conditionalFormatting sqref="AU49">
    <cfRule type="cellIs" dxfId="1" priority="1126" operator="lessThan">
      <formula>$C$4</formula>
    </cfRule>
  </conditionalFormatting>
  <conditionalFormatting sqref="AV49">
    <cfRule type="cellIs" dxfId="1" priority="1166" operator="lessThan">
      <formula>$C$4</formula>
    </cfRule>
  </conditionalFormatting>
  <conditionalFormatting sqref="AW49">
    <cfRule type="cellIs" dxfId="1" priority="1206" operator="lessThan">
      <formula>$C$4</formula>
    </cfRule>
  </conditionalFormatting>
  <conditionalFormatting sqref="AX49">
    <cfRule type="cellIs" dxfId="1" priority="1246" operator="lessThan">
      <formula>$C$4</formula>
    </cfRule>
  </conditionalFormatting>
  <conditionalFormatting sqref="AY49">
    <cfRule type="cellIs" dxfId="1" priority="1286" operator="lessThan">
      <formula>$C$4</formula>
    </cfRule>
  </conditionalFormatting>
  <conditionalFormatting sqref="AZ49">
    <cfRule type="cellIs" dxfId="1" priority="1326" operator="lessThan">
      <formula>$C$4</formula>
    </cfRule>
  </conditionalFormatting>
  <conditionalFormatting sqref="BA49">
    <cfRule type="cellIs" dxfId="1" priority="1366" operator="lessThan">
      <formula>$C$4</formula>
    </cfRule>
  </conditionalFormatting>
  <conditionalFormatting sqref="BB49">
    <cfRule type="cellIs" dxfId="1" priority="1406" operator="lessThan">
      <formula>$C$4</formula>
    </cfRule>
  </conditionalFormatting>
  <conditionalFormatting sqref="BC49">
    <cfRule type="cellIs" dxfId="1" priority="1446" operator="lessThan">
      <formula>$C$4</formula>
    </cfRule>
  </conditionalFormatting>
  <conditionalFormatting sqref="BD49">
    <cfRule type="cellIs" dxfId="1" priority="1486" operator="lessThan">
      <formula>$C$4</formula>
    </cfRule>
  </conditionalFormatting>
  <conditionalFormatting sqref="BE49">
    <cfRule type="cellIs" dxfId="1" priority="1526" operator="lessThan">
      <formula>$C$4</formula>
    </cfRule>
  </conditionalFormatting>
  <conditionalFormatting sqref="BF49">
    <cfRule type="cellIs" dxfId="1" priority="1566" operator="lessThan">
      <formula>$C$4</formula>
    </cfRule>
  </conditionalFormatting>
  <conditionalFormatting sqref="BG49">
    <cfRule type="cellIs" dxfId="1" priority="1606" operator="lessThan">
      <formula>$C$4</formula>
    </cfRule>
  </conditionalFormatting>
  <conditionalFormatting sqref="BH49">
    <cfRule type="cellIs" dxfId="1" priority="1646" operator="lessThan">
      <formula>$C$4</formula>
    </cfRule>
  </conditionalFormatting>
  <conditionalFormatting sqref="BI49">
    <cfRule type="cellIs" dxfId="1" priority="1686" operator="lessThan">
      <formula>$C$4</formula>
    </cfRule>
  </conditionalFormatting>
  <conditionalFormatting sqref="BJ49">
    <cfRule type="cellIs" dxfId="1" priority="1726" operator="lessThan">
      <formula>$C$4</formula>
    </cfRule>
  </conditionalFormatting>
  <conditionalFormatting sqref="BK49">
    <cfRule type="cellIs" dxfId="1" priority="1766" operator="lessThan">
      <formula>$C$4</formula>
    </cfRule>
  </conditionalFormatting>
  <conditionalFormatting sqref="BL49">
    <cfRule type="cellIs" dxfId="1" priority="1806" operator="lessThan">
      <formula>$C$4</formula>
    </cfRule>
  </conditionalFormatting>
  <conditionalFormatting sqref="BM49">
    <cfRule type="cellIs" dxfId="1" priority="1846" operator="lessThan">
      <formula>$C$4</formula>
    </cfRule>
  </conditionalFormatting>
  <conditionalFormatting sqref="BN49">
    <cfRule type="cellIs" dxfId="1" priority="1886" operator="lessThan">
      <formula>$C$4</formula>
    </cfRule>
  </conditionalFormatting>
  <conditionalFormatting sqref="BO49">
    <cfRule type="cellIs" dxfId="1" priority="1926" operator="lessThan">
      <formula>$C$4</formula>
    </cfRule>
  </conditionalFormatting>
  <conditionalFormatting sqref="BP49">
    <cfRule type="cellIs" dxfId="1" priority="1966" operator="lessThan">
      <formula>$C$4</formula>
    </cfRule>
  </conditionalFormatting>
  <conditionalFormatting sqref="BQ49">
    <cfRule type="cellIs" dxfId="1" priority="2006" operator="lessThan">
      <formula>$C$4</formula>
    </cfRule>
  </conditionalFormatting>
  <conditionalFormatting sqref="BR49">
    <cfRule type="cellIs" dxfId="1" priority="2046" operator="lessThan">
      <formula>$C$4</formula>
    </cfRule>
  </conditionalFormatting>
  <conditionalFormatting sqref="BS49">
    <cfRule type="cellIs" dxfId="1" priority="2086" operator="lessThan">
      <formula>$C$4</formula>
    </cfRule>
  </conditionalFormatting>
  <conditionalFormatting sqref="BT49">
    <cfRule type="cellIs" dxfId="1" priority="2126" operator="lessThan">
      <formula>$C$4</formula>
    </cfRule>
  </conditionalFormatting>
  <conditionalFormatting sqref="BU49">
    <cfRule type="cellIs" dxfId="1" priority="2166" operator="lessThan">
      <formula>$C$4</formula>
    </cfRule>
  </conditionalFormatting>
  <conditionalFormatting sqref="BV49">
    <cfRule type="cellIs" dxfId="1" priority="2206" operator="lessThan">
      <formula>$C$4</formula>
    </cfRule>
  </conditionalFormatting>
  <conditionalFormatting sqref="BW49">
    <cfRule type="cellIs" dxfId="1" priority="2246" operator="lessThan">
      <formula>$C$4</formula>
    </cfRule>
  </conditionalFormatting>
  <conditionalFormatting sqref="BX49">
    <cfRule type="cellIs" dxfId="1" priority="2286" operator="lessThan">
      <formula>$C$4</formula>
    </cfRule>
  </conditionalFormatting>
  <conditionalFormatting sqref="BY49">
    <cfRule type="cellIs" dxfId="1" priority="2326" operator="lessThan">
      <formula>$C$4</formula>
    </cfRule>
  </conditionalFormatting>
  <conditionalFormatting sqref="BZ49">
    <cfRule type="cellIs" dxfId="1" priority="2366" operator="lessThan">
      <formula>$C$4</formula>
    </cfRule>
  </conditionalFormatting>
  <conditionalFormatting sqref="CA49">
    <cfRule type="cellIs" dxfId="1" priority="2406" operator="lessThan">
      <formula>$C$4</formula>
    </cfRule>
  </conditionalFormatting>
  <conditionalFormatting sqref="CB49">
    <cfRule type="cellIs" dxfId="1" priority="2446" operator="lessThan">
      <formula>$C$4</formula>
    </cfRule>
  </conditionalFormatting>
  <conditionalFormatting sqref="CC49">
    <cfRule type="cellIs" dxfId="1" priority="2486" operator="lessThan">
      <formula>$C$4</formula>
    </cfRule>
  </conditionalFormatting>
  <conditionalFormatting sqref="CD49">
    <cfRule type="cellIs" dxfId="1" priority="2526" operator="lessThan">
      <formula>$C$4</formula>
    </cfRule>
  </conditionalFormatting>
  <conditionalFormatting sqref="CE49">
    <cfRule type="cellIs" dxfId="1" priority="2566" operator="lessThan">
      <formula>$C$4</formula>
    </cfRule>
  </conditionalFormatting>
  <conditionalFormatting sqref="CF49">
    <cfRule type="cellIs" dxfId="1" priority="2606" operator="lessThan">
      <formula>$C$4</formula>
    </cfRule>
  </conditionalFormatting>
  <conditionalFormatting sqref="CG49">
    <cfRule type="cellIs" dxfId="1" priority="2646" operator="lessThan">
      <formula>$C$4</formula>
    </cfRule>
  </conditionalFormatting>
  <conditionalFormatting sqref="CH49">
    <cfRule type="cellIs" dxfId="2" priority="2686" operator="greaterThan">
      <formula>$BJ$2+15</formula>
    </cfRule>
  </conditionalFormatting>
  <conditionalFormatting sqref="CJ49">
    <cfRule type="cellIs" dxfId="1" priority="2886" operator="lessThan">
      <formula>$C$4</formula>
    </cfRule>
  </conditionalFormatting>
  <conditionalFormatting sqref="P50">
    <cfRule type="cellIs" dxfId="1" priority="47" operator="lessThan">
      <formula>$C$4</formula>
    </cfRule>
  </conditionalFormatting>
  <conditionalFormatting sqref="Q50">
    <cfRule type="cellIs" dxfId="1" priority="87" operator="lessThan">
      <formula>$C$4</formula>
    </cfRule>
  </conditionalFormatting>
  <conditionalFormatting sqref="R50">
    <cfRule type="cellIs" dxfId="1" priority="127" operator="lessThan">
      <formula>$C$4</formula>
    </cfRule>
  </conditionalFormatting>
  <conditionalFormatting sqref="S50">
    <cfRule type="cellIs" dxfId="1" priority="2727" operator="lessThan">
      <formula>$C$4</formula>
    </cfRule>
  </conditionalFormatting>
  <conditionalFormatting sqref="T50">
    <cfRule type="cellIs" dxfId="1" priority="2767" operator="lessThan">
      <formula>$C$4</formula>
    </cfRule>
  </conditionalFormatting>
  <conditionalFormatting sqref="U50">
    <cfRule type="cellIs" dxfId="1" priority="167" operator="lessThan">
      <formula>$C$4</formula>
    </cfRule>
  </conditionalFormatting>
  <conditionalFormatting sqref="V50">
    <cfRule type="cellIs" dxfId="1" priority="2807" operator="lessThan">
      <formula>$C$4</formula>
    </cfRule>
  </conditionalFormatting>
  <conditionalFormatting sqref="W50">
    <cfRule type="cellIs" dxfId="1" priority="2847" operator="lessThan">
      <formula>$C$4</formula>
    </cfRule>
  </conditionalFormatting>
  <conditionalFormatting sqref="X50">
    <cfRule type="cellIs" dxfId="1" priority="207" operator="lessThan">
      <formula>$C$4</formula>
    </cfRule>
  </conditionalFormatting>
  <conditionalFormatting sqref="Y50">
    <cfRule type="cellIs" dxfId="1" priority="247" operator="lessThan">
      <formula>$C$4</formula>
    </cfRule>
  </conditionalFormatting>
  <conditionalFormatting sqref="Z50">
    <cfRule type="cellIs" dxfId="1" priority="287" operator="lessThan">
      <formula>$C$4</formula>
    </cfRule>
  </conditionalFormatting>
  <conditionalFormatting sqref="AA50">
    <cfRule type="cellIs" dxfId="1" priority="327" operator="lessThan">
      <formula>$C$4</formula>
    </cfRule>
  </conditionalFormatting>
  <conditionalFormatting sqref="AB50">
    <cfRule type="cellIs" dxfId="1" priority="367" operator="lessThan">
      <formula>$C$4</formula>
    </cfRule>
  </conditionalFormatting>
  <conditionalFormatting sqref="AC50">
    <cfRule type="cellIs" dxfId="1" priority="407" operator="lessThan">
      <formula>$C$4</formula>
    </cfRule>
  </conditionalFormatting>
  <conditionalFormatting sqref="AD50">
    <cfRule type="cellIs" dxfId="1" priority="447" operator="lessThan">
      <formula>$C$4</formula>
    </cfRule>
  </conditionalFormatting>
  <conditionalFormatting sqref="AE50">
    <cfRule type="cellIs" dxfId="1" priority="487" operator="lessThan">
      <formula>$C$4</formula>
    </cfRule>
  </conditionalFormatting>
  <conditionalFormatting sqref="AF50">
    <cfRule type="cellIs" dxfId="1" priority="527" operator="lessThan">
      <formula>$C$4</formula>
    </cfRule>
  </conditionalFormatting>
  <conditionalFormatting sqref="AG50">
    <cfRule type="cellIs" dxfId="1" priority="567" operator="lessThan">
      <formula>$C$4</formula>
    </cfRule>
  </conditionalFormatting>
  <conditionalFormatting sqref="AH50">
    <cfRule type="cellIs" dxfId="1" priority="607" operator="lessThan">
      <formula>$C$4</formula>
    </cfRule>
  </conditionalFormatting>
  <conditionalFormatting sqref="AI50">
    <cfRule type="cellIs" dxfId="1" priority="647" operator="lessThan">
      <formula>$C$4</formula>
    </cfRule>
  </conditionalFormatting>
  <conditionalFormatting sqref="AJ50">
    <cfRule type="cellIs" dxfId="1" priority="687" operator="lessThan">
      <formula>$C$4</formula>
    </cfRule>
  </conditionalFormatting>
  <conditionalFormatting sqref="AK50">
    <cfRule type="cellIs" dxfId="1" priority="727" operator="lessThan">
      <formula>$C$4</formula>
    </cfRule>
  </conditionalFormatting>
  <conditionalFormatting sqref="AL50">
    <cfRule type="cellIs" dxfId="1" priority="767" operator="lessThan">
      <formula>$C$4</formula>
    </cfRule>
  </conditionalFormatting>
  <conditionalFormatting sqref="AM50">
    <cfRule type="cellIs" dxfId="1" priority="807" operator="lessThan">
      <formula>$C$4</formula>
    </cfRule>
  </conditionalFormatting>
  <conditionalFormatting sqref="AN50">
    <cfRule type="cellIs" dxfId="1" priority="847" operator="lessThan">
      <formula>$C$4</formula>
    </cfRule>
  </conditionalFormatting>
  <conditionalFormatting sqref="AO50">
    <cfRule type="cellIs" dxfId="1" priority="887" operator="lessThan">
      <formula>$C$4</formula>
    </cfRule>
  </conditionalFormatting>
  <conditionalFormatting sqref="AP50">
    <cfRule type="cellIs" dxfId="1" priority="927" operator="lessThan">
      <formula>$C$4</formula>
    </cfRule>
  </conditionalFormatting>
  <conditionalFormatting sqref="AQ50">
    <cfRule type="cellIs" dxfId="1" priority="967" operator="lessThan">
      <formula>$C$4</formula>
    </cfRule>
  </conditionalFormatting>
  <conditionalFormatting sqref="AR50">
    <cfRule type="cellIs" dxfId="1" priority="1007" operator="lessThan">
      <formula>$C$4</formula>
    </cfRule>
  </conditionalFormatting>
  <conditionalFormatting sqref="AS50">
    <cfRule type="cellIs" dxfId="1" priority="1047" operator="lessThan">
      <formula>$C$4</formula>
    </cfRule>
  </conditionalFormatting>
  <conditionalFormatting sqref="AT50">
    <cfRule type="cellIs" dxfId="1" priority="1087" operator="lessThan">
      <formula>$C$4</formula>
    </cfRule>
  </conditionalFormatting>
  <conditionalFormatting sqref="AU50">
    <cfRule type="cellIs" dxfId="1" priority="1127" operator="lessThan">
      <formula>$C$4</formula>
    </cfRule>
  </conditionalFormatting>
  <conditionalFormatting sqref="AV50">
    <cfRule type="cellIs" dxfId="1" priority="1167" operator="lessThan">
      <formula>$C$4</formula>
    </cfRule>
  </conditionalFormatting>
  <conditionalFormatting sqref="AW50">
    <cfRule type="cellIs" dxfId="1" priority="1207" operator="lessThan">
      <formula>$C$4</formula>
    </cfRule>
  </conditionalFormatting>
  <conditionalFormatting sqref="AX50">
    <cfRule type="cellIs" dxfId="1" priority="1247" operator="lessThan">
      <formula>$C$4</formula>
    </cfRule>
  </conditionalFormatting>
  <conditionalFormatting sqref="AY50">
    <cfRule type="cellIs" dxfId="1" priority="1287" operator="lessThan">
      <formula>$C$4</formula>
    </cfRule>
  </conditionalFormatting>
  <conditionalFormatting sqref="AZ50">
    <cfRule type="cellIs" dxfId="1" priority="1327" operator="lessThan">
      <formula>$C$4</formula>
    </cfRule>
  </conditionalFormatting>
  <conditionalFormatting sqref="BA50">
    <cfRule type="cellIs" dxfId="1" priority="1367" operator="lessThan">
      <formula>$C$4</formula>
    </cfRule>
  </conditionalFormatting>
  <conditionalFormatting sqref="BB50">
    <cfRule type="cellIs" dxfId="1" priority="1407" operator="lessThan">
      <formula>$C$4</formula>
    </cfRule>
  </conditionalFormatting>
  <conditionalFormatting sqref="BC50">
    <cfRule type="cellIs" dxfId="1" priority="1447" operator="lessThan">
      <formula>$C$4</formula>
    </cfRule>
  </conditionalFormatting>
  <conditionalFormatting sqref="BD50">
    <cfRule type="cellIs" dxfId="1" priority="1487" operator="lessThan">
      <formula>$C$4</formula>
    </cfRule>
  </conditionalFormatting>
  <conditionalFormatting sqref="BE50">
    <cfRule type="cellIs" dxfId="1" priority="1527" operator="lessThan">
      <formula>$C$4</formula>
    </cfRule>
  </conditionalFormatting>
  <conditionalFormatting sqref="BF50">
    <cfRule type="cellIs" dxfId="1" priority="1567" operator="lessThan">
      <formula>$C$4</formula>
    </cfRule>
  </conditionalFormatting>
  <conditionalFormatting sqref="BG50">
    <cfRule type="cellIs" dxfId="1" priority="1607" operator="lessThan">
      <formula>$C$4</formula>
    </cfRule>
  </conditionalFormatting>
  <conditionalFormatting sqref="BH50">
    <cfRule type="cellIs" dxfId="1" priority="1647" operator="lessThan">
      <formula>$C$4</formula>
    </cfRule>
  </conditionalFormatting>
  <conditionalFormatting sqref="BI50">
    <cfRule type="cellIs" dxfId="1" priority="1687" operator="lessThan">
      <formula>$C$4</formula>
    </cfRule>
  </conditionalFormatting>
  <conditionalFormatting sqref="BJ50">
    <cfRule type="cellIs" dxfId="1" priority="1727" operator="lessThan">
      <formula>$C$4</formula>
    </cfRule>
  </conditionalFormatting>
  <conditionalFormatting sqref="BK50">
    <cfRule type="cellIs" dxfId="1" priority="1767" operator="lessThan">
      <formula>$C$4</formula>
    </cfRule>
  </conditionalFormatting>
  <conditionalFormatting sqref="BL50">
    <cfRule type="cellIs" dxfId="1" priority="1807" operator="lessThan">
      <formula>$C$4</formula>
    </cfRule>
  </conditionalFormatting>
  <conditionalFormatting sqref="BM50">
    <cfRule type="cellIs" dxfId="1" priority="1847" operator="lessThan">
      <formula>$C$4</formula>
    </cfRule>
  </conditionalFormatting>
  <conditionalFormatting sqref="BN50">
    <cfRule type="cellIs" dxfId="1" priority="1887" operator="lessThan">
      <formula>$C$4</formula>
    </cfRule>
  </conditionalFormatting>
  <conditionalFormatting sqref="BO50">
    <cfRule type="cellIs" dxfId="1" priority="1927" operator="lessThan">
      <formula>$C$4</formula>
    </cfRule>
  </conditionalFormatting>
  <conditionalFormatting sqref="BP50">
    <cfRule type="cellIs" dxfId="1" priority="1967" operator="lessThan">
      <formula>$C$4</formula>
    </cfRule>
  </conditionalFormatting>
  <conditionalFormatting sqref="BQ50">
    <cfRule type="cellIs" dxfId="1" priority="2007" operator="lessThan">
      <formula>$C$4</formula>
    </cfRule>
  </conditionalFormatting>
  <conditionalFormatting sqref="BR50">
    <cfRule type="cellIs" dxfId="1" priority="2047" operator="lessThan">
      <formula>$C$4</formula>
    </cfRule>
  </conditionalFormatting>
  <conditionalFormatting sqref="BS50">
    <cfRule type="cellIs" dxfId="1" priority="2087" operator="lessThan">
      <formula>$C$4</formula>
    </cfRule>
  </conditionalFormatting>
  <conditionalFormatting sqref="BT50">
    <cfRule type="cellIs" dxfId="1" priority="2127" operator="lessThan">
      <formula>$C$4</formula>
    </cfRule>
  </conditionalFormatting>
  <conditionalFormatting sqref="BU50">
    <cfRule type="cellIs" dxfId="1" priority="2167" operator="lessThan">
      <formula>$C$4</formula>
    </cfRule>
  </conditionalFormatting>
  <conditionalFormatting sqref="BV50">
    <cfRule type="cellIs" dxfId="1" priority="2207" operator="lessThan">
      <formula>$C$4</formula>
    </cfRule>
  </conditionalFormatting>
  <conditionalFormatting sqref="BW50">
    <cfRule type="cellIs" dxfId="1" priority="2247" operator="lessThan">
      <formula>$C$4</formula>
    </cfRule>
  </conditionalFormatting>
  <conditionalFormatting sqref="BX50">
    <cfRule type="cellIs" dxfId="1" priority="2287" operator="lessThan">
      <formula>$C$4</formula>
    </cfRule>
  </conditionalFormatting>
  <conditionalFormatting sqref="BY50">
    <cfRule type="cellIs" dxfId="1" priority="2327" operator="lessThan">
      <formula>$C$4</formula>
    </cfRule>
  </conditionalFormatting>
  <conditionalFormatting sqref="BZ50">
    <cfRule type="cellIs" dxfId="1" priority="2367" operator="lessThan">
      <formula>$C$4</formula>
    </cfRule>
  </conditionalFormatting>
  <conditionalFormatting sqref="CA50">
    <cfRule type="cellIs" dxfId="1" priority="2407" operator="lessThan">
      <formula>$C$4</formula>
    </cfRule>
  </conditionalFormatting>
  <conditionalFormatting sqref="CB50">
    <cfRule type="cellIs" dxfId="1" priority="2447" operator="lessThan">
      <formula>$C$4</formula>
    </cfRule>
  </conditionalFormatting>
  <conditionalFormatting sqref="CC50">
    <cfRule type="cellIs" dxfId="1" priority="2487" operator="lessThan">
      <formula>$C$4</formula>
    </cfRule>
  </conditionalFormatting>
  <conditionalFormatting sqref="CD50">
    <cfRule type="cellIs" dxfId="1" priority="2527" operator="lessThan">
      <formula>$C$4</formula>
    </cfRule>
  </conditionalFormatting>
  <conditionalFormatting sqref="CE50">
    <cfRule type="cellIs" dxfId="1" priority="2567" operator="lessThan">
      <formula>$C$4</formula>
    </cfRule>
  </conditionalFormatting>
  <conditionalFormatting sqref="CF50">
    <cfRule type="cellIs" dxfId="1" priority="2607" operator="lessThan">
      <formula>$C$4</formula>
    </cfRule>
  </conditionalFormatting>
  <conditionalFormatting sqref="CG50">
    <cfRule type="cellIs" dxfId="1" priority="2647" operator="lessThan">
      <formula>$C$4</formula>
    </cfRule>
  </conditionalFormatting>
  <conditionalFormatting sqref="CH50">
    <cfRule type="cellIs" dxfId="2" priority="2687" operator="greaterThan">
      <formula>$BJ$2+15</formula>
    </cfRule>
  </conditionalFormatting>
  <conditionalFormatting sqref="CJ50">
    <cfRule type="cellIs" dxfId="1" priority="2887" operator="lessThan">
      <formula>$C$4</formula>
    </cfRule>
  </conditionalFormatting>
  <conditionalFormatting sqref="BW11 BW13 BW15 BW17 BW19 BW21 BW23 BW25 BW27 BW29 BW31 BW33 BW35 BW37 BW39 BW41 BW43 BW45">
    <cfRule type="cellIs" dxfId="1" priority="1" operator="lessThan">
      <formula>$C$4</formula>
    </cfRule>
  </conditionalFormatting>
  <conditionalFormatting sqref="CJ11 CJ13 CJ15 CJ17 CJ19 CJ21 CJ23 CJ25 CJ27 CJ29 CJ31 CJ33 CJ35 CJ37 CJ39 CJ41 CJ43 CJ45">
    <cfRule type="cellIs" dxfId="1" priority="2848" operator="lessThan">
      <formula>$C$4</formula>
    </cfRule>
  </conditionalFormatting>
  <conditionalFormatting sqref="BW12 BW14 BW16 BW18 BW20 BW22 BW24 BW26 BW28 BW30 BW32 BW34 BW36 BW38 BW40 BW42 BW44 BW46">
    <cfRule type="cellIs" dxfId="1" priority="2" operator="lessThan">
      <formula>$C$4</formula>
    </cfRule>
  </conditionalFormatting>
  <conditionalFormatting sqref="CJ12 CJ14 CJ16 CJ18 CJ20 CJ22 CJ24 CJ26 CJ28 CJ30 CJ32 CJ34 CJ36 CJ38 CJ40 CJ42 CJ44 CJ46">
    <cfRule type="cellIs" dxfId="1" priority="2849"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50"/>
  <sheetViews>
    <sheetView workbookViewId="0">
      <pane xSplit="3" ySplit="10" topLeftCell="AE11" activePane="bottomRight" state="frozen"/>
      <selection/>
      <selection pane="topRight"/>
      <selection pane="bottomLeft"/>
      <selection pane="bottomRight" activeCell="AU12" sqref="AU12"/>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383</v>
      </c>
      <c r="C1" s="2" t="s">
        <v>0</v>
      </c>
      <c r="D1" s="2"/>
      <c r="E1" s="2"/>
      <c r="F1" s="2"/>
      <c r="G1" s="2"/>
      <c r="H1" s="2"/>
      <c r="I1" s="2"/>
      <c r="J1" s="2"/>
      <c r="K1" s="2"/>
      <c r="L1" s="2"/>
      <c r="M1" s="2"/>
      <c r="N1" s="2"/>
      <c r="P1" s="30" t="s">
        <v>1</v>
      </c>
    </row>
    <row r="2" ht="15.75" customHeight="1" spans="1:32">
      <c r="A2" s="3" t="s">
        <v>2</v>
      </c>
      <c r="B2" s="4"/>
      <c r="C2" s="5" t="s">
        <v>3</v>
      </c>
      <c r="D2" s="6"/>
      <c r="E2" s="7" t="s">
        <v>98</v>
      </c>
      <c r="F2" s="6"/>
      <c r="H2" s="8"/>
      <c r="I2" s="31"/>
      <c r="K2" s="32"/>
      <c r="L2" s="9"/>
      <c r="M2" s="33"/>
      <c r="N2" s="33"/>
      <c r="O2" s="32"/>
      <c r="P2" t="s">
        <v>5</v>
      </c>
      <c r="Q2" s="33"/>
      <c r="R2" s="33"/>
      <c r="S2" s="33"/>
      <c r="T2" s="33" t="s">
        <v>6</v>
      </c>
      <c r="U2" s="33" t="str">
        <f>MID(E2,6,20)</f>
        <v> XII IPA 2</v>
      </c>
      <c r="V2" s="33"/>
      <c r="W2" s="33"/>
      <c r="X2" s="33"/>
      <c r="Y2" s="33"/>
      <c r="Z2" s="33"/>
      <c r="AA2" s="33"/>
      <c r="AB2" s="9"/>
      <c r="AC2" s="9"/>
      <c r="AD2" s="9"/>
      <c r="AE2" s="9"/>
      <c r="AF2" s="9"/>
    </row>
    <row r="3" ht="15.75" customHeight="1" spans="1:32">
      <c r="A3" s="3" t="s">
        <v>7</v>
      </c>
      <c r="B3" s="4"/>
      <c r="C3" s="5" t="s">
        <v>8</v>
      </c>
      <c r="D3" s="6"/>
      <c r="E3" s="9" t="s">
        <v>9</v>
      </c>
      <c r="F3" s="6"/>
      <c r="H3" s="8" t="s">
        <v>10</v>
      </c>
      <c r="I3" s="31"/>
      <c r="K3" s="32"/>
      <c r="L3" s="9"/>
      <c r="M3" s="33"/>
      <c r="N3" s="33"/>
      <c r="O3" s="32"/>
      <c r="P3" t="s">
        <v>11</v>
      </c>
      <c r="Q3" s="33"/>
      <c r="R3" s="33"/>
      <c r="S3" s="33"/>
      <c r="T3" s="33" t="s">
        <v>6</v>
      </c>
      <c r="U3" s="33"/>
      <c r="V3" s="33"/>
      <c r="W3" s="33"/>
      <c r="X3" s="33"/>
      <c r="Y3" s="33"/>
      <c r="Z3" s="33"/>
      <c r="AA3" s="33"/>
      <c r="AB3" s="9"/>
      <c r="AC3" s="9"/>
      <c r="AD3" s="9"/>
      <c r="AE3" s="9"/>
      <c r="AF3" s="9"/>
    </row>
    <row r="4" ht="15.75" customHeight="1" spans="1:32">
      <c r="A4" s="10" t="s">
        <v>12</v>
      </c>
      <c r="B4" s="4"/>
      <c r="C4" s="11">
        <v>75</v>
      </c>
      <c r="D4" s="6"/>
      <c r="E4" s="12"/>
      <c r="F4" s="6"/>
      <c r="G4" s="13"/>
      <c r="H4" s="8" t="s">
        <v>13</v>
      </c>
      <c r="I4" s="31"/>
      <c r="J4" s="32"/>
      <c r="K4" s="32"/>
      <c r="L4" s="9"/>
      <c r="M4" s="33"/>
      <c r="N4" s="33"/>
      <c r="O4" s="32"/>
      <c r="P4" s="34" t="s">
        <v>14</v>
      </c>
      <c r="Q4" s="33"/>
      <c r="R4" s="33"/>
      <c r="S4" s="33"/>
      <c r="T4" s="33"/>
      <c r="U4" s="33"/>
      <c r="V4" s="33"/>
      <c r="W4" s="33"/>
      <c r="X4" s="33"/>
      <c r="Y4" s="33"/>
      <c r="Z4" s="33"/>
      <c r="AA4" s="33"/>
      <c r="AB4" s="9"/>
      <c r="AC4" s="9"/>
      <c r="AD4" s="9"/>
      <c r="AE4" s="9"/>
      <c r="AF4" s="9"/>
    </row>
    <row r="5" ht="15.75" hidden="1" customHeight="1" spans="1:32">
      <c r="A5" s="13"/>
      <c r="B5" s="4"/>
      <c r="C5" s="5"/>
      <c r="D5" s="6"/>
      <c r="E5" s="12"/>
      <c r="F5" s="6"/>
      <c r="G5" s="13"/>
      <c r="H5" s="8"/>
      <c r="I5" s="31"/>
      <c r="J5" s="32"/>
      <c r="K5" s="32"/>
      <c r="L5" s="9"/>
      <c r="M5" s="33"/>
      <c r="N5" s="33"/>
      <c r="O5" s="32"/>
      <c r="P5" s="33"/>
      <c r="Q5" s="33"/>
      <c r="R5" s="33"/>
      <c r="S5" s="33"/>
      <c r="T5" s="33"/>
      <c r="U5" s="33"/>
      <c r="V5" s="33"/>
      <c r="W5" s="33"/>
      <c r="X5" s="33"/>
      <c r="Y5" s="33"/>
      <c r="Z5" s="33"/>
      <c r="AA5" s="33"/>
      <c r="AB5" s="9"/>
      <c r="AC5" s="9"/>
      <c r="AD5" s="9"/>
      <c r="AE5" s="9"/>
      <c r="AF5" s="9"/>
    </row>
    <row r="6" ht="15.75" hidden="1" customHeight="1" spans="2:32">
      <c r="B6" s="4"/>
      <c r="C6" s="5"/>
      <c r="D6" s="6"/>
      <c r="E6" s="12"/>
      <c r="F6" s="6"/>
      <c r="G6" s="13"/>
      <c r="H6" s="8"/>
      <c r="I6" s="31"/>
      <c r="J6" s="32"/>
      <c r="K6" s="32"/>
      <c r="L6" s="9"/>
      <c r="M6" s="33"/>
      <c r="N6" s="33"/>
      <c r="O6" s="32"/>
      <c r="P6" s="33"/>
      <c r="Q6" s="33"/>
      <c r="R6" s="33"/>
      <c r="S6" s="33"/>
      <c r="T6" s="33"/>
      <c r="U6" s="33"/>
      <c r="V6" s="33"/>
      <c r="W6" s="33"/>
      <c r="X6" s="33"/>
      <c r="Y6" s="33"/>
      <c r="Z6" s="33"/>
      <c r="AA6" s="33"/>
      <c r="AB6" s="9"/>
      <c r="AC6" s="9"/>
      <c r="AD6" s="9"/>
      <c r="AE6" s="9"/>
      <c r="AF6" s="9"/>
    </row>
    <row r="7" ht="8.25" customHeight="1" spans="1:32">
      <c r="A7" s="13"/>
      <c r="B7" s="4"/>
      <c r="C7" s="5"/>
      <c r="D7" s="6"/>
      <c r="E7" s="12"/>
      <c r="F7" s="6"/>
      <c r="G7" s="13"/>
      <c r="H7" s="8"/>
      <c r="I7" s="31"/>
      <c r="J7" s="32"/>
      <c r="K7" s="32"/>
      <c r="L7" s="9"/>
      <c r="M7" s="33"/>
      <c r="N7" s="33"/>
      <c r="O7" s="32"/>
      <c r="P7" s="33"/>
      <c r="Q7" s="33"/>
      <c r="R7" s="33"/>
      <c r="S7" s="33"/>
      <c r="T7" s="33"/>
      <c r="U7" s="33"/>
      <c r="V7" s="33"/>
      <c r="W7" s="33"/>
      <c r="X7" s="33"/>
      <c r="Y7" s="33"/>
      <c r="Z7" s="33"/>
      <c r="AA7" s="33"/>
      <c r="AB7" s="9"/>
      <c r="AC7" s="9"/>
      <c r="AD7" s="9"/>
      <c r="AE7" s="9"/>
      <c r="AF7" s="9"/>
    </row>
    <row r="8" ht="23.25" customHeight="1" spans="1:91">
      <c r="A8" s="14" t="s">
        <v>15</v>
      </c>
      <c r="B8" s="15" t="s">
        <v>16</v>
      </c>
      <c r="C8" s="16" t="s">
        <v>17</v>
      </c>
      <c r="D8" s="17"/>
      <c r="E8" s="18" t="s">
        <v>18</v>
      </c>
      <c r="F8" s="17"/>
      <c r="G8" s="19" t="s">
        <v>19</v>
      </c>
      <c r="H8" s="20"/>
      <c r="I8" s="20"/>
      <c r="J8" s="35"/>
      <c r="K8" s="36"/>
      <c r="L8" s="37" t="s">
        <v>20</v>
      </c>
      <c r="M8" s="37"/>
      <c r="N8" s="37"/>
      <c r="O8" s="36"/>
      <c r="P8" s="38" t="s">
        <v>21</v>
      </c>
      <c r="Q8" s="50"/>
      <c r="R8" s="50"/>
      <c r="S8" s="50"/>
      <c r="T8" s="50"/>
      <c r="U8" s="50"/>
      <c r="V8" s="50"/>
      <c r="W8" s="50"/>
      <c r="X8" s="50"/>
      <c r="Y8" s="50"/>
      <c r="Z8" s="50"/>
      <c r="AA8" s="50"/>
      <c r="AB8" s="50"/>
      <c r="AC8" s="50"/>
      <c r="AD8" s="50"/>
      <c r="AE8" s="50"/>
      <c r="AF8" s="50"/>
      <c r="AG8" s="56"/>
      <c r="AH8" s="50"/>
      <c r="AI8" s="50"/>
      <c r="AJ8" s="50"/>
      <c r="AK8" s="50"/>
      <c r="AL8" s="50"/>
      <c r="AM8" s="50"/>
      <c r="AN8" s="50"/>
      <c r="AO8" s="50"/>
      <c r="AP8" s="50"/>
      <c r="AQ8" s="50"/>
      <c r="AR8" s="50"/>
      <c r="AS8" s="56"/>
      <c r="AT8" s="57" t="s">
        <v>22</v>
      </c>
      <c r="AU8" s="58" t="s">
        <v>23</v>
      </c>
      <c r="AV8" s="59"/>
      <c r="AW8" s="59"/>
      <c r="AX8" s="59"/>
      <c r="AY8" s="59"/>
      <c r="AZ8" s="59"/>
      <c r="BA8" s="59"/>
      <c r="BB8" s="59"/>
      <c r="BC8" s="59"/>
      <c r="BD8" s="59"/>
      <c r="BE8" s="57" t="s">
        <v>24</v>
      </c>
      <c r="BF8" s="64" t="s">
        <v>25</v>
      </c>
      <c r="BG8" s="64" t="s">
        <v>26</v>
      </c>
      <c r="BH8" s="57" t="s">
        <v>27</v>
      </c>
      <c r="BI8" s="65" t="s">
        <v>28</v>
      </c>
      <c r="BJ8" s="66"/>
      <c r="BK8" s="67" t="s">
        <v>29</v>
      </c>
      <c r="BL8" s="67"/>
      <c r="BM8" s="67"/>
      <c r="BN8" s="67"/>
      <c r="BO8" s="67"/>
      <c r="BP8" s="67"/>
      <c r="BQ8" s="67"/>
      <c r="BR8" s="67"/>
      <c r="BS8" s="67"/>
      <c r="BT8" s="67"/>
      <c r="BU8" s="77" t="s">
        <v>30</v>
      </c>
      <c r="BV8" s="66"/>
      <c r="BW8" s="78" t="s">
        <v>31</v>
      </c>
      <c r="BX8" s="79"/>
      <c r="BY8" s="79"/>
      <c r="BZ8" s="79"/>
      <c r="CA8" s="79"/>
      <c r="CB8" s="79"/>
      <c r="CC8" s="79"/>
      <c r="CD8" s="79"/>
      <c r="CE8" s="79"/>
      <c r="CF8" s="79"/>
      <c r="CG8" s="85"/>
      <c r="CH8" s="77" t="s">
        <v>32</v>
      </c>
      <c r="CJ8" s="86" t="s">
        <v>33</v>
      </c>
      <c r="CK8" s="86" t="s">
        <v>34</v>
      </c>
      <c r="CM8" s="90" t="s">
        <v>35</v>
      </c>
    </row>
    <row r="9" ht="20.25" customHeight="1" spans="1:102">
      <c r="A9" s="14"/>
      <c r="B9" s="15"/>
      <c r="C9" s="16"/>
      <c r="D9" s="17"/>
      <c r="E9" s="21"/>
      <c r="F9" s="17"/>
      <c r="G9" s="22" t="s">
        <v>36</v>
      </c>
      <c r="H9" s="23" t="s">
        <v>37</v>
      </c>
      <c r="I9" s="39" t="s">
        <v>38</v>
      </c>
      <c r="J9" s="40" t="s">
        <v>39</v>
      </c>
      <c r="K9" s="36"/>
      <c r="L9" s="41" t="s">
        <v>40</v>
      </c>
      <c r="M9" s="42" t="s">
        <v>25</v>
      </c>
      <c r="N9" s="43" t="s">
        <v>41</v>
      </c>
      <c r="O9" s="36"/>
      <c r="P9" s="44">
        <v>1</v>
      </c>
      <c r="Q9" s="51"/>
      <c r="R9" s="52"/>
      <c r="S9" s="44">
        <v>2</v>
      </c>
      <c r="T9" s="51"/>
      <c r="U9" s="52"/>
      <c r="V9" s="44">
        <v>3</v>
      </c>
      <c r="W9" s="51"/>
      <c r="X9" s="52"/>
      <c r="Y9" s="44">
        <v>4</v>
      </c>
      <c r="Z9" s="51"/>
      <c r="AA9" s="52"/>
      <c r="AB9" s="44">
        <v>5</v>
      </c>
      <c r="AC9" s="51"/>
      <c r="AD9" s="52"/>
      <c r="AE9" s="44">
        <v>6</v>
      </c>
      <c r="AF9" s="51"/>
      <c r="AG9" s="52"/>
      <c r="AH9" s="44">
        <v>7</v>
      </c>
      <c r="AI9" s="51"/>
      <c r="AJ9" s="52"/>
      <c r="AK9" s="44">
        <v>8</v>
      </c>
      <c r="AL9" s="51"/>
      <c r="AM9" s="52"/>
      <c r="AN9" s="44">
        <v>9</v>
      </c>
      <c r="AO9" s="51"/>
      <c r="AP9" s="52"/>
      <c r="AQ9" s="44">
        <v>10</v>
      </c>
      <c r="AR9" s="51"/>
      <c r="AS9" s="52"/>
      <c r="AT9" s="60"/>
      <c r="AU9" s="61"/>
      <c r="AV9" s="62"/>
      <c r="AW9" s="62"/>
      <c r="AX9" s="62"/>
      <c r="AY9" s="62"/>
      <c r="AZ9" s="62"/>
      <c r="BA9" s="62"/>
      <c r="BB9" s="62"/>
      <c r="BC9" s="62"/>
      <c r="BD9" s="62"/>
      <c r="BE9" s="60"/>
      <c r="BF9" s="68"/>
      <c r="BG9" s="68"/>
      <c r="BH9" s="60"/>
      <c r="BI9" s="69"/>
      <c r="BJ9" s="66"/>
      <c r="BK9" s="67"/>
      <c r="BL9" s="67"/>
      <c r="BM9" s="67"/>
      <c r="BN9" s="67"/>
      <c r="BO9" s="67"/>
      <c r="BP9" s="67"/>
      <c r="BQ9" s="67"/>
      <c r="BR9" s="67"/>
      <c r="BS9" s="67"/>
      <c r="BT9" s="67"/>
      <c r="BU9" s="77"/>
      <c r="BV9" s="66"/>
      <c r="BW9" s="80"/>
      <c r="BX9" s="81"/>
      <c r="BY9" s="81"/>
      <c r="BZ9" s="81"/>
      <c r="CA9" s="81"/>
      <c r="CB9" s="81"/>
      <c r="CC9" s="81"/>
      <c r="CD9" s="81"/>
      <c r="CE9" s="81"/>
      <c r="CF9" s="81"/>
      <c r="CG9" s="87"/>
      <c r="CH9" s="77"/>
      <c r="CJ9" s="86"/>
      <c r="CK9" s="86"/>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Fiqih, Tarikh, </v>
      </c>
    </row>
    <row r="10" ht="24" customHeight="1" spans="1:102">
      <c r="A10" s="24"/>
      <c r="B10" s="25"/>
      <c r="C10" s="26"/>
      <c r="D10" s="17"/>
      <c r="E10" s="21"/>
      <c r="F10" s="17"/>
      <c r="G10" s="27"/>
      <c r="H10" s="23"/>
      <c r="I10" s="39"/>
      <c r="J10" s="40"/>
      <c r="K10" s="36"/>
      <c r="L10" s="45"/>
      <c r="M10" s="41"/>
      <c r="N10" s="46"/>
      <c r="O10" s="36"/>
      <c r="P10" s="47" t="s">
        <v>44</v>
      </c>
      <c r="Q10" s="47" t="s">
        <v>45</v>
      </c>
      <c r="R10" s="47" t="s">
        <v>46</v>
      </c>
      <c r="S10" s="47" t="s">
        <v>44</v>
      </c>
      <c r="T10" s="47" t="s">
        <v>45</v>
      </c>
      <c r="U10" s="47" t="s">
        <v>47</v>
      </c>
      <c r="V10" s="47" t="s">
        <v>44</v>
      </c>
      <c r="W10" s="47" t="s">
        <v>45</v>
      </c>
      <c r="X10" s="47" t="s">
        <v>48</v>
      </c>
      <c r="Y10" s="47" t="s">
        <v>44</v>
      </c>
      <c r="Z10" s="47" t="s">
        <v>45</v>
      </c>
      <c r="AA10" s="47" t="s">
        <v>49</v>
      </c>
      <c r="AB10" s="47" t="s">
        <v>44</v>
      </c>
      <c r="AC10" s="47" t="s">
        <v>45</v>
      </c>
      <c r="AD10" s="47" t="s">
        <v>50</v>
      </c>
      <c r="AE10" s="47" t="s">
        <v>44</v>
      </c>
      <c r="AF10" s="47" t="s">
        <v>45</v>
      </c>
      <c r="AG10" s="47" t="s">
        <v>51</v>
      </c>
      <c r="AH10" s="47" t="s">
        <v>44</v>
      </c>
      <c r="AI10" s="47" t="s">
        <v>45</v>
      </c>
      <c r="AJ10" s="47" t="s">
        <v>52</v>
      </c>
      <c r="AK10" s="47" t="s">
        <v>44</v>
      </c>
      <c r="AL10" s="47" t="s">
        <v>45</v>
      </c>
      <c r="AM10" s="47" t="s">
        <v>53</v>
      </c>
      <c r="AN10" s="47" t="s">
        <v>44</v>
      </c>
      <c r="AO10" s="47" t="s">
        <v>45</v>
      </c>
      <c r="AP10" s="47" t="s">
        <v>54</v>
      </c>
      <c r="AQ10" s="47" t="s">
        <v>44</v>
      </c>
      <c r="AR10" s="47" t="s">
        <v>45</v>
      </c>
      <c r="AS10" s="63" t="s">
        <v>55</v>
      </c>
      <c r="AT10" s="60"/>
      <c r="AU10" s="47">
        <v>1</v>
      </c>
      <c r="AV10" s="47">
        <v>2</v>
      </c>
      <c r="AW10" s="47">
        <v>3</v>
      </c>
      <c r="AX10" s="47">
        <v>4</v>
      </c>
      <c r="AY10" s="47">
        <v>5</v>
      </c>
      <c r="AZ10" s="47">
        <v>6</v>
      </c>
      <c r="BA10" s="47">
        <v>7</v>
      </c>
      <c r="BB10" s="47">
        <v>8</v>
      </c>
      <c r="BC10" s="47">
        <v>9</v>
      </c>
      <c r="BD10" s="47">
        <v>10</v>
      </c>
      <c r="BE10" s="60"/>
      <c r="BF10" s="68"/>
      <c r="BG10" s="68"/>
      <c r="BH10" s="60"/>
      <c r="BI10" s="70"/>
      <c r="BJ10" s="66"/>
      <c r="BK10" s="71">
        <v>1</v>
      </c>
      <c r="BL10" s="71">
        <v>2</v>
      </c>
      <c r="BM10" s="71">
        <v>3</v>
      </c>
      <c r="BN10" s="71">
        <v>4</v>
      </c>
      <c r="BO10" s="71">
        <v>5</v>
      </c>
      <c r="BP10" s="71">
        <v>6</v>
      </c>
      <c r="BQ10" s="71">
        <v>7</v>
      </c>
      <c r="BR10" s="71">
        <v>8</v>
      </c>
      <c r="BS10" s="71">
        <v>9</v>
      </c>
      <c r="BT10" s="71">
        <v>10</v>
      </c>
      <c r="BU10" s="82"/>
      <c r="BV10" s="66"/>
      <c r="BW10" s="71">
        <v>1</v>
      </c>
      <c r="BX10" s="71">
        <v>2</v>
      </c>
      <c r="BY10" s="71">
        <v>3</v>
      </c>
      <c r="BZ10" s="71">
        <v>4</v>
      </c>
      <c r="CA10" s="71">
        <v>5</v>
      </c>
      <c r="CB10" s="71">
        <v>6</v>
      </c>
      <c r="CC10" s="71">
        <v>7</v>
      </c>
      <c r="CD10" s="71">
        <v>8</v>
      </c>
      <c r="CE10" s="71">
        <v>9</v>
      </c>
      <c r="CF10" s="71">
        <v>10</v>
      </c>
      <c r="CG10" s="71" t="s">
        <v>56</v>
      </c>
      <c r="CH10" s="82"/>
      <c r="CJ10" s="86"/>
      <c r="CK10" s="86"/>
      <c r="CM10" s="92">
        <v>1</v>
      </c>
      <c r="CN10" s="29"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Fiqih, Tarikh, Perlu tingkatkan pemahaman  Al-Qur'an.</v>
      </c>
    </row>
    <row r="11" spans="1:102">
      <c r="A11" s="28">
        <v>1</v>
      </c>
      <c r="B11" s="28">
        <v>62598</v>
      </c>
      <c r="C11" s="28" t="s">
        <v>99</v>
      </c>
      <c r="D11" s="29" t="s">
        <v>57</v>
      </c>
      <c r="E11" s="28">
        <f t="shared" ref="E11:E50" si="0">G11</f>
        <v>84</v>
      </c>
      <c r="G11" s="28">
        <f t="shared" ref="G11:G50" si="1">IF(BI11="","",BI11)</f>
        <v>84</v>
      </c>
      <c r="H11" s="28" t="str">
        <f t="shared" ref="H11:H50" si="2">IF(BU11="","",BU11)</f>
        <v/>
      </c>
      <c r="I11" s="28" t="str">
        <f t="shared" ref="I11:I50" si="3">IF(CH11="","",CH11)</f>
        <v>A</v>
      </c>
      <c r="J11" s="28" t="str">
        <f t="shared" ref="J11:J50" si="4">IF(CK11="","",CK11)</f>
        <v>Sudah memahami tentang Al-Qur'an, Aqidah, Akhlak, Fiqih, Tarikh, </v>
      </c>
      <c r="L11" s="28">
        <f t="shared" ref="L11:L50" si="5">IF(AT11="","",AT11)</f>
        <v>85</v>
      </c>
      <c r="M11" s="28">
        <f t="shared" ref="M11:M50" si="6">IF(BF11="","",BF11)</f>
        <v>90</v>
      </c>
      <c r="N11" s="28">
        <f t="shared" ref="N11:N50" si="7">IF(BG11="","",BG11)</f>
        <v>89</v>
      </c>
      <c r="P11" s="48">
        <v>95</v>
      </c>
      <c r="Q11" s="49"/>
      <c r="R11" s="53">
        <f>IF(P11="","",IF(P11&gt;=$C$4,P11,IF(Q11&gt;=$C$4,$C$4,MAX(P11:Q11))))</f>
        <v>95</v>
      </c>
      <c r="S11" s="48">
        <v>80</v>
      </c>
      <c r="T11" s="49"/>
      <c r="U11" s="53">
        <f>IF(S11="","",IF(S11&gt;=$C$4,S11,IF(T11&gt;=$C$4,$C$4,MAX(S11:T11))))</f>
        <v>80</v>
      </c>
      <c r="V11" s="54">
        <v>80</v>
      </c>
      <c r="W11" s="49"/>
      <c r="X11" s="53">
        <f>IF(V11="","",IF(V11&gt;=$C$4,V11,IF(W11&gt;=$C$4,$C$4,MAX(V11:W11))))</f>
        <v>80</v>
      </c>
      <c r="Y11" s="54">
        <v>80</v>
      </c>
      <c r="Z11" s="49"/>
      <c r="AA11" s="53">
        <f>IF(Y11="","",IF(Y11&gt;=$C$4,Y11,IF(Z11&gt;=$C$4,$C$4,MAX(Y11:Z11))))</f>
        <v>80</v>
      </c>
      <c r="AB11" s="54">
        <v>88</v>
      </c>
      <c r="AC11" s="49"/>
      <c r="AD11" s="53">
        <f>IF(AB11="","",IF(AB11&gt;=$C$4,AB11,IF(AC11&gt;=$C$4,$C$4,MAX(AB11:AC11))))</f>
        <v>88</v>
      </c>
      <c r="AE11" s="49"/>
      <c r="AF11" s="49"/>
      <c r="AG11" s="53" t="str">
        <f>IF(AE11="","",IF(AE11&gt;=$C$4,AE11,IF(AF11&gt;=$C$4,$C$4,MAX(AE11:AF11))))</f>
        <v/>
      </c>
      <c r="AH11" s="49"/>
      <c r="AI11" s="49"/>
      <c r="AJ11" s="53" t="str">
        <f>IF(AH11="","",IF(AH11&gt;=$C$4,AH11,IF(AI11&gt;=$C$4,$C$4,MAX(AH11:AI11))))</f>
        <v/>
      </c>
      <c r="AK11" s="49"/>
      <c r="AL11" s="49"/>
      <c r="AM11" s="53" t="str">
        <f>IF(AK11="","",IF(AK11&gt;=$C$4,AK11,IF(AL11&gt;=$C$4,$C$4,MAX(AK11:AL11))))</f>
        <v/>
      </c>
      <c r="AN11" s="49"/>
      <c r="AO11" s="49"/>
      <c r="AP11" s="53" t="str">
        <f>IF(AN11="","",IF(AN11&gt;=$C$4,AN11,IF(AO11&gt;=$C$4,$C$4,MAX(AN11:AO11))))</f>
        <v/>
      </c>
      <c r="AQ11" s="49"/>
      <c r="AR11" s="49"/>
      <c r="AS11" s="53" t="str">
        <f>IF(AQ11="","",IF(AQ11&gt;=$C$4,AQ11,IF(AR11&gt;=$C$4,$C$4,MAX(AQ11:AR11))))</f>
        <v/>
      </c>
      <c r="AT11" s="53">
        <f t="shared" ref="AT11:AT50" si="8">IF(R11="","",ROUND(AVERAGE(R11,U11,AJ11,AM11,AP11,AS11,X11,AA11,AD11,AG11),0))</f>
        <v>85</v>
      </c>
      <c r="AU11" s="48">
        <v>80</v>
      </c>
      <c r="AV11" s="49"/>
      <c r="AW11" s="49"/>
      <c r="AX11" s="49"/>
      <c r="AY11" s="49"/>
      <c r="AZ11" s="49"/>
      <c r="BA11" s="49"/>
      <c r="BB11" s="49"/>
      <c r="BC11" s="49"/>
      <c r="BD11" s="49"/>
      <c r="BE11" s="53">
        <f t="shared" ref="BE11:BE50" si="9">IF(AU11="","",ROUND(AVERAGE(AU11:BD11),0))</f>
        <v>80</v>
      </c>
      <c r="BF11" s="72">
        <v>90</v>
      </c>
      <c r="BG11" s="73">
        <v>89</v>
      </c>
      <c r="BH11" s="74">
        <f t="shared" ref="BH11:BH50" si="10">IF(AT11="","",IF(BF11="",AVERAGE(AT11,BE11),(2*(SUM(AT11,BE11))+AVERAGE(BF11:BG11))/5))</f>
        <v>83.9</v>
      </c>
      <c r="BI11" s="75">
        <f t="shared" ref="BI11:BI50" si="11">IF(BH11="","",ROUND(BH11,0))</f>
        <v>84</v>
      </c>
      <c r="BJ11" s="76"/>
      <c r="BK11" s="49"/>
      <c r="BL11" s="49"/>
      <c r="BM11" s="49"/>
      <c r="BN11" s="49"/>
      <c r="BO11" s="49"/>
      <c r="BP11" s="49"/>
      <c r="BQ11" s="49"/>
      <c r="BR11" s="49"/>
      <c r="BS11" s="49"/>
      <c r="BT11" s="49"/>
      <c r="BU11" s="83" t="str">
        <f t="shared" ref="BU11:BU50" si="12">IF(BK11="","",ROUND(AVERAGE(BK11:BT11),0))</f>
        <v/>
      </c>
      <c r="BV11" s="76"/>
      <c r="BW11" s="49">
        <v>86</v>
      </c>
      <c r="BX11" s="49"/>
      <c r="BY11" s="49"/>
      <c r="BZ11" s="49"/>
      <c r="CA11" s="49"/>
      <c r="CB11" s="49"/>
      <c r="CC11" s="49"/>
      <c r="CD11" s="49"/>
      <c r="CE11" s="49"/>
      <c r="CF11" s="49"/>
      <c r="CG11" s="53">
        <f t="shared" ref="CG11:CG50" si="13">IF(BW11="","",ROUND(AVERAGE(BW11:CF11),0))</f>
        <v>86</v>
      </c>
      <c r="CH11" s="88" t="str">
        <f t="shared" ref="CH11:CH50" si="14">IF(CG11="","",IF(CG11&gt;=86,"A",IF(CG11&gt;=71,"B",IF(CG11&gt;=56,"C",IF(CG11&gt;=41,"D","E")))))</f>
        <v>A</v>
      </c>
      <c r="CI11" s="89"/>
      <c r="CJ11" s="49">
        <v>6</v>
      </c>
      <c r="CK11" s="93" t="str">
        <f t="shared" ref="CK11:CK50" si="15">IF(CJ11="","",VLOOKUP(CJ11,$CW$9:$CX$20,2,0))</f>
        <v>Sudah memahami tentang Al-Qur'an, Aqidah, Akhlak, Fiqih, Tarikh, </v>
      </c>
      <c r="CM11" s="92">
        <v>2</v>
      </c>
      <c r="CN11" s="29"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Fiqih, Tarikh, Perlu tingkatkan pemahaman  Aqidah.</v>
      </c>
    </row>
    <row r="12" spans="1:102">
      <c r="A12" s="28">
        <v>2</v>
      </c>
      <c r="B12" s="28">
        <v>62599</v>
      </c>
      <c r="C12" s="28" t="s">
        <v>100</v>
      </c>
      <c r="D12" s="29" t="s">
        <v>59</v>
      </c>
      <c r="E12" s="28">
        <f t="shared" si="0"/>
        <v>80</v>
      </c>
      <c r="G12" s="28">
        <f t="shared" si="1"/>
        <v>80</v>
      </c>
      <c r="H12" s="28" t="str">
        <f t="shared" si="2"/>
        <v/>
      </c>
      <c r="I12" s="28" t="str">
        <f t="shared" si="3"/>
        <v>A</v>
      </c>
      <c r="J12" s="28" t="str">
        <f t="shared" si="4"/>
        <v>Sudah memahami tentang Al-Qur'an, Aqidah, Akhlak, Fiqih, Tarikh, </v>
      </c>
      <c r="L12" s="28">
        <f t="shared" si="5"/>
        <v>82</v>
      </c>
      <c r="M12" s="28">
        <f t="shared" si="6"/>
        <v>85</v>
      </c>
      <c r="N12" s="28">
        <f t="shared" si="7"/>
        <v>87</v>
      </c>
      <c r="P12" s="48">
        <v>95</v>
      </c>
      <c r="Q12" s="49"/>
      <c r="R12" s="53">
        <f>IF(P12="","",IF(P12&gt;=$C$4,P12,IF(Q12&gt;=$C$4,$C$4,MAX(P12:Q12))))</f>
        <v>95</v>
      </c>
      <c r="S12" s="48">
        <v>70</v>
      </c>
      <c r="T12" s="49">
        <v>75</v>
      </c>
      <c r="U12" s="53">
        <f>IF(S12="","",IF(S12&gt;=$C$4,S12,IF(T12&gt;=$C$4,$C$4,MAX(S12:T12))))</f>
        <v>75</v>
      </c>
      <c r="V12" s="48">
        <v>75</v>
      </c>
      <c r="W12" s="49"/>
      <c r="X12" s="53">
        <f>IF(V12="","",IF(V12&gt;=$C$4,V12,IF(W12&gt;=$C$4,$C$4,MAX(V12:W12))))</f>
        <v>75</v>
      </c>
      <c r="Y12" s="48">
        <v>75</v>
      </c>
      <c r="Z12" s="49"/>
      <c r="AA12" s="53">
        <f>IF(Y12="","",IF(Y12&gt;=$C$4,Y12,IF(Z12&gt;=$C$4,$C$4,MAX(Y12:Z12))))</f>
        <v>75</v>
      </c>
      <c r="AB12" s="48">
        <v>90</v>
      </c>
      <c r="AC12" s="49"/>
      <c r="AD12" s="53">
        <f>IF(AB12="","",IF(AB12&gt;=$C$4,AB12,IF(AC12&gt;=$C$4,$C$4,MAX(AB12:AC12))))</f>
        <v>90</v>
      </c>
      <c r="AE12" s="49"/>
      <c r="AF12" s="49"/>
      <c r="AG12" s="53" t="str">
        <f>IF(AE12="","",IF(AE12&gt;=$C$4,AE12,IF(AF12&gt;=$C$4,$C$4,MAX(AE12:AF12))))</f>
        <v/>
      </c>
      <c r="AH12" s="49"/>
      <c r="AI12" s="49"/>
      <c r="AJ12" s="53" t="str">
        <f>IF(AH12="","",IF(AH12&gt;=$C$4,AH12,IF(AI12&gt;=$C$4,$C$4,MAX(AH12:AI12))))</f>
        <v/>
      </c>
      <c r="AK12" s="49"/>
      <c r="AL12" s="49"/>
      <c r="AM12" s="53" t="str">
        <f>IF(AK12="","",IF(AK12&gt;=$C$4,AK12,IF(AL12&gt;=$C$4,$C$4,MAX(AK12:AL12))))</f>
        <v/>
      </c>
      <c r="AN12" s="49"/>
      <c r="AO12" s="49"/>
      <c r="AP12" s="53" t="str">
        <f>IF(AN12="","",IF(AN12&gt;=$C$4,AN12,IF(AO12&gt;=$C$4,$C$4,MAX(AN12:AO12))))</f>
        <v/>
      </c>
      <c r="AQ12" s="49"/>
      <c r="AR12" s="49"/>
      <c r="AS12" s="53" t="str">
        <f>IF(AQ12="","",IF(AQ12&gt;=$C$4,AQ12,IF(AR12&gt;=$C$4,$C$4,MAX(AQ12:AR12))))</f>
        <v/>
      </c>
      <c r="AT12" s="53">
        <f t="shared" si="8"/>
        <v>82</v>
      </c>
      <c r="AU12" s="48">
        <v>75</v>
      </c>
      <c r="AV12" s="49"/>
      <c r="AW12" s="49"/>
      <c r="AX12" s="49"/>
      <c r="AY12" s="49"/>
      <c r="AZ12" s="49"/>
      <c r="BA12" s="49"/>
      <c r="BB12" s="49"/>
      <c r="BC12" s="49"/>
      <c r="BD12" s="49"/>
      <c r="BE12" s="53">
        <f t="shared" si="9"/>
        <v>75</v>
      </c>
      <c r="BF12" s="48">
        <v>85</v>
      </c>
      <c r="BG12" s="48">
        <v>87</v>
      </c>
      <c r="BH12" s="74">
        <f t="shared" si="10"/>
        <v>80</v>
      </c>
      <c r="BI12" s="75">
        <f t="shared" si="11"/>
        <v>80</v>
      </c>
      <c r="BJ12" s="76"/>
      <c r="BK12" s="49"/>
      <c r="BL12" s="49"/>
      <c r="BM12" s="49"/>
      <c r="BN12" s="49"/>
      <c r="BO12" s="49"/>
      <c r="BP12" s="49"/>
      <c r="BQ12" s="49"/>
      <c r="BR12" s="49"/>
      <c r="BS12" s="49"/>
      <c r="BT12" s="49"/>
      <c r="BU12" s="83" t="str">
        <f t="shared" si="12"/>
        <v/>
      </c>
      <c r="BV12" s="76"/>
      <c r="BW12" s="49">
        <v>86</v>
      </c>
      <c r="BX12" s="49"/>
      <c r="BY12" s="49"/>
      <c r="BZ12" s="49"/>
      <c r="CA12" s="49"/>
      <c r="CB12" s="49"/>
      <c r="CC12" s="49"/>
      <c r="CD12" s="49"/>
      <c r="CE12" s="49"/>
      <c r="CF12" s="49"/>
      <c r="CG12" s="53">
        <f t="shared" si="13"/>
        <v>86</v>
      </c>
      <c r="CH12" s="88" t="str">
        <f t="shared" si="14"/>
        <v>A</v>
      </c>
      <c r="CI12" s="89"/>
      <c r="CJ12" s="49">
        <v>6</v>
      </c>
      <c r="CK12" s="93" t="str">
        <f t="shared" si="15"/>
        <v>Sudah memahami tentang Al-Qur'an, Aqidah, Akhlak, Fiqih, Tarikh, </v>
      </c>
      <c r="CM12" s="92">
        <v>3</v>
      </c>
      <c r="CN12" s="29"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Fiqih, Tarikh, Perlu tingkatkan pemahaman  Akhlak.</v>
      </c>
    </row>
    <row r="13" spans="1:102">
      <c r="A13" s="28">
        <v>3</v>
      </c>
      <c r="B13" s="28">
        <v>62600</v>
      </c>
      <c r="C13" s="28" t="s">
        <v>101</v>
      </c>
      <c r="D13" s="29" t="s">
        <v>61</v>
      </c>
      <c r="E13" s="28">
        <f t="shared" si="0"/>
        <v>91</v>
      </c>
      <c r="G13" s="28">
        <f t="shared" si="1"/>
        <v>91</v>
      </c>
      <c r="H13" s="28" t="str">
        <f t="shared" si="2"/>
        <v/>
      </c>
      <c r="I13" s="28" t="str">
        <f t="shared" si="3"/>
        <v>A</v>
      </c>
      <c r="J13" s="28" t="str">
        <f t="shared" si="4"/>
        <v>Sudah memahami tentang Al-Qur'an, Aqidah, Akhlak, Fiqih, Tarikh, </v>
      </c>
      <c r="L13" s="28">
        <f t="shared" si="5"/>
        <v>90</v>
      </c>
      <c r="M13" s="28">
        <f t="shared" si="6"/>
        <v>98</v>
      </c>
      <c r="N13" s="28">
        <f t="shared" si="7"/>
        <v>91</v>
      </c>
      <c r="P13" s="48">
        <v>100</v>
      </c>
      <c r="Q13" s="49"/>
      <c r="R13" s="53">
        <f>IF(P13="","",IF(P13&gt;=$C$4,P13,IF(Q13&gt;=$C$4,$C$4,MAX(P13:Q13))))</f>
        <v>100</v>
      </c>
      <c r="S13" s="48">
        <v>100</v>
      </c>
      <c r="T13" s="49"/>
      <c r="U13" s="53">
        <f>IF(S13="","",IF(S13&gt;=$C$4,S13,IF(T13&gt;=$C$4,$C$4,MAX(S13:T13))))</f>
        <v>100</v>
      </c>
      <c r="V13" s="48">
        <v>80</v>
      </c>
      <c r="W13" s="49"/>
      <c r="X13" s="53">
        <f>IF(V13="","",IF(V13&gt;=$C$4,V13,IF(W13&gt;=$C$4,$C$4,MAX(V13:W13))))</f>
        <v>80</v>
      </c>
      <c r="Y13" s="48">
        <v>90</v>
      </c>
      <c r="Z13" s="49"/>
      <c r="AA13" s="53">
        <f>IF(Y13="","",IF(Y13&gt;=$C$4,Y13,IF(Z13&gt;=$C$4,$C$4,MAX(Y13:Z13))))</f>
        <v>90</v>
      </c>
      <c r="AB13" s="48">
        <v>80</v>
      </c>
      <c r="AC13" s="49"/>
      <c r="AD13" s="53">
        <f>IF(AB13="","",IF(AB13&gt;=$C$4,AB13,IF(AC13&gt;=$C$4,$C$4,MAX(AB13:AC13))))</f>
        <v>80</v>
      </c>
      <c r="AE13" s="49"/>
      <c r="AF13" s="49"/>
      <c r="AG13" s="53" t="str">
        <f>IF(AE13="","",IF(AE13&gt;=$C$4,AE13,IF(AF13&gt;=$C$4,$C$4,MAX(AE13:AF13))))</f>
        <v/>
      </c>
      <c r="AH13" s="49"/>
      <c r="AI13" s="49"/>
      <c r="AJ13" s="53" t="str">
        <f>IF(AH13="","",IF(AH13&gt;=$C$4,AH13,IF(AI13&gt;=$C$4,$C$4,MAX(AH13:AI13))))</f>
        <v/>
      </c>
      <c r="AK13" s="49"/>
      <c r="AL13" s="49"/>
      <c r="AM13" s="53" t="str">
        <f>IF(AK13="","",IF(AK13&gt;=$C$4,AK13,IF(AL13&gt;=$C$4,$C$4,MAX(AK13:AL13))))</f>
        <v/>
      </c>
      <c r="AN13" s="49"/>
      <c r="AO13" s="49"/>
      <c r="AP13" s="53" t="str">
        <f>IF(AN13="","",IF(AN13&gt;=$C$4,AN13,IF(AO13&gt;=$C$4,$C$4,MAX(AN13:AO13))))</f>
        <v/>
      </c>
      <c r="AQ13" s="49"/>
      <c r="AR13" s="49"/>
      <c r="AS13" s="53" t="str">
        <f>IF(AQ13="","",IF(AQ13&gt;=$C$4,AQ13,IF(AR13&gt;=$C$4,$C$4,MAX(AQ13:AR13))))</f>
        <v/>
      </c>
      <c r="AT13" s="53">
        <f t="shared" si="8"/>
        <v>90</v>
      </c>
      <c r="AU13" s="48">
        <v>90</v>
      </c>
      <c r="AV13" s="49"/>
      <c r="AW13" s="49"/>
      <c r="AX13" s="49"/>
      <c r="AY13" s="49"/>
      <c r="AZ13" s="49"/>
      <c r="BA13" s="49"/>
      <c r="BB13" s="49"/>
      <c r="BC13" s="49"/>
      <c r="BD13" s="49"/>
      <c r="BE13" s="53">
        <f t="shared" si="9"/>
        <v>90</v>
      </c>
      <c r="BF13" s="48">
        <v>98</v>
      </c>
      <c r="BG13" s="48">
        <v>91</v>
      </c>
      <c r="BH13" s="74">
        <f t="shared" si="10"/>
        <v>90.9</v>
      </c>
      <c r="BI13" s="75">
        <f t="shared" si="11"/>
        <v>91</v>
      </c>
      <c r="BJ13" s="76"/>
      <c r="BK13" s="49"/>
      <c r="BL13" s="49"/>
      <c r="BM13" s="49"/>
      <c r="BN13" s="49"/>
      <c r="BO13" s="49"/>
      <c r="BP13" s="49"/>
      <c r="BQ13" s="49"/>
      <c r="BR13" s="49"/>
      <c r="BS13" s="49"/>
      <c r="BT13" s="49"/>
      <c r="BU13" s="83" t="str">
        <f t="shared" si="12"/>
        <v/>
      </c>
      <c r="BV13" s="76"/>
      <c r="BW13" s="49">
        <v>86</v>
      </c>
      <c r="BX13" s="49"/>
      <c r="BY13" s="49"/>
      <c r="BZ13" s="49"/>
      <c r="CA13" s="49"/>
      <c r="CB13" s="49"/>
      <c r="CC13" s="49"/>
      <c r="CD13" s="49"/>
      <c r="CE13" s="49"/>
      <c r="CF13" s="49"/>
      <c r="CG13" s="53">
        <f t="shared" si="13"/>
        <v>86</v>
      </c>
      <c r="CH13" s="88" t="str">
        <f t="shared" si="14"/>
        <v>A</v>
      </c>
      <c r="CI13" s="89"/>
      <c r="CJ13" s="49">
        <v>6</v>
      </c>
      <c r="CK13" s="93" t="str">
        <f t="shared" si="15"/>
        <v>Sudah memahami tentang Al-Qur'an, Aqidah, Akhlak, Fiqih, Tarikh, </v>
      </c>
      <c r="CM13" s="92">
        <v>4</v>
      </c>
      <c r="CN13" s="29"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Fiqih.</v>
      </c>
    </row>
    <row r="14" spans="1:102">
      <c r="A14" s="28">
        <v>4</v>
      </c>
      <c r="B14" s="28">
        <v>62601</v>
      </c>
      <c r="C14" s="28" t="s">
        <v>102</v>
      </c>
      <c r="D14" s="29" t="s">
        <v>63</v>
      </c>
      <c r="E14" s="28">
        <f t="shared" si="0"/>
        <v>97</v>
      </c>
      <c r="G14" s="28">
        <f t="shared" si="1"/>
        <v>97</v>
      </c>
      <c r="H14" s="28" t="str">
        <f t="shared" si="2"/>
        <v/>
      </c>
      <c r="I14" s="28" t="str">
        <f t="shared" si="3"/>
        <v>A</v>
      </c>
      <c r="J14" s="28" t="str">
        <f t="shared" si="4"/>
        <v>Sudah memahami tentang Al-Qur'an, Aqidah, Akhlak, Fiqih, Tarikh, </v>
      </c>
      <c r="L14" s="28">
        <f t="shared" si="5"/>
        <v>99</v>
      </c>
      <c r="M14" s="28">
        <f t="shared" si="6"/>
        <v>98</v>
      </c>
      <c r="N14" s="28">
        <f t="shared" si="7"/>
        <v>92</v>
      </c>
      <c r="P14" s="48">
        <v>100</v>
      </c>
      <c r="Q14" s="49"/>
      <c r="R14" s="53">
        <f>IF(P14="","",IF(P14&gt;=$C$4,P14,IF(Q14&gt;=$C$4,$C$4,MAX(P14:Q14))))</f>
        <v>100</v>
      </c>
      <c r="S14" s="48">
        <v>100</v>
      </c>
      <c r="T14" s="49"/>
      <c r="U14" s="53">
        <f>IF(S14="","",IF(S14&gt;=$C$4,S14,IF(T14&gt;=$C$4,$C$4,MAX(S14:T14))))</f>
        <v>100</v>
      </c>
      <c r="V14" s="48">
        <v>100</v>
      </c>
      <c r="W14" s="49"/>
      <c r="X14" s="53">
        <f>IF(V14="","",IF(V14&gt;=$C$4,V14,IF(W14&gt;=$C$4,$C$4,MAX(V14:W14))))</f>
        <v>100</v>
      </c>
      <c r="Y14" s="48">
        <v>98</v>
      </c>
      <c r="Z14" s="49"/>
      <c r="AA14" s="53">
        <f>IF(Y14="","",IF(Y14&gt;=$C$4,Y14,IF(Z14&gt;=$C$4,$C$4,MAX(Y14:Z14))))</f>
        <v>98</v>
      </c>
      <c r="AB14" s="48">
        <v>98</v>
      </c>
      <c r="AC14" s="49"/>
      <c r="AD14" s="53">
        <f>IF(AB14="","",IF(AB14&gt;=$C$4,AB14,IF(AC14&gt;=$C$4,$C$4,MAX(AB14:AC14))))</f>
        <v>98</v>
      </c>
      <c r="AE14" s="49"/>
      <c r="AF14" s="49"/>
      <c r="AG14" s="53" t="str">
        <f>IF(AE14="","",IF(AE14&gt;=$C$4,AE14,IF(AF14&gt;=$C$4,$C$4,MAX(AE14:AF14))))</f>
        <v/>
      </c>
      <c r="AH14" s="49"/>
      <c r="AI14" s="49"/>
      <c r="AJ14" s="53" t="str">
        <f>IF(AH14="","",IF(AH14&gt;=$C$4,AH14,IF(AI14&gt;=$C$4,$C$4,MAX(AH14:AI14))))</f>
        <v/>
      </c>
      <c r="AK14" s="49"/>
      <c r="AL14" s="49"/>
      <c r="AM14" s="53" t="str">
        <f>IF(AK14="","",IF(AK14&gt;=$C$4,AK14,IF(AL14&gt;=$C$4,$C$4,MAX(AK14:AL14))))</f>
        <v/>
      </c>
      <c r="AN14" s="49"/>
      <c r="AO14" s="49"/>
      <c r="AP14" s="53" t="str">
        <f>IF(AN14="","",IF(AN14&gt;=$C$4,AN14,IF(AO14&gt;=$C$4,$C$4,MAX(AN14:AO14))))</f>
        <v/>
      </c>
      <c r="AQ14" s="49"/>
      <c r="AR14" s="49"/>
      <c r="AS14" s="53" t="str">
        <f>IF(AQ14="","",IF(AQ14&gt;=$C$4,AQ14,IF(AR14&gt;=$C$4,$C$4,MAX(AQ14:AR14))))</f>
        <v/>
      </c>
      <c r="AT14" s="53">
        <f t="shared" si="8"/>
        <v>99</v>
      </c>
      <c r="AU14" s="48">
        <v>95</v>
      </c>
      <c r="AV14" s="49"/>
      <c r="AW14" s="49"/>
      <c r="AX14" s="49"/>
      <c r="AY14" s="49"/>
      <c r="AZ14" s="49"/>
      <c r="BA14" s="49"/>
      <c r="BB14" s="49"/>
      <c r="BC14" s="49"/>
      <c r="BD14" s="49"/>
      <c r="BE14" s="53">
        <f t="shared" si="9"/>
        <v>95</v>
      </c>
      <c r="BF14" s="48">
        <v>98</v>
      </c>
      <c r="BG14" s="48">
        <v>92</v>
      </c>
      <c r="BH14" s="74">
        <f t="shared" si="10"/>
        <v>96.6</v>
      </c>
      <c r="BI14" s="75">
        <f t="shared" si="11"/>
        <v>97</v>
      </c>
      <c r="BJ14" s="76"/>
      <c r="BK14" s="49"/>
      <c r="BL14" s="49"/>
      <c r="BM14" s="49"/>
      <c r="BN14" s="49"/>
      <c r="BO14" s="49"/>
      <c r="BP14" s="49"/>
      <c r="BQ14" s="49"/>
      <c r="BR14" s="49"/>
      <c r="BS14" s="49"/>
      <c r="BT14" s="49"/>
      <c r="BU14" s="83" t="str">
        <f t="shared" si="12"/>
        <v/>
      </c>
      <c r="BV14" s="76"/>
      <c r="BW14" s="49">
        <v>86</v>
      </c>
      <c r="BX14" s="49"/>
      <c r="BY14" s="49"/>
      <c r="BZ14" s="49"/>
      <c r="CA14" s="49"/>
      <c r="CB14" s="49"/>
      <c r="CC14" s="49"/>
      <c r="CD14" s="49"/>
      <c r="CE14" s="49"/>
      <c r="CF14" s="49"/>
      <c r="CG14" s="53">
        <f t="shared" si="13"/>
        <v>86</v>
      </c>
      <c r="CH14" s="88" t="str">
        <f t="shared" si="14"/>
        <v>A</v>
      </c>
      <c r="CI14" s="89"/>
      <c r="CJ14" s="49">
        <v>6</v>
      </c>
      <c r="CK14" s="93" t="str">
        <f t="shared" si="15"/>
        <v>Sudah memahami tentang Al-Qur'an, Aqidah, Akhlak, Fiqih, Tarikh, </v>
      </c>
      <c r="CM14" s="92">
        <v>5</v>
      </c>
      <c r="CN14" s="29"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Fiqih, Perlu tingkatkan pemahaman  Tarikh.</v>
      </c>
    </row>
    <row r="15" spans="1:102">
      <c r="A15" s="28">
        <v>5</v>
      </c>
      <c r="B15" s="28">
        <v>62602</v>
      </c>
      <c r="C15" s="28" t="s">
        <v>103</v>
      </c>
      <c r="D15" s="29" t="s">
        <v>65</v>
      </c>
      <c r="E15" s="28">
        <f t="shared" si="0"/>
        <v>91</v>
      </c>
      <c r="G15" s="28">
        <f t="shared" si="1"/>
        <v>91</v>
      </c>
      <c r="H15" s="28" t="str">
        <f t="shared" si="2"/>
        <v/>
      </c>
      <c r="I15" s="28" t="str">
        <f t="shared" si="3"/>
        <v>A</v>
      </c>
      <c r="J15" s="28" t="str">
        <f t="shared" si="4"/>
        <v>Sudah memahami tentang Al-Qur'an, Aqidah, Akhlak, Fiqih, Tarikh, </v>
      </c>
      <c r="L15" s="28">
        <f t="shared" si="5"/>
        <v>92</v>
      </c>
      <c r="M15" s="28">
        <f t="shared" si="6"/>
        <v>96</v>
      </c>
      <c r="N15" s="28">
        <f t="shared" si="7"/>
        <v>89</v>
      </c>
      <c r="P15" s="48">
        <v>100</v>
      </c>
      <c r="Q15" s="49"/>
      <c r="R15" s="53">
        <f>IF(P15="","",IF(P15&gt;=$C$4,P15,IF(Q15&gt;=$C$4,$C$4,MAX(P15:Q15))))</f>
        <v>100</v>
      </c>
      <c r="S15" s="48">
        <v>90</v>
      </c>
      <c r="T15" s="49"/>
      <c r="U15" s="53">
        <f>IF(S15="","",IF(S15&gt;=$C$4,S15,IF(T15&gt;=$C$4,$C$4,MAX(S15:T15))))</f>
        <v>90</v>
      </c>
      <c r="V15" s="48">
        <v>90</v>
      </c>
      <c r="W15" s="49"/>
      <c r="X15" s="53">
        <f>IF(V15="","",IF(V15&gt;=$C$4,V15,IF(W15&gt;=$C$4,$C$4,MAX(V15:W15))))</f>
        <v>90</v>
      </c>
      <c r="Y15" s="48">
        <v>90</v>
      </c>
      <c r="Z15" s="49"/>
      <c r="AA15" s="53">
        <f>IF(Y15="","",IF(Y15&gt;=$C$4,Y15,IF(Z15&gt;=$C$4,$C$4,MAX(Y15:Z15))))</f>
        <v>90</v>
      </c>
      <c r="AB15" s="48">
        <v>88</v>
      </c>
      <c r="AC15" s="49"/>
      <c r="AD15" s="53">
        <f>IF(AB15="","",IF(AB15&gt;=$C$4,AB15,IF(AC15&gt;=$C$4,$C$4,MAX(AB15:AC15))))</f>
        <v>88</v>
      </c>
      <c r="AE15" s="49"/>
      <c r="AF15" s="49"/>
      <c r="AG15" s="53" t="str">
        <f>IF(AE15="","",IF(AE15&gt;=$C$4,AE15,IF(AF15&gt;=$C$4,$C$4,MAX(AE15:AF15))))</f>
        <v/>
      </c>
      <c r="AH15" s="49"/>
      <c r="AI15" s="49"/>
      <c r="AJ15" s="53" t="str">
        <f>IF(AH15="","",IF(AH15&gt;=$C$4,AH15,IF(AI15&gt;=$C$4,$C$4,MAX(AH15:AI15))))</f>
        <v/>
      </c>
      <c r="AK15" s="49"/>
      <c r="AL15" s="49"/>
      <c r="AM15" s="53" t="str">
        <f>IF(AK15="","",IF(AK15&gt;=$C$4,AK15,IF(AL15&gt;=$C$4,$C$4,MAX(AK15:AL15))))</f>
        <v/>
      </c>
      <c r="AN15" s="49"/>
      <c r="AO15" s="49"/>
      <c r="AP15" s="53" t="str">
        <f>IF(AN15="","",IF(AN15&gt;=$C$4,AN15,IF(AO15&gt;=$C$4,$C$4,MAX(AN15:AO15))))</f>
        <v/>
      </c>
      <c r="AQ15" s="49"/>
      <c r="AR15" s="49"/>
      <c r="AS15" s="53" t="str">
        <f>IF(AQ15="","",IF(AQ15&gt;=$C$4,AQ15,IF(AR15&gt;=$C$4,$C$4,MAX(AQ15:AR15))))</f>
        <v/>
      </c>
      <c r="AT15" s="53">
        <f t="shared" si="8"/>
        <v>92</v>
      </c>
      <c r="AU15" s="48">
        <v>90</v>
      </c>
      <c r="AV15" s="49"/>
      <c r="AW15" s="49"/>
      <c r="AX15" s="49"/>
      <c r="AY15" s="49"/>
      <c r="AZ15" s="49"/>
      <c r="BA15" s="49"/>
      <c r="BB15" s="49"/>
      <c r="BC15" s="49"/>
      <c r="BD15" s="49"/>
      <c r="BE15" s="53">
        <f t="shared" si="9"/>
        <v>90</v>
      </c>
      <c r="BF15" s="48">
        <v>96</v>
      </c>
      <c r="BG15" s="48">
        <v>89</v>
      </c>
      <c r="BH15" s="74">
        <f t="shared" si="10"/>
        <v>91.3</v>
      </c>
      <c r="BI15" s="75">
        <f t="shared" si="11"/>
        <v>91</v>
      </c>
      <c r="BJ15" s="76"/>
      <c r="BK15" s="49"/>
      <c r="BL15" s="49"/>
      <c r="BM15" s="49"/>
      <c r="BN15" s="49"/>
      <c r="BO15" s="49"/>
      <c r="BP15" s="49"/>
      <c r="BQ15" s="49"/>
      <c r="BR15" s="49"/>
      <c r="BS15" s="49"/>
      <c r="BT15" s="49"/>
      <c r="BU15" s="83" t="str">
        <f t="shared" si="12"/>
        <v/>
      </c>
      <c r="BV15" s="76"/>
      <c r="BW15" s="49">
        <v>86</v>
      </c>
      <c r="BX15" s="49"/>
      <c r="BY15" s="49"/>
      <c r="BZ15" s="49"/>
      <c r="CA15" s="49"/>
      <c r="CB15" s="49"/>
      <c r="CC15" s="49"/>
      <c r="CD15" s="49"/>
      <c r="CE15" s="49"/>
      <c r="CF15" s="49"/>
      <c r="CG15" s="53">
        <f t="shared" si="13"/>
        <v>86</v>
      </c>
      <c r="CH15" s="88" t="str">
        <f t="shared" si="14"/>
        <v>A</v>
      </c>
      <c r="CI15" s="89"/>
      <c r="CJ15" s="49">
        <v>6</v>
      </c>
      <c r="CK15" s="93" t="str">
        <f t="shared" si="15"/>
        <v>Sudah memahami tentang Al-Qur'an, Aqidah, Akhlak, Fiqih, Tarikh, </v>
      </c>
      <c r="CM15" s="92">
        <v>6</v>
      </c>
      <c r="CN15" s="49"/>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Fiqih, Tarikh, </v>
      </c>
    </row>
    <row r="16" spans="1:102">
      <c r="A16" s="28">
        <v>6</v>
      </c>
      <c r="B16" s="28">
        <v>62603</v>
      </c>
      <c r="C16" s="28" t="s">
        <v>104</v>
      </c>
      <c r="E16" s="28">
        <f t="shared" si="0"/>
        <v>80</v>
      </c>
      <c r="G16" s="28">
        <f t="shared" si="1"/>
        <v>80</v>
      </c>
      <c r="H16" s="28" t="str">
        <f t="shared" si="2"/>
        <v/>
      </c>
      <c r="I16" s="28" t="str">
        <f t="shared" si="3"/>
        <v>A</v>
      </c>
      <c r="J16" s="28" t="str">
        <f t="shared" si="4"/>
        <v>Sudah memahami tentang Al-Qur'an, Aqidah, Akhlak, Fiqih, Tarikh, </v>
      </c>
      <c r="L16" s="28">
        <f t="shared" si="5"/>
        <v>82</v>
      </c>
      <c r="M16" s="28">
        <f t="shared" si="6"/>
        <v>90</v>
      </c>
      <c r="N16" s="28">
        <f t="shared" si="7"/>
        <v>84</v>
      </c>
      <c r="P16" s="48">
        <v>95</v>
      </c>
      <c r="Q16" s="49"/>
      <c r="R16" s="53">
        <f>IF(P16="","",IF(P16&gt;=$C$4,P16,IF(Q16&gt;=$C$4,$C$4,MAX(P16:Q16))))</f>
        <v>95</v>
      </c>
      <c r="S16" s="48">
        <v>80</v>
      </c>
      <c r="T16" s="49"/>
      <c r="U16" s="53">
        <f>IF(S16="","",IF(S16&gt;=$C$4,S16,IF(T16&gt;=$C$4,$C$4,MAX(S16:T16))))</f>
        <v>80</v>
      </c>
      <c r="V16" s="48">
        <v>75</v>
      </c>
      <c r="W16" s="49"/>
      <c r="X16" s="53">
        <f>IF(V16="","",IF(V16&gt;=$C$4,V16,IF(W16&gt;=$C$4,$C$4,MAX(V16:W16))))</f>
        <v>75</v>
      </c>
      <c r="Y16" s="48">
        <v>75</v>
      </c>
      <c r="Z16" s="49"/>
      <c r="AA16" s="53">
        <f>IF(Y16="","",IF(Y16&gt;=$C$4,Y16,IF(Z16&gt;=$C$4,$C$4,MAX(Y16:Z16))))</f>
        <v>75</v>
      </c>
      <c r="AB16" s="48">
        <v>85</v>
      </c>
      <c r="AC16" s="49"/>
      <c r="AD16" s="53">
        <f>IF(AB16="","",IF(AB16&gt;=$C$4,AB16,IF(AC16&gt;=$C$4,$C$4,MAX(AB16:AC16))))</f>
        <v>85</v>
      </c>
      <c r="AE16" s="49"/>
      <c r="AF16" s="49"/>
      <c r="AG16" s="53" t="str">
        <f>IF(AE16="","",IF(AE16&gt;=$C$4,AE16,IF(AF16&gt;=$C$4,$C$4,MAX(AE16:AF16))))</f>
        <v/>
      </c>
      <c r="AH16" s="49"/>
      <c r="AI16" s="49"/>
      <c r="AJ16" s="53" t="str">
        <f>IF(AH16="","",IF(AH16&gt;=$C$4,AH16,IF(AI16&gt;=$C$4,$C$4,MAX(AH16:AI16))))</f>
        <v/>
      </c>
      <c r="AK16" s="49"/>
      <c r="AL16" s="49"/>
      <c r="AM16" s="53" t="str">
        <f>IF(AK16="","",IF(AK16&gt;=$C$4,AK16,IF(AL16&gt;=$C$4,$C$4,MAX(AK16:AL16))))</f>
        <v/>
      </c>
      <c r="AN16" s="49"/>
      <c r="AO16" s="49"/>
      <c r="AP16" s="53" t="str">
        <f>IF(AN16="","",IF(AN16&gt;=$C$4,AN16,IF(AO16&gt;=$C$4,$C$4,MAX(AN16:AO16))))</f>
        <v/>
      </c>
      <c r="AQ16" s="49"/>
      <c r="AR16" s="49"/>
      <c r="AS16" s="53" t="str">
        <f>IF(AQ16="","",IF(AQ16&gt;=$C$4,AQ16,IF(AR16&gt;=$C$4,$C$4,MAX(AQ16:AR16))))</f>
        <v/>
      </c>
      <c r="AT16" s="53">
        <f t="shared" si="8"/>
        <v>82</v>
      </c>
      <c r="AU16" s="48">
        <v>75</v>
      </c>
      <c r="AV16" s="49"/>
      <c r="AW16" s="49"/>
      <c r="AX16" s="49"/>
      <c r="AY16" s="49"/>
      <c r="AZ16" s="49"/>
      <c r="BA16" s="49"/>
      <c r="BB16" s="49"/>
      <c r="BC16" s="49"/>
      <c r="BD16" s="49"/>
      <c r="BE16" s="53">
        <f t="shared" si="9"/>
        <v>75</v>
      </c>
      <c r="BF16" s="48">
        <v>90</v>
      </c>
      <c r="BG16" s="48">
        <v>84</v>
      </c>
      <c r="BH16" s="74">
        <f t="shared" si="10"/>
        <v>80.2</v>
      </c>
      <c r="BI16" s="75">
        <f t="shared" si="11"/>
        <v>80</v>
      </c>
      <c r="BJ16" s="76"/>
      <c r="BK16" s="49"/>
      <c r="BL16" s="49"/>
      <c r="BM16" s="49"/>
      <c r="BN16" s="49"/>
      <c r="BO16" s="49"/>
      <c r="BP16" s="49"/>
      <c r="BQ16" s="49"/>
      <c r="BR16" s="49"/>
      <c r="BS16" s="49"/>
      <c r="BT16" s="49"/>
      <c r="BU16" s="83" t="str">
        <f t="shared" si="12"/>
        <v/>
      </c>
      <c r="BV16" s="76"/>
      <c r="BW16" s="49">
        <v>86</v>
      </c>
      <c r="BX16" s="49"/>
      <c r="BY16" s="49"/>
      <c r="BZ16" s="49"/>
      <c r="CA16" s="49"/>
      <c r="CB16" s="49"/>
      <c r="CC16" s="49"/>
      <c r="CD16" s="49"/>
      <c r="CE16" s="49"/>
      <c r="CF16" s="49"/>
      <c r="CG16" s="53">
        <f t="shared" si="13"/>
        <v>86</v>
      </c>
      <c r="CH16" s="88" t="str">
        <f t="shared" si="14"/>
        <v>A</v>
      </c>
      <c r="CI16" s="89"/>
      <c r="CJ16" s="49">
        <v>6</v>
      </c>
      <c r="CK16" s="93" t="str">
        <f t="shared" si="15"/>
        <v>Sudah memahami tentang Al-Qur'an, Aqidah, Akhlak, Fiqih, Tarikh, </v>
      </c>
      <c r="CM16" s="92">
        <v>7</v>
      </c>
      <c r="CN16" s="49"/>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Fiqih, Tarikh, </v>
      </c>
    </row>
    <row r="17" spans="1:102">
      <c r="A17" s="28">
        <v>7</v>
      </c>
      <c r="B17" s="28">
        <v>62604</v>
      </c>
      <c r="C17" s="28" t="s">
        <v>105</v>
      </c>
      <c r="E17" s="28">
        <f t="shared" si="0"/>
        <v>84</v>
      </c>
      <c r="G17" s="28">
        <f t="shared" si="1"/>
        <v>84</v>
      </c>
      <c r="H17" s="28" t="str">
        <f t="shared" si="2"/>
        <v/>
      </c>
      <c r="I17" s="28" t="str">
        <f t="shared" si="3"/>
        <v>A</v>
      </c>
      <c r="J17" s="28" t="str">
        <f t="shared" si="4"/>
        <v>Sudah memahami tentang Al-Qur'an, Aqidah, Akhlak, Fiqih, Tarikh, </v>
      </c>
      <c r="L17" s="28">
        <f t="shared" si="5"/>
        <v>85</v>
      </c>
      <c r="M17" s="28">
        <f t="shared" si="6"/>
        <v>92</v>
      </c>
      <c r="N17" s="28">
        <f t="shared" si="7"/>
        <v>89</v>
      </c>
      <c r="P17" s="48">
        <v>100</v>
      </c>
      <c r="Q17" s="49"/>
      <c r="R17" s="53">
        <f>IF(P17="","",IF(P17&gt;=$C$4,P17,IF(Q17&gt;=$C$4,$C$4,MAX(P17:Q17))))</f>
        <v>100</v>
      </c>
      <c r="S17" s="48">
        <v>80</v>
      </c>
      <c r="T17" s="49"/>
      <c r="U17" s="53">
        <f>IF(S17="","",IF(S17&gt;=$C$4,S17,IF(T17&gt;=$C$4,$C$4,MAX(S17:T17))))</f>
        <v>80</v>
      </c>
      <c r="V17" s="48">
        <v>80</v>
      </c>
      <c r="W17" s="49"/>
      <c r="X17" s="53">
        <f>IF(V17="","",IF(V17&gt;=$C$4,V17,IF(W17&gt;=$C$4,$C$4,MAX(V17:W17))))</f>
        <v>80</v>
      </c>
      <c r="Y17" s="48">
        <v>80</v>
      </c>
      <c r="Z17" s="49"/>
      <c r="AA17" s="53">
        <f>IF(Y17="","",IF(Y17&gt;=$C$4,Y17,IF(Z17&gt;=$C$4,$C$4,MAX(Y17:Z17))))</f>
        <v>80</v>
      </c>
      <c r="AB17" s="48">
        <v>83</v>
      </c>
      <c r="AC17" s="49"/>
      <c r="AD17" s="53">
        <f>IF(AB17="","",IF(AB17&gt;=$C$4,AB17,IF(AC17&gt;=$C$4,$C$4,MAX(AB17:AC17))))</f>
        <v>83</v>
      </c>
      <c r="AE17" s="49"/>
      <c r="AF17" s="49"/>
      <c r="AG17" s="53" t="str">
        <f>IF(AE17="","",IF(AE17&gt;=$C$4,AE17,IF(AF17&gt;=$C$4,$C$4,MAX(AE17:AF17))))</f>
        <v/>
      </c>
      <c r="AH17" s="49"/>
      <c r="AI17" s="49"/>
      <c r="AJ17" s="53" t="str">
        <f>IF(AH17="","",IF(AH17&gt;=$C$4,AH17,IF(AI17&gt;=$C$4,$C$4,MAX(AH17:AI17))))</f>
        <v/>
      </c>
      <c r="AK17" s="49"/>
      <c r="AL17" s="49"/>
      <c r="AM17" s="53" t="str">
        <f>IF(AK17="","",IF(AK17&gt;=$C$4,AK17,IF(AL17&gt;=$C$4,$C$4,MAX(AK17:AL17))))</f>
        <v/>
      </c>
      <c r="AN17" s="49"/>
      <c r="AO17" s="49"/>
      <c r="AP17" s="53" t="str">
        <f>IF(AN17="","",IF(AN17&gt;=$C$4,AN17,IF(AO17&gt;=$C$4,$C$4,MAX(AN17:AO17))))</f>
        <v/>
      </c>
      <c r="AQ17" s="49"/>
      <c r="AR17" s="49"/>
      <c r="AS17" s="53" t="str">
        <f>IF(AQ17="","",IF(AQ17&gt;=$C$4,AQ17,IF(AR17&gt;=$C$4,$C$4,MAX(AQ17:AR17))))</f>
        <v/>
      </c>
      <c r="AT17" s="53">
        <f t="shared" si="8"/>
        <v>85</v>
      </c>
      <c r="AU17" s="48">
        <v>80</v>
      </c>
      <c r="AV17" s="49"/>
      <c r="AW17" s="49"/>
      <c r="AX17" s="49"/>
      <c r="AY17" s="49"/>
      <c r="AZ17" s="49"/>
      <c r="BA17" s="49"/>
      <c r="BB17" s="49"/>
      <c r="BC17" s="49"/>
      <c r="BD17" s="49"/>
      <c r="BE17" s="53">
        <f t="shared" si="9"/>
        <v>80</v>
      </c>
      <c r="BF17" s="48">
        <v>92</v>
      </c>
      <c r="BG17" s="48">
        <v>89</v>
      </c>
      <c r="BH17" s="74">
        <f t="shared" si="10"/>
        <v>84.1</v>
      </c>
      <c r="BI17" s="75">
        <f t="shared" si="11"/>
        <v>84</v>
      </c>
      <c r="BJ17" s="76"/>
      <c r="BK17" s="49"/>
      <c r="BL17" s="49"/>
      <c r="BM17" s="49"/>
      <c r="BN17" s="49"/>
      <c r="BO17" s="49"/>
      <c r="BP17" s="49"/>
      <c r="BQ17" s="49"/>
      <c r="BR17" s="49"/>
      <c r="BS17" s="49"/>
      <c r="BT17" s="49"/>
      <c r="BU17" s="83" t="str">
        <f t="shared" si="12"/>
        <v/>
      </c>
      <c r="BV17" s="76"/>
      <c r="BW17" s="49">
        <v>86</v>
      </c>
      <c r="BX17" s="49"/>
      <c r="BY17" s="49"/>
      <c r="BZ17" s="49"/>
      <c r="CA17" s="49"/>
      <c r="CB17" s="49"/>
      <c r="CC17" s="49"/>
      <c r="CD17" s="49"/>
      <c r="CE17" s="49"/>
      <c r="CF17" s="49"/>
      <c r="CG17" s="53">
        <f t="shared" si="13"/>
        <v>86</v>
      </c>
      <c r="CH17" s="88" t="str">
        <f t="shared" si="14"/>
        <v>A</v>
      </c>
      <c r="CI17" s="89"/>
      <c r="CJ17" s="49">
        <v>6</v>
      </c>
      <c r="CK17" s="93" t="str">
        <f t="shared" si="15"/>
        <v>Sudah memahami tentang Al-Qur'an, Aqidah, Akhlak, Fiqih, Tarikh, </v>
      </c>
      <c r="CM17" s="92">
        <v>8</v>
      </c>
      <c r="CN17" s="49"/>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Fiqih, Tarikh, </v>
      </c>
    </row>
    <row r="18" spans="1:102">
      <c r="A18" s="28">
        <v>8</v>
      </c>
      <c r="B18" s="28">
        <v>62605</v>
      </c>
      <c r="C18" s="28" t="s">
        <v>106</v>
      </c>
      <c r="E18" s="28">
        <f t="shared" si="0"/>
        <v>92</v>
      </c>
      <c r="G18" s="28">
        <f t="shared" si="1"/>
        <v>92</v>
      </c>
      <c r="H18" s="28" t="str">
        <f t="shared" si="2"/>
        <v/>
      </c>
      <c r="I18" s="28" t="str">
        <f t="shared" si="3"/>
        <v>A</v>
      </c>
      <c r="J18" s="28" t="str">
        <f t="shared" si="4"/>
        <v>Sudah memahami tentang Al-Qur'an, Aqidah, Akhlak, Fiqih, Tarikh, </v>
      </c>
      <c r="L18" s="28">
        <f t="shared" si="5"/>
        <v>93</v>
      </c>
      <c r="M18" s="28">
        <f t="shared" si="6"/>
        <v>97</v>
      </c>
      <c r="N18" s="28">
        <f t="shared" si="7"/>
        <v>89</v>
      </c>
      <c r="P18" s="48">
        <v>95</v>
      </c>
      <c r="Q18" s="49"/>
      <c r="R18" s="53">
        <f>IF(P18="","",IF(P18&gt;=$C$4,P18,IF(Q18&gt;=$C$4,$C$4,MAX(P18:Q18))))</f>
        <v>95</v>
      </c>
      <c r="S18" s="48">
        <v>100</v>
      </c>
      <c r="T18" s="49"/>
      <c r="U18" s="53">
        <f>IF(S18="","",IF(S18&gt;=$C$4,S18,IF(T18&gt;=$C$4,$C$4,MAX(S18:T18))))</f>
        <v>100</v>
      </c>
      <c r="V18" s="48">
        <v>85</v>
      </c>
      <c r="W18" s="49"/>
      <c r="X18" s="53">
        <f>IF(V18="","",IF(V18&gt;=$C$4,V18,IF(W18&gt;=$C$4,$C$4,MAX(V18:W18))))</f>
        <v>85</v>
      </c>
      <c r="Y18" s="48">
        <v>90</v>
      </c>
      <c r="Z18" s="49"/>
      <c r="AA18" s="53">
        <f>IF(Y18="","",IF(Y18&gt;=$C$4,Y18,IF(Z18&gt;=$C$4,$C$4,MAX(Y18:Z18))))</f>
        <v>90</v>
      </c>
      <c r="AB18" s="48">
        <v>93</v>
      </c>
      <c r="AC18" s="49"/>
      <c r="AD18" s="53">
        <f>IF(AB18="","",IF(AB18&gt;=$C$4,AB18,IF(AC18&gt;=$C$4,$C$4,MAX(AB18:AC18))))</f>
        <v>93</v>
      </c>
      <c r="AE18" s="49"/>
      <c r="AF18" s="49"/>
      <c r="AG18" s="53" t="str">
        <f>IF(AE18="","",IF(AE18&gt;=$C$4,AE18,IF(AF18&gt;=$C$4,$C$4,MAX(AE18:AF18))))</f>
        <v/>
      </c>
      <c r="AH18" s="49"/>
      <c r="AI18" s="49"/>
      <c r="AJ18" s="53" t="str">
        <f>IF(AH18="","",IF(AH18&gt;=$C$4,AH18,IF(AI18&gt;=$C$4,$C$4,MAX(AH18:AI18))))</f>
        <v/>
      </c>
      <c r="AK18" s="49"/>
      <c r="AL18" s="49"/>
      <c r="AM18" s="53" t="str">
        <f>IF(AK18="","",IF(AK18&gt;=$C$4,AK18,IF(AL18&gt;=$C$4,$C$4,MAX(AK18:AL18))))</f>
        <v/>
      </c>
      <c r="AN18" s="49"/>
      <c r="AO18" s="49"/>
      <c r="AP18" s="53" t="str">
        <f>IF(AN18="","",IF(AN18&gt;=$C$4,AN18,IF(AO18&gt;=$C$4,$C$4,MAX(AN18:AO18))))</f>
        <v/>
      </c>
      <c r="AQ18" s="49"/>
      <c r="AR18" s="49"/>
      <c r="AS18" s="53" t="str">
        <f>IF(AQ18="","",IF(AQ18&gt;=$C$4,AQ18,IF(AR18&gt;=$C$4,$C$4,MAX(AQ18:AR18))))</f>
        <v/>
      </c>
      <c r="AT18" s="53">
        <f t="shared" si="8"/>
        <v>93</v>
      </c>
      <c r="AU18" s="48">
        <v>90</v>
      </c>
      <c r="AV18" s="49"/>
      <c r="AW18" s="49"/>
      <c r="AX18" s="49"/>
      <c r="AY18" s="49"/>
      <c r="AZ18" s="49"/>
      <c r="BA18" s="49"/>
      <c r="BB18" s="49"/>
      <c r="BC18" s="49"/>
      <c r="BD18" s="49"/>
      <c r="BE18" s="53">
        <f t="shared" si="9"/>
        <v>90</v>
      </c>
      <c r="BF18" s="48">
        <v>97</v>
      </c>
      <c r="BG18" s="48">
        <v>89</v>
      </c>
      <c r="BH18" s="74">
        <f t="shared" si="10"/>
        <v>91.8</v>
      </c>
      <c r="BI18" s="75">
        <f t="shared" si="11"/>
        <v>92</v>
      </c>
      <c r="BJ18" s="76"/>
      <c r="BK18" s="49"/>
      <c r="BL18" s="49"/>
      <c r="BM18" s="49"/>
      <c r="BN18" s="49"/>
      <c r="BO18" s="49"/>
      <c r="BP18" s="49"/>
      <c r="BQ18" s="49"/>
      <c r="BR18" s="49"/>
      <c r="BS18" s="49"/>
      <c r="BT18" s="49"/>
      <c r="BU18" s="83" t="str">
        <f t="shared" si="12"/>
        <v/>
      </c>
      <c r="BV18" s="76"/>
      <c r="BW18" s="49">
        <v>86</v>
      </c>
      <c r="BX18" s="49"/>
      <c r="BY18" s="49"/>
      <c r="BZ18" s="49"/>
      <c r="CA18" s="49"/>
      <c r="CB18" s="49"/>
      <c r="CC18" s="49"/>
      <c r="CD18" s="49"/>
      <c r="CE18" s="49"/>
      <c r="CF18" s="49"/>
      <c r="CG18" s="53">
        <f t="shared" si="13"/>
        <v>86</v>
      </c>
      <c r="CH18" s="88" t="str">
        <f t="shared" si="14"/>
        <v>A</v>
      </c>
      <c r="CI18" s="89"/>
      <c r="CJ18" s="49">
        <v>6</v>
      </c>
      <c r="CK18" s="93" t="str">
        <f t="shared" si="15"/>
        <v>Sudah memahami tentang Al-Qur'an, Aqidah, Akhlak, Fiqih, Tarikh, </v>
      </c>
      <c r="CM18" s="92">
        <v>9</v>
      </c>
      <c r="CN18" s="49"/>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Fiqih, Tarikh, </v>
      </c>
    </row>
    <row r="19" spans="1:102">
      <c r="A19" s="28">
        <v>9</v>
      </c>
      <c r="B19" s="28">
        <v>62606</v>
      </c>
      <c r="C19" s="28" t="s">
        <v>107</v>
      </c>
      <c r="E19" s="28">
        <f t="shared" si="0"/>
        <v>91</v>
      </c>
      <c r="G19" s="28">
        <f t="shared" si="1"/>
        <v>91</v>
      </c>
      <c r="H19" s="28" t="str">
        <f t="shared" si="2"/>
        <v/>
      </c>
      <c r="I19" s="28" t="str">
        <f t="shared" si="3"/>
        <v>A</v>
      </c>
      <c r="J19" s="28" t="str">
        <f t="shared" si="4"/>
        <v>Sudah memahami tentang Al-Qur'an, Aqidah, Akhlak, Fiqih, Tarikh, </v>
      </c>
      <c r="L19" s="28">
        <f t="shared" si="5"/>
        <v>92</v>
      </c>
      <c r="M19" s="28">
        <f t="shared" si="6"/>
        <v>92</v>
      </c>
      <c r="N19" s="28">
        <f t="shared" si="7"/>
        <v>88</v>
      </c>
      <c r="P19" s="48">
        <v>100</v>
      </c>
      <c r="Q19" s="49"/>
      <c r="R19" s="53">
        <f>IF(P19="","",IF(P19&gt;=$C$4,P19,IF(Q19&gt;=$C$4,$C$4,MAX(P19:Q19))))</f>
        <v>100</v>
      </c>
      <c r="S19" s="48">
        <v>80</v>
      </c>
      <c r="T19" s="49"/>
      <c r="U19" s="53">
        <f>IF(S19="","",IF(S19&gt;=$C$4,S19,IF(T19&gt;=$C$4,$C$4,MAX(S19:T19))))</f>
        <v>80</v>
      </c>
      <c r="V19" s="48">
        <v>90</v>
      </c>
      <c r="W19" s="49"/>
      <c r="X19" s="53">
        <f>IF(V19="","",IF(V19&gt;=$C$4,V19,IF(W19&gt;=$C$4,$C$4,MAX(V19:W19))))</f>
        <v>90</v>
      </c>
      <c r="Y19" s="48">
        <v>90</v>
      </c>
      <c r="Z19" s="49"/>
      <c r="AA19" s="53">
        <f>IF(Y19="","",IF(Y19&gt;=$C$4,Y19,IF(Z19&gt;=$C$4,$C$4,MAX(Y19:Z19))))</f>
        <v>90</v>
      </c>
      <c r="AB19" s="48">
        <v>98</v>
      </c>
      <c r="AC19" s="49"/>
      <c r="AD19" s="53">
        <f>IF(AB19="","",IF(AB19&gt;=$C$4,AB19,IF(AC19&gt;=$C$4,$C$4,MAX(AB19:AC19))))</f>
        <v>98</v>
      </c>
      <c r="AE19" s="49"/>
      <c r="AF19" s="49"/>
      <c r="AG19" s="53" t="str">
        <f>IF(AE19="","",IF(AE19&gt;=$C$4,AE19,IF(AF19&gt;=$C$4,$C$4,MAX(AE19:AF19))))</f>
        <v/>
      </c>
      <c r="AH19" s="49"/>
      <c r="AI19" s="49"/>
      <c r="AJ19" s="53" t="str">
        <f>IF(AH19="","",IF(AH19&gt;=$C$4,AH19,IF(AI19&gt;=$C$4,$C$4,MAX(AH19:AI19))))</f>
        <v/>
      </c>
      <c r="AK19" s="49"/>
      <c r="AL19" s="49"/>
      <c r="AM19" s="53" t="str">
        <f>IF(AK19="","",IF(AK19&gt;=$C$4,AK19,IF(AL19&gt;=$C$4,$C$4,MAX(AK19:AL19))))</f>
        <v/>
      </c>
      <c r="AN19" s="49"/>
      <c r="AO19" s="49"/>
      <c r="AP19" s="53" t="str">
        <f>IF(AN19="","",IF(AN19&gt;=$C$4,AN19,IF(AO19&gt;=$C$4,$C$4,MAX(AN19:AO19))))</f>
        <v/>
      </c>
      <c r="AQ19" s="49"/>
      <c r="AR19" s="49"/>
      <c r="AS19" s="53" t="str">
        <f>IF(AQ19="","",IF(AQ19&gt;=$C$4,AQ19,IF(AR19&gt;=$C$4,$C$4,MAX(AQ19:AR19))))</f>
        <v/>
      </c>
      <c r="AT19" s="53">
        <f t="shared" si="8"/>
        <v>92</v>
      </c>
      <c r="AU19" s="48">
        <v>90</v>
      </c>
      <c r="AV19" s="49"/>
      <c r="AW19" s="49"/>
      <c r="AX19" s="49"/>
      <c r="AY19" s="49"/>
      <c r="AZ19" s="49"/>
      <c r="BA19" s="49"/>
      <c r="BB19" s="49"/>
      <c r="BC19" s="49"/>
      <c r="BD19" s="49"/>
      <c r="BE19" s="53">
        <f t="shared" si="9"/>
        <v>90</v>
      </c>
      <c r="BF19" s="48">
        <v>92</v>
      </c>
      <c r="BG19" s="48">
        <v>88</v>
      </c>
      <c r="BH19" s="74">
        <f t="shared" si="10"/>
        <v>90.8</v>
      </c>
      <c r="BI19" s="75">
        <f t="shared" si="11"/>
        <v>91</v>
      </c>
      <c r="BJ19" s="76"/>
      <c r="BK19" s="49"/>
      <c r="BL19" s="49"/>
      <c r="BM19" s="49"/>
      <c r="BN19" s="49"/>
      <c r="BO19" s="49"/>
      <c r="BP19" s="49"/>
      <c r="BQ19" s="49"/>
      <c r="BR19" s="49"/>
      <c r="BS19" s="49"/>
      <c r="BT19" s="49"/>
      <c r="BU19" s="83" t="str">
        <f t="shared" si="12"/>
        <v/>
      </c>
      <c r="BV19" s="76"/>
      <c r="BW19" s="49">
        <v>86</v>
      </c>
      <c r="BX19" s="49"/>
      <c r="BY19" s="49"/>
      <c r="BZ19" s="49"/>
      <c r="CA19" s="49"/>
      <c r="CB19" s="49"/>
      <c r="CC19" s="49"/>
      <c r="CD19" s="49"/>
      <c r="CE19" s="49"/>
      <c r="CF19" s="49"/>
      <c r="CG19" s="53">
        <f t="shared" si="13"/>
        <v>86</v>
      </c>
      <c r="CH19" s="88" t="str">
        <f t="shared" si="14"/>
        <v>A</v>
      </c>
      <c r="CI19" s="89"/>
      <c r="CJ19" s="49">
        <v>6</v>
      </c>
      <c r="CK19" s="93" t="str">
        <f t="shared" si="15"/>
        <v>Sudah memahami tentang Al-Qur'an, Aqidah, Akhlak, Fiqih, Tarikh, </v>
      </c>
      <c r="CM19" s="92">
        <v>10</v>
      </c>
      <c r="CN19" s="49"/>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Fiqih, Tarikh, </v>
      </c>
    </row>
    <row r="20" spans="1:102">
      <c r="A20" s="28">
        <v>10</v>
      </c>
      <c r="B20" s="28">
        <v>62607</v>
      </c>
      <c r="C20" s="28" t="s">
        <v>108</v>
      </c>
      <c r="E20" s="28">
        <f t="shared" si="0"/>
        <v>93</v>
      </c>
      <c r="G20" s="28">
        <f t="shared" si="1"/>
        <v>93</v>
      </c>
      <c r="H20" s="28" t="str">
        <f t="shared" si="2"/>
        <v/>
      </c>
      <c r="I20" s="28" t="str">
        <f t="shared" si="3"/>
        <v>A</v>
      </c>
      <c r="J20" s="28" t="str">
        <f t="shared" si="4"/>
        <v>Sudah memahami tentang Al-Qur'an, Aqidah, Akhlak, Fiqih, Tarikh, </v>
      </c>
      <c r="L20" s="28">
        <f t="shared" si="5"/>
        <v>95</v>
      </c>
      <c r="M20" s="28">
        <f t="shared" si="6"/>
        <v>98</v>
      </c>
      <c r="N20" s="28">
        <f t="shared" si="7"/>
        <v>90</v>
      </c>
      <c r="P20" s="48">
        <v>100</v>
      </c>
      <c r="Q20" s="49"/>
      <c r="R20" s="53">
        <f>IF(P20="","",IF(P20&gt;=$C$4,P20,IF(Q20&gt;=$C$4,$C$4,MAX(P20:Q20))))</f>
        <v>100</v>
      </c>
      <c r="S20" s="48">
        <v>100</v>
      </c>
      <c r="T20" s="49"/>
      <c r="U20" s="53">
        <f>IF(S20="","",IF(S20&gt;=$C$4,S20,IF(T20&gt;=$C$4,$C$4,MAX(S20:T20))))</f>
        <v>100</v>
      </c>
      <c r="V20" s="48">
        <v>90</v>
      </c>
      <c r="W20" s="49"/>
      <c r="X20" s="53">
        <f>IF(V20="","",IF(V20&gt;=$C$4,V20,IF(W20&gt;=$C$4,$C$4,MAX(V20:W20))))</f>
        <v>90</v>
      </c>
      <c r="Y20" s="48">
        <v>90</v>
      </c>
      <c r="Z20" s="49"/>
      <c r="AA20" s="53">
        <f>IF(Y20="","",IF(Y20&gt;=$C$4,Y20,IF(Z20&gt;=$C$4,$C$4,MAX(Y20:Z20))))</f>
        <v>90</v>
      </c>
      <c r="AB20" s="48">
        <v>93</v>
      </c>
      <c r="AC20" s="49"/>
      <c r="AD20" s="53">
        <f>IF(AB20="","",IF(AB20&gt;=$C$4,AB20,IF(AC20&gt;=$C$4,$C$4,MAX(AB20:AC20))))</f>
        <v>93</v>
      </c>
      <c r="AE20" s="49"/>
      <c r="AF20" s="49"/>
      <c r="AG20" s="53" t="str">
        <f>IF(AE20="","",IF(AE20&gt;=$C$4,AE20,IF(AF20&gt;=$C$4,$C$4,MAX(AE20:AF20))))</f>
        <v/>
      </c>
      <c r="AH20" s="49"/>
      <c r="AI20" s="49"/>
      <c r="AJ20" s="53" t="str">
        <f>IF(AH20="","",IF(AH20&gt;=$C$4,AH20,IF(AI20&gt;=$C$4,$C$4,MAX(AH20:AI20))))</f>
        <v/>
      </c>
      <c r="AK20" s="49"/>
      <c r="AL20" s="49"/>
      <c r="AM20" s="53" t="str">
        <f>IF(AK20="","",IF(AK20&gt;=$C$4,AK20,IF(AL20&gt;=$C$4,$C$4,MAX(AK20:AL20))))</f>
        <v/>
      </c>
      <c r="AN20" s="49"/>
      <c r="AO20" s="49"/>
      <c r="AP20" s="53" t="str">
        <f>IF(AN20="","",IF(AN20&gt;=$C$4,AN20,IF(AO20&gt;=$C$4,$C$4,MAX(AN20:AO20))))</f>
        <v/>
      </c>
      <c r="AQ20" s="49"/>
      <c r="AR20" s="49"/>
      <c r="AS20" s="53" t="str">
        <f>IF(AQ20="","",IF(AQ20&gt;=$C$4,AQ20,IF(AR20&gt;=$C$4,$C$4,MAX(AQ20:AR20))))</f>
        <v/>
      </c>
      <c r="AT20" s="53">
        <f t="shared" si="8"/>
        <v>95</v>
      </c>
      <c r="AU20" s="48">
        <v>90</v>
      </c>
      <c r="AV20" s="49"/>
      <c r="AW20" s="49"/>
      <c r="AX20" s="49"/>
      <c r="AY20" s="49"/>
      <c r="AZ20" s="49"/>
      <c r="BA20" s="49"/>
      <c r="BB20" s="49"/>
      <c r="BC20" s="49"/>
      <c r="BD20" s="49"/>
      <c r="BE20" s="53">
        <f t="shared" si="9"/>
        <v>90</v>
      </c>
      <c r="BF20" s="48">
        <v>98</v>
      </c>
      <c r="BG20" s="48">
        <v>90</v>
      </c>
      <c r="BH20" s="74">
        <f t="shared" si="10"/>
        <v>92.8</v>
      </c>
      <c r="BI20" s="75">
        <f t="shared" si="11"/>
        <v>93</v>
      </c>
      <c r="BJ20" s="76"/>
      <c r="BK20" s="49"/>
      <c r="BL20" s="49"/>
      <c r="BM20" s="49"/>
      <c r="BN20" s="49"/>
      <c r="BO20" s="49"/>
      <c r="BP20" s="49"/>
      <c r="BQ20" s="49"/>
      <c r="BR20" s="49"/>
      <c r="BS20" s="49"/>
      <c r="BT20" s="49"/>
      <c r="BU20" s="83" t="str">
        <f t="shared" si="12"/>
        <v/>
      </c>
      <c r="BV20" s="76"/>
      <c r="BW20" s="49">
        <v>86</v>
      </c>
      <c r="BX20" s="49"/>
      <c r="BY20" s="49"/>
      <c r="BZ20" s="49"/>
      <c r="CA20" s="49"/>
      <c r="CB20" s="49"/>
      <c r="CC20" s="49"/>
      <c r="CD20" s="49"/>
      <c r="CE20" s="49"/>
      <c r="CF20" s="49"/>
      <c r="CG20" s="53">
        <f t="shared" si="13"/>
        <v>86</v>
      </c>
      <c r="CH20" s="88" t="str">
        <f t="shared" si="14"/>
        <v>A</v>
      </c>
      <c r="CI20" s="89"/>
      <c r="CJ20" s="49">
        <v>6</v>
      </c>
      <c r="CK20" s="93" t="str">
        <f t="shared" si="15"/>
        <v>Sudah memahami tentang Al-Qur'an, Aqidah, Akhlak, Fiqih,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Fiqih, Tarikh, </v>
      </c>
    </row>
    <row r="21" spans="1:89">
      <c r="A21" s="28">
        <v>11</v>
      </c>
      <c r="B21" s="28">
        <v>62608</v>
      </c>
      <c r="C21" s="28" t="s">
        <v>109</v>
      </c>
      <c r="E21" s="28">
        <f t="shared" si="0"/>
        <v>92</v>
      </c>
      <c r="G21" s="28">
        <f t="shared" si="1"/>
        <v>92</v>
      </c>
      <c r="H21" s="28" t="str">
        <f t="shared" si="2"/>
        <v/>
      </c>
      <c r="I21" s="28" t="str">
        <f t="shared" si="3"/>
        <v>A</v>
      </c>
      <c r="J21" s="28" t="str">
        <f t="shared" si="4"/>
        <v>Sudah memahami tentang Al-Qur'an, Aqidah, Akhlak, Fiqih, Tarikh, </v>
      </c>
      <c r="L21" s="28">
        <f t="shared" si="5"/>
        <v>94</v>
      </c>
      <c r="M21" s="28">
        <f t="shared" si="6"/>
        <v>98</v>
      </c>
      <c r="N21" s="28">
        <f t="shared" si="7"/>
        <v>89</v>
      </c>
      <c r="P21" s="48">
        <v>100</v>
      </c>
      <c r="Q21" s="49"/>
      <c r="R21" s="53">
        <f>IF(P21="","",IF(P21&gt;=$C$4,P21,IF(Q21&gt;=$C$4,$C$4,MAX(P21:Q21))))</f>
        <v>100</v>
      </c>
      <c r="S21" s="48">
        <v>100</v>
      </c>
      <c r="T21" s="49"/>
      <c r="U21" s="53">
        <f>IF(S21="","",IF(S21&gt;=$C$4,S21,IF(T21&gt;=$C$4,$C$4,MAX(S21:T21))))</f>
        <v>100</v>
      </c>
      <c r="V21" s="48">
        <v>90</v>
      </c>
      <c r="W21" s="49"/>
      <c r="X21" s="53">
        <f>IF(V21="","",IF(V21&gt;=$C$4,V21,IF(W21&gt;=$C$4,$C$4,MAX(V21:W21))))</f>
        <v>90</v>
      </c>
      <c r="Y21" s="48">
        <v>90</v>
      </c>
      <c r="Z21" s="49"/>
      <c r="AA21" s="53">
        <f>IF(Y21="","",IF(Y21&gt;=$C$4,Y21,IF(Z21&gt;=$C$4,$C$4,MAX(Y21:Z21))))</f>
        <v>90</v>
      </c>
      <c r="AB21" s="48">
        <v>91</v>
      </c>
      <c r="AC21" s="49"/>
      <c r="AD21" s="53">
        <f>IF(AB21="","",IF(AB21&gt;=$C$4,AB21,IF(AC21&gt;=$C$4,$C$4,MAX(AB21:AC21))))</f>
        <v>91</v>
      </c>
      <c r="AE21" s="49"/>
      <c r="AF21" s="49"/>
      <c r="AG21" s="53" t="str">
        <f>IF(AE21="","",IF(AE21&gt;=$C$4,AE21,IF(AF21&gt;=$C$4,$C$4,MAX(AE21:AF21))))</f>
        <v/>
      </c>
      <c r="AH21" s="49"/>
      <c r="AI21" s="49"/>
      <c r="AJ21" s="53" t="str">
        <f>IF(AH21="","",IF(AH21&gt;=$C$4,AH21,IF(AI21&gt;=$C$4,$C$4,MAX(AH21:AI21))))</f>
        <v/>
      </c>
      <c r="AK21" s="49"/>
      <c r="AL21" s="49"/>
      <c r="AM21" s="53" t="str">
        <f>IF(AK21="","",IF(AK21&gt;=$C$4,AK21,IF(AL21&gt;=$C$4,$C$4,MAX(AK21:AL21))))</f>
        <v/>
      </c>
      <c r="AN21" s="49"/>
      <c r="AO21" s="49"/>
      <c r="AP21" s="53" t="str">
        <f>IF(AN21="","",IF(AN21&gt;=$C$4,AN21,IF(AO21&gt;=$C$4,$C$4,MAX(AN21:AO21))))</f>
        <v/>
      </c>
      <c r="AQ21" s="49"/>
      <c r="AR21" s="49"/>
      <c r="AS21" s="53" t="str">
        <f>IF(AQ21="","",IF(AQ21&gt;=$C$4,AQ21,IF(AR21&gt;=$C$4,$C$4,MAX(AQ21:AR21))))</f>
        <v/>
      </c>
      <c r="AT21" s="53">
        <f t="shared" si="8"/>
        <v>94</v>
      </c>
      <c r="AU21" s="48">
        <v>90</v>
      </c>
      <c r="AV21" s="49"/>
      <c r="AW21" s="49"/>
      <c r="AX21" s="49"/>
      <c r="AY21" s="49"/>
      <c r="AZ21" s="49"/>
      <c r="BA21" s="49"/>
      <c r="BB21" s="49"/>
      <c r="BC21" s="49"/>
      <c r="BD21" s="49"/>
      <c r="BE21" s="53">
        <f t="shared" si="9"/>
        <v>90</v>
      </c>
      <c r="BF21" s="48">
        <v>98</v>
      </c>
      <c r="BG21" s="48">
        <v>89</v>
      </c>
      <c r="BH21" s="74">
        <f t="shared" si="10"/>
        <v>92.3</v>
      </c>
      <c r="BI21" s="75">
        <f t="shared" si="11"/>
        <v>92</v>
      </c>
      <c r="BJ21" s="76"/>
      <c r="BK21" s="49"/>
      <c r="BL21" s="49"/>
      <c r="BM21" s="49"/>
      <c r="BN21" s="49"/>
      <c r="BO21" s="49"/>
      <c r="BP21" s="49"/>
      <c r="BQ21" s="49"/>
      <c r="BR21" s="49"/>
      <c r="BS21" s="49"/>
      <c r="BT21" s="49"/>
      <c r="BU21" s="83" t="str">
        <f t="shared" si="12"/>
        <v/>
      </c>
      <c r="BV21" s="76"/>
      <c r="BW21" s="49">
        <v>86</v>
      </c>
      <c r="BX21" s="49"/>
      <c r="BY21" s="49"/>
      <c r="BZ21" s="49"/>
      <c r="CA21" s="49"/>
      <c r="CB21" s="49"/>
      <c r="CC21" s="49"/>
      <c r="CD21" s="49"/>
      <c r="CE21" s="49"/>
      <c r="CF21" s="49"/>
      <c r="CG21" s="53">
        <f t="shared" si="13"/>
        <v>86</v>
      </c>
      <c r="CH21" s="88" t="str">
        <f t="shared" si="14"/>
        <v>A</v>
      </c>
      <c r="CI21" s="89"/>
      <c r="CJ21" s="49">
        <v>6</v>
      </c>
      <c r="CK21" s="93" t="str">
        <f t="shared" si="15"/>
        <v>Sudah memahami tentang Al-Qur'an, Aqidah, Akhlak, Fiqih, Tarikh, </v>
      </c>
    </row>
    <row r="22" spans="1:89">
      <c r="A22" s="28">
        <v>12</v>
      </c>
      <c r="B22" s="28">
        <v>62609</v>
      </c>
      <c r="C22" s="28" t="s">
        <v>110</v>
      </c>
      <c r="E22" s="28">
        <f t="shared" si="0"/>
        <v>97</v>
      </c>
      <c r="G22" s="28">
        <f t="shared" si="1"/>
        <v>97</v>
      </c>
      <c r="H22" s="28" t="str">
        <f t="shared" si="2"/>
        <v/>
      </c>
      <c r="I22" s="28" t="str">
        <f t="shared" si="3"/>
        <v>A</v>
      </c>
      <c r="J22" s="28" t="str">
        <f t="shared" si="4"/>
        <v>Sudah memahami tentang Al-Qur'an, Aqidah, Akhlak, Fiqih, Tarikh, </v>
      </c>
      <c r="L22" s="28">
        <f t="shared" si="5"/>
        <v>98</v>
      </c>
      <c r="M22" s="28">
        <f t="shared" si="6"/>
        <v>96</v>
      </c>
      <c r="N22" s="28">
        <f t="shared" si="7"/>
        <v>97</v>
      </c>
      <c r="P22" s="48">
        <v>95</v>
      </c>
      <c r="Q22" s="49"/>
      <c r="R22" s="53">
        <f>IF(P22="","",IF(P22&gt;=$C$4,P22,IF(Q22&gt;=$C$4,$C$4,MAX(P22:Q22))))</f>
        <v>95</v>
      </c>
      <c r="S22" s="48">
        <v>100</v>
      </c>
      <c r="T22" s="49"/>
      <c r="U22" s="53">
        <f>IF(S22="","",IF(S22&gt;=$C$4,S22,IF(T22&gt;=$C$4,$C$4,MAX(S22:T22))))</f>
        <v>100</v>
      </c>
      <c r="V22" s="48">
        <v>100</v>
      </c>
      <c r="W22" s="49"/>
      <c r="X22" s="53">
        <f>IF(V22="","",IF(V22&gt;=$C$4,V22,IF(W22&gt;=$C$4,$C$4,MAX(V22:W22))))</f>
        <v>100</v>
      </c>
      <c r="Y22" s="48">
        <v>100</v>
      </c>
      <c r="Z22" s="49"/>
      <c r="AA22" s="53">
        <f>IF(Y22="","",IF(Y22&gt;=$C$4,Y22,IF(Z22&gt;=$C$4,$C$4,MAX(Y22:Z22))))</f>
        <v>100</v>
      </c>
      <c r="AB22" s="48">
        <v>95</v>
      </c>
      <c r="AC22" s="49"/>
      <c r="AD22" s="53">
        <f>IF(AB22="","",IF(AB22&gt;=$C$4,AB22,IF(AC22&gt;=$C$4,$C$4,MAX(AB22:AC22))))</f>
        <v>95</v>
      </c>
      <c r="AE22" s="49"/>
      <c r="AF22" s="49"/>
      <c r="AG22" s="53" t="str">
        <f>IF(AE22="","",IF(AE22&gt;=$C$4,AE22,IF(AF22&gt;=$C$4,$C$4,MAX(AE22:AF22))))</f>
        <v/>
      </c>
      <c r="AH22" s="49"/>
      <c r="AI22" s="49"/>
      <c r="AJ22" s="53" t="str">
        <f>IF(AH22="","",IF(AH22&gt;=$C$4,AH22,IF(AI22&gt;=$C$4,$C$4,MAX(AH22:AI22))))</f>
        <v/>
      </c>
      <c r="AK22" s="49"/>
      <c r="AL22" s="49"/>
      <c r="AM22" s="53" t="str">
        <f>IF(AK22="","",IF(AK22&gt;=$C$4,AK22,IF(AL22&gt;=$C$4,$C$4,MAX(AK22:AL22))))</f>
        <v/>
      </c>
      <c r="AN22" s="49"/>
      <c r="AO22" s="49"/>
      <c r="AP22" s="53" t="str">
        <f>IF(AN22="","",IF(AN22&gt;=$C$4,AN22,IF(AO22&gt;=$C$4,$C$4,MAX(AN22:AO22))))</f>
        <v/>
      </c>
      <c r="AQ22" s="49"/>
      <c r="AR22" s="49"/>
      <c r="AS22" s="53" t="str">
        <f>IF(AQ22="","",IF(AQ22&gt;=$C$4,AQ22,IF(AR22&gt;=$C$4,$C$4,MAX(AQ22:AR22))))</f>
        <v/>
      </c>
      <c r="AT22" s="53">
        <f t="shared" si="8"/>
        <v>98</v>
      </c>
      <c r="AU22" s="48">
        <v>95</v>
      </c>
      <c r="AV22" s="49"/>
      <c r="AW22" s="49"/>
      <c r="AX22" s="49"/>
      <c r="AY22" s="49"/>
      <c r="AZ22" s="49"/>
      <c r="BA22" s="49"/>
      <c r="BB22" s="49"/>
      <c r="BC22" s="49"/>
      <c r="BD22" s="49"/>
      <c r="BE22" s="53">
        <f t="shared" si="9"/>
        <v>95</v>
      </c>
      <c r="BF22" s="48">
        <v>96</v>
      </c>
      <c r="BG22" s="48">
        <v>97</v>
      </c>
      <c r="BH22" s="74">
        <f t="shared" si="10"/>
        <v>96.5</v>
      </c>
      <c r="BI22" s="75">
        <f t="shared" si="11"/>
        <v>97</v>
      </c>
      <c r="BJ22" s="76"/>
      <c r="BK22" s="49"/>
      <c r="BL22" s="49"/>
      <c r="BM22" s="49"/>
      <c r="BN22" s="49"/>
      <c r="BO22" s="49"/>
      <c r="BP22" s="49"/>
      <c r="BQ22" s="49"/>
      <c r="BR22" s="49"/>
      <c r="BS22" s="49"/>
      <c r="BT22" s="49"/>
      <c r="BU22" s="83" t="str">
        <f t="shared" si="12"/>
        <v/>
      </c>
      <c r="BV22" s="76"/>
      <c r="BW22" s="49">
        <v>86</v>
      </c>
      <c r="BX22" s="49"/>
      <c r="BY22" s="49"/>
      <c r="BZ22" s="49"/>
      <c r="CA22" s="49"/>
      <c r="CB22" s="49"/>
      <c r="CC22" s="49"/>
      <c r="CD22" s="49"/>
      <c r="CE22" s="49"/>
      <c r="CF22" s="49"/>
      <c r="CG22" s="53">
        <f t="shared" si="13"/>
        <v>86</v>
      </c>
      <c r="CH22" s="88" t="str">
        <f t="shared" si="14"/>
        <v>A</v>
      </c>
      <c r="CI22" s="89"/>
      <c r="CJ22" s="49">
        <v>6</v>
      </c>
      <c r="CK22" s="93" t="str">
        <f t="shared" si="15"/>
        <v>Sudah memahami tentang Al-Qur'an, Aqidah, Akhlak, Fiqih, Tarikh, </v>
      </c>
    </row>
    <row r="23" spans="1:89">
      <c r="A23" s="28">
        <v>13</v>
      </c>
      <c r="B23" s="28">
        <v>62610</v>
      </c>
      <c r="C23" s="28" t="s">
        <v>111</v>
      </c>
      <c r="E23" s="28">
        <f t="shared" si="0"/>
        <v>87</v>
      </c>
      <c r="G23" s="28">
        <f t="shared" si="1"/>
        <v>87</v>
      </c>
      <c r="H23" s="28" t="str">
        <f t="shared" si="2"/>
        <v/>
      </c>
      <c r="I23" s="28" t="str">
        <f t="shared" si="3"/>
        <v>A</v>
      </c>
      <c r="J23" s="28" t="str">
        <f t="shared" si="4"/>
        <v>Sudah memahami tentang Al-Qur'an, Aqidah, Akhlak, Fiqih, Tarikh, </v>
      </c>
      <c r="L23" s="28">
        <f t="shared" si="5"/>
        <v>92</v>
      </c>
      <c r="M23" s="28">
        <f t="shared" si="6"/>
        <v>96</v>
      </c>
      <c r="N23" s="28">
        <f t="shared" si="7"/>
        <v>86</v>
      </c>
      <c r="P23" s="48">
        <v>100</v>
      </c>
      <c r="Q23" s="49"/>
      <c r="R23" s="53">
        <f>IF(P23="","",IF(P23&gt;=$C$4,P23,IF(Q23&gt;=$C$4,$C$4,MAX(P23:Q23))))</f>
        <v>100</v>
      </c>
      <c r="S23" s="48">
        <v>90</v>
      </c>
      <c r="T23" s="49"/>
      <c r="U23" s="53">
        <f>IF(S23="","",IF(S23&gt;=$C$4,S23,IF(T23&gt;=$C$4,$C$4,MAX(S23:T23))))</f>
        <v>90</v>
      </c>
      <c r="V23" s="48">
        <v>90</v>
      </c>
      <c r="W23" s="49"/>
      <c r="X23" s="53">
        <f>IF(V23="","",IF(V23&gt;=$C$4,V23,IF(W23&gt;=$C$4,$C$4,MAX(V23:W23))))</f>
        <v>90</v>
      </c>
      <c r="Y23" s="48">
        <v>80</v>
      </c>
      <c r="Z23" s="49"/>
      <c r="AA23" s="53">
        <f>IF(Y23="","",IF(Y23&gt;=$C$4,Y23,IF(Z23&gt;=$C$4,$C$4,MAX(Y23:Z23))))</f>
        <v>80</v>
      </c>
      <c r="AB23" s="48">
        <v>98</v>
      </c>
      <c r="AC23" s="49"/>
      <c r="AD23" s="53">
        <f>IF(AB23="","",IF(AB23&gt;=$C$4,AB23,IF(AC23&gt;=$C$4,$C$4,MAX(AB23:AC23))))</f>
        <v>98</v>
      </c>
      <c r="AE23" s="49"/>
      <c r="AF23" s="49"/>
      <c r="AG23" s="53" t="str">
        <f>IF(AE23="","",IF(AE23&gt;=$C$4,AE23,IF(AF23&gt;=$C$4,$C$4,MAX(AE23:AF23))))</f>
        <v/>
      </c>
      <c r="AH23" s="49"/>
      <c r="AI23" s="49"/>
      <c r="AJ23" s="53" t="str">
        <f>IF(AH23="","",IF(AH23&gt;=$C$4,AH23,IF(AI23&gt;=$C$4,$C$4,MAX(AH23:AI23))))</f>
        <v/>
      </c>
      <c r="AK23" s="49"/>
      <c r="AL23" s="49"/>
      <c r="AM23" s="53" t="str">
        <f>IF(AK23="","",IF(AK23&gt;=$C$4,AK23,IF(AL23&gt;=$C$4,$C$4,MAX(AK23:AL23))))</f>
        <v/>
      </c>
      <c r="AN23" s="49"/>
      <c r="AO23" s="49"/>
      <c r="AP23" s="53" t="str">
        <f>IF(AN23="","",IF(AN23&gt;=$C$4,AN23,IF(AO23&gt;=$C$4,$C$4,MAX(AN23:AO23))))</f>
        <v/>
      </c>
      <c r="AQ23" s="49"/>
      <c r="AR23" s="49"/>
      <c r="AS23" s="53" t="str">
        <f>IF(AQ23="","",IF(AQ23&gt;=$C$4,AQ23,IF(AR23&gt;=$C$4,$C$4,MAX(AQ23:AR23))))</f>
        <v/>
      </c>
      <c r="AT23" s="53">
        <f t="shared" si="8"/>
        <v>92</v>
      </c>
      <c r="AU23" s="48">
        <v>80</v>
      </c>
      <c r="AV23" s="49"/>
      <c r="AW23" s="49"/>
      <c r="AX23" s="49"/>
      <c r="AY23" s="49"/>
      <c r="AZ23" s="49"/>
      <c r="BA23" s="49"/>
      <c r="BB23" s="49"/>
      <c r="BC23" s="49"/>
      <c r="BD23" s="49"/>
      <c r="BE23" s="53">
        <f t="shared" si="9"/>
        <v>80</v>
      </c>
      <c r="BF23" s="48">
        <v>96</v>
      </c>
      <c r="BG23" s="48">
        <v>86</v>
      </c>
      <c r="BH23" s="74">
        <f t="shared" si="10"/>
        <v>87</v>
      </c>
      <c r="BI23" s="75">
        <f t="shared" si="11"/>
        <v>87</v>
      </c>
      <c r="BJ23" s="76"/>
      <c r="BK23" s="49"/>
      <c r="BL23" s="49"/>
      <c r="BM23" s="49"/>
      <c r="BN23" s="49"/>
      <c r="BO23" s="49"/>
      <c r="BP23" s="49"/>
      <c r="BQ23" s="49"/>
      <c r="BR23" s="49"/>
      <c r="BS23" s="49"/>
      <c r="BT23" s="49"/>
      <c r="BU23" s="83" t="str">
        <f t="shared" si="12"/>
        <v/>
      </c>
      <c r="BV23" s="76"/>
      <c r="BW23" s="49">
        <v>86</v>
      </c>
      <c r="BX23" s="49"/>
      <c r="BY23" s="49"/>
      <c r="BZ23" s="49"/>
      <c r="CA23" s="49"/>
      <c r="CB23" s="49"/>
      <c r="CC23" s="49"/>
      <c r="CD23" s="49"/>
      <c r="CE23" s="49"/>
      <c r="CF23" s="49"/>
      <c r="CG23" s="53">
        <f t="shared" si="13"/>
        <v>86</v>
      </c>
      <c r="CH23" s="88" t="str">
        <f t="shared" si="14"/>
        <v>A</v>
      </c>
      <c r="CI23" s="89"/>
      <c r="CJ23" s="49">
        <v>6</v>
      </c>
      <c r="CK23" s="93" t="str">
        <f t="shared" si="15"/>
        <v>Sudah memahami tentang Al-Qur'an, Aqidah, Akhlak, Fiqih, Tarikh, </v>
      </c>
    </row>
    <row r="24" spans="1:89">
      <c r="A24" s="28">
        <v>14</v>
      </c>
      <c r="B24" s="28">
        <v>62611</v>
      </c>
      <c r="C24" s="28" t="s">
        <v>112</v>
      </c>
      <c r="E24" s="28">
        <f t="shared" si="0"/>
        <v>78</v>
      </c>
      <c r="G24" s="28">
        <f t="shared" si="1"/>
        <v>78</v>
      </c>
      <c r="H24" s="28" t="str">
        <f t="shared" si="2"/>
        <v/>
      </c>
      <c r="I24" s="28" t="str">
        <f t="shared" si="3"/>
        <v>A</v>
      </c>
      <c r="J24" s="28" t="str">
        <f t="shared" si="4"/>
        <v>Sudah memahami tentang Al-Qur'an, Aqidah, Akhlak, Fiqih, Tarikh, </v>
      </c>
      <c r="L24" s="28">
        <f t="shared" si="5"/>
        <v>78</v>
      </c>
      <c r="M24" s="28">
        <f t="shared" si="6"/>
        <v>80</v>
      </c>
      <c r="N24" s="28">
        <f t="shared" si="7"/>
        <v>87</v>
      </c>
      <c r="P24" s="48">
        <v>85</v>
      </c>
      <c r="Q24" s="49"/>
      <c r="R24" s="53">
        <f>IF(P24="","",IF(P24&gt;=$C$4,P24,IF(Q24&gt;=$C$4,$C$4,MAX(P24:Q24))))</f>
        <v>85</v>
      </c>
      <c r="S24" s="48">
        <v>50</v>
      </c>
      <c r="T24" s="49">
        <v>75</v>
      </c>
      <c r="U24" s="53">
        <f>IF(S24="","",IF(S24&gt;=$C$4,S24,IF(T24&gt;=$C$4,$C$4,MAX(S24:T24))))</f>
        <v>75</v>
      </c>
      <c r="V24" s="48">
        <v>75</v>
      </c>
      <c r="W24" s="49"/>
      <c r="X24" s="53">
        <f>IF(V24="","",IF(V24&gt;=$C$4,V24,IF(W24&gt;=$C$4,$C$4,MAX(V24:W24))))</f>
        <v>75</v>
      </c>
      <c r="Y24" s="48">
        <v>68</v>
      </c>
      <c r="Z24" s="49">
        <v>75</v>
      </c>
      <c r="AA24" s="53">
        <f>IF(Y24="","",IF(Y24&gt;=$C$4,Y24,IF(Z24&gt;=$C$4,$C$4,MAX(Y24:Z24))))</f>
        <v>75</v>
      </c>
      <c r="AB24" s="48">
        <v>80</v>
      </c>
      <c r="AC24" s="49"/>
      <c r="AD24" s="53">
        <f>IF(AB24="","",IF(AB24&gt;=$C$4,AB24,IF(AC24&gt;=$C$4,$C$4,MAX(AB24:AC24))))</f>
        <v>80</v>
      </c>
      <c r="AE24" s="49"/>
      <c r="AF24" s="49"/>
      <c r="AG24" s="53" t="str">
        <f>IF(AE24="","",IF(AE24&gt;=$C$4,AE24,IF(AF24&gt;=$C$4,$C$4,MAX(AE24:AF24))))</f>
        <v/>
      </c>
      <c r="AH24" s="49"/>
      <c r="AI24" s="49"/>
      <c r="AJ24" s="53" t="str">
        <f>IF(AH24="","",IF(AH24&gt;=$C$4,AH24,IF(AI24&gt;=$C$4,$C$4,MAX(AH24:AI24))))</f>
        <v/>
      </c>
      <c r="AK24" s="49"/>
      <c r="AL24" s="49"/>
      <c r="AM24" s="53" t="str">
        <f>IF(AK24="","",IF(AK24&gt;=$C$4,AK24,IF(AL24&gt;=$C$4,$C$4,MAX(AK24:AL24))))</f>
        <v/>
      </c>
      <c r="AN24" s="49"/>
      <c r="AO24" s="49"/>
      <c r="AP24" s="53" t="str">
        <f>IF(AN24="","",IF(AN24&gt;=$C$4,AN24,IF(AO24&gt;=$C$4,$C$4,MAX(AN24:AO24))))</f>
        <v/>
      </c>
      <c r="AQ24" s="49"/>
      <c r="AR24" s="49"/>
      <c r="AS24" s="53" t="str">
        <f>IF(AQ24="","",IF(AQ24&gt;=$C$4,AQ24,IF(AR24&gt;=$C$4,$C$4,MAX(AQ24:AR24))))</f>
        <v/>
      </c>
      <c r="AT24" s="53">
        <f t="shared" si="8"/>
        <v>78</v>
      </c>
      <c r="AU24" s="48">
        <v>75</v>
      </c>
      <c r="AV24" s="49"/>
      <c r="AW24" s="49"/>
      <c r="AX24" s="49"/>
      <c r="AY24" s="49"/>
      <c r="AZ24" s="49"/>
      <c r="BA24" s="49"/>
      <c r="BB24" s="49"/>
      <c r="BC24" s="49"/>
      <c r="BD24" s="49"/>
      <c r="BE24" s="53">
        <f t="shared" si="9"/>
        <v>75</v>
      </c>
      <c r="BF24" s="48">
        <v>80</v>
      </c>
      <c r="BG24" s="48">
        <v>87</v>
      </c>
      <c r="BH24" s="74">
        <f t="shared" si="10"/>
        <v>77.9</v>
      </c>
      <c r="BI24" s="75">
        <f t="shared" si="11"/>
        <v>78</v>
      </c>
      <c r="BJ24" s="76"/>
      <c r="BK24" s="49"/>
      <c r="BL24" s="49"/>
      <c r="BM24" s="49"/>
      <c r="BN24" s="49"/>
      <c r="BO24" s="49"/>
      <c r="BP24" s="49"/>
      <c r="BQ24" s="49"/>
      <c r="BR24" s="49"/>
      <c r="BS24" s="49"/>
      <c r="BT24" s="49"/>
      <c r="BU24" s="83" t="str">
        <f t="shared" si="12"/>
        <v/>
      </c>
      <c r="BV24" s="76"/>
      <c r="BW24" s="49">
        <v>86</v>
      </c>
      <c r="BX24" s="49"/>
      <c r="BY24" s="49"/>
      <c r="BZ24" s="49"/>
      <c r="CA24" s="49"/>
      <c r="CB24" s="49"/>
      <c r="CC24" s="49"/>
      <c r="CD24" s="49"/>
      <c r="CE24" s="49"/>
      <c r="CF24" s="49"/>
      <c r="CG24" s="53">
        <f t="shared" si="13"/>
        <v>86</v>
      </c>
      <c r="CH24" s="88" t="str">
        <f t="shared" si="14"/>
        <v>A</v>
      </c>
      <c r="CI24" s="89"/>
      <c r="CJ24" s="49">
        <v>6</v>
      </c>
      <c r="CK24" s="93" t="str">
        <f t="shared" si="15"/>
        <v>Sudah memahami tentang Al-Qur'an, Aqidah, Akhlak, Fiqih, Tarikh, </v>
      </c>
    </row>
    <row r="25" spans="1:89">
      <c r="A25" s="28">
        <v>15</v>
      </c>
      <c r="B25" s="28">
        <v>62612</v>
      </c>
      <c r="C25" s="28" t="s">
        <v>113</v>
      </c>
      <c r="E25" s="28">
        <f t="shared" si="0"/>
        <v>89</v>
      </c>
      <c r="G25" s="28">
        <f t="shared" si="1"/>
        <v>89</v>
      </c>
      <c r="H25" s="28" t="str">
        <f t="shared" si="2"/>
        <v/>
      </c>
      <c r="I25" s="28" t="str">
        <f t="shared" si="3"/>
        <v>A</v>
      </c>
      <c r="J25" s="28" t="str">
        <f t="shared" si="4"/>
        <v>Sudah memahami tentang Al-Qur'an, Aqidah, Akhlak, Fiqih, Tarikh, </v>
      </c>
      <c r="L25" s="28">
        <f t="shared" si="5"/>
        <v>89</v>
      </c>
      <c r="M25" s="28">
        <f t="shared" si="6"/>
        <v>92</v>
      </c>
      <c r="N25" s="28">
        <f t="shared" si="7"/>
        <v>86</v>
      </c>
      <c r="P25" s="48">
        <v>100</v>
      </c>
      <c r="Q25" s="49"/>
      <c r="R25" s="53">
        <f>IF(P25="","",IF(P25&gt;=$C$4,P25,IF(Q25&gt;=$C$4,$C$4,MAX(P25:Q25))))</f>
        <v>100</v>
      </c>
      <c r="S25" s="48">
        <v>80</v>
      </c>
      <c r="T25" s="49"/>
      <c r="U25" s="53">
        <f>IF(S25="","",IF(S25&gt;=$C$4,S25,IF(T25&gt;=$C$4,$C$4,MAX(S25:T25))))</f>
        <v>80</v>
      </c>
      <c r="V25" s="48">
        <v>80</v>
      </c>
      <c r="W25" s="49"/>
      <c r="X25" s="53">
        <f>IF(V25="","",IF(V25&gt;=$C$4,V25,IF(W25&gt;=$C$4,$C$4,MAX(V25:W25))))</f>
        <v>80</v>
      </c>
      <c r="Y25" s="48">
        <v>90</v>
      </c>
      <c r="Z25" s="49"/>
      <c r="AA25" s="53">
        <f>IF(Y25="","",IF(Y25&gt;=$C$4,Y25,IF(Z25&gt;=$C$4,$C$4,MAX(Y25:Z25))))</f>
        <v>90</v>
      </c>
      <c r="AB25" s="48">
        <v>95</v>
      </c>
      <c r="AC25" s="49"/>
      <c r="AD25" s="53">
        <f>IF(AB25="","",IF(AB25&gt;=$C$4,AB25,IF(AC25&gt;=$C$4,$C$4,MAX(AB25:AC25))))</f>
        <v>95</v>
      </c>
      <c r="AE25" s="49"/>
      <c r="AF25" s="49"/>
      <c r="AG25" s="53" t="str">
        <f>IF(AE25="","",IF(AE25&gt;=$C$4,AE25,IF(AF25&gt;=$C$4,$C$4,MAX(AE25:AF25))))</f>
        <v/>
      </c>
      <c r="AH25" s="49"/>
      <c r="AI25" s="49"/>
      <c r="AJ25" s="53" t="str">
        <f>IF(AH25="","",IF(AH25&gt;=$C$4,AH25,IF(AI25&gt;=$C$4,$C$4,MAX(AH25:AI25))))</f>
        <v/>
      </c>
      <c r="AK25" s="49"/>
      <c r="AL25" s="49"/>
      <c r="AM25" s="53" t="str">
        <f>IF(AK25="","",IF(AK25&gt;=$C$4,AK25,IF(AL25&gt;=$C$4,$C$4,MAX(AK25:AL25))))</f>
        <v/>
      </c>
      <c r="AN25" s="49"/>
      <c r="AO25" s="49"/>
      <c r="AP25" s="53" t="str">
        <f>IF(AN25="","",IF(AN25&gt;=$C$4,AN25,IF(AO25&gt;=$C$4,$C$4,MAX(AN25:AO25))))</f>
        <v/>
      </c>
      <c r="AQ25" s="49"/>
      <c r="AR25" s="49"/>
      <c r="AS25" s="53" t="str">
        <f>IF(AQ25="","",IF(AQ25&gt;=$C$4,AQ25,IF(AR25&gt;=$C$4,$C$4,MAX(AQ25:AR25))))</f>
        <v/>
      </c>
      <c r="AT25" s="53">
        <f t="shared" si="8"/>
        <v>89</v>
      </c>
      <c r="AU25" s="48">
        <v>90</v>
      </c>
      <c r="AV25" s="49"/>
      <c r="AW25" s="49"/>
      <c r="AX25" s="49"/>
      <c r="AY25" s="49"/>
      <c r="AZ25" s="49"/>
      <c r="BA25" s="49"/>
      <c r="BB25" s="49"/>
      <c r="BC25" s="49"/>
      <c r="BD25" s="49"/>
      <c r="BE25" s="53">
        <f t="shared" si="9"/>
        <v>90</v>
      </c>
      <c r="BF25" s="48">
        <v>92</v>
      </c>
      <c r="BG25" s="48">
        <v>86</v>
      </c>
      <c r="BH25" s="74">
        <f t="shared" si="10"/>
        <v>89.4</v>
      </c>
      <c r="BI25" s="75">
        <f t="shared" si="11"/>
        <v>89</v>
      </c>
      <c r="BJ25" s="76"/>
      <c r="BK25" s="49"/>
      <c r="BL25" s="49"/>
      <c r="BM25" s="49"/>
      <c r="BN25" s="49"/>
      <c r="BO25" s="49"/>
      <c r="BP25" s="49"/>
      <c r="BQ25" s="49"/>
      <c r="BR25" s="49"/>
      <c r="BS25" s="49"/>
      <c r="BT25" s="49"/>
      <c r="BU25" s="83" t="str">
        <f t="shared" si="12"/>
        <v/>
      </c>
      <c r="BV25" s="76"/>
      <c r="BW25" s="49">
        <v>86</v>
      </c>
      <c r="BX25" s="49"/>
      <c r="BY25" s="49"/>
      <c r="BZ25" s="49"/>
      <c r="CA25" s="49"/>
      <c r="CB25" s="49"/>
      <c r="CC25" s="49"/>
      <c r="CD25" s="49"/>
      <c r="CE25" s="49"/>
      <c r="CF25" s="49"/>
      <c r="CG25" s="53">
        <f t="shared" si="13"/>
        <v>86</v>
      </c>
      <c r="CH25" s="88" t="str">
        <f t="shared" si="14"/>
        <v>A</v>
      </c>
      <c r="CI25" s="89"/>
      <c r="CJ25" s="49">
        <v>6</v>
      </c>
      <c r="CK25" s="93" t="str">
        <f t="shared" si="15"/>
        <v>Sudah memahami tentang Al-Qur'an, Aqidah, Akhlak, Fiqih, Tarikh, </v>
      </c>
    </row>
    <row r="26" spans="1:89">
      <c r="A26" s="28">
        <v>16</v>
      </c>
      <c r="B26" s="28">
        <v>62613</v>
      </c>
      <c r="C26" s="28" t="s">
        <v>114</v>
      </c>
      <c r="E26" s="28">
        <f t="shared" si="0"/>
        <v>85</v>
      </c>
      <c r="G26" s="28">
        <f t="shared" si="1"/>
        <v>85</v>
      </c>
      <c r="H26" s="28" t="str">
        <f t="shared" si="2"/>
        <v/>
      </c>
      <c r="I26" s="28" t="str">
        <f t="shared" si="3"/>
        <v>A</v>
      </c>
      <c r="J26" s="28" t="str">
        <f t="shared" si="4"/>
        <v>Sudah memahami tentang Al-Qur'an, Aqidah, Akhlak, Fiqih, Tarikh, </v>
      </c>
      <c r="L26" s="28">
        <f t="shared" si="5"/>
        <v>87</v>
      </c>
      <c r="M26" s="28">
        <f t="shared" si="6"/>
        <v>92</v>
      </c>
      <c r="N26" s="28">
        <f t="shared" si="7"/>
        <v>87</v>
      </c>
      <c r="P26" s="48">
        <v>100</v>
      </c>
      <c r="Q26" s="49"/>
      <c r="R26" s="53">
        <f>IF(P26="","",IF(P26&gt;=$C$4,P26,IF(Q26&gt;=$C$4,$C$4,MAX(P26:Q26))))</f>
        <v>100</v>
      </c>
      <c r="S26" s="48">
        <v>80</v>
      </c>
      <c r="T26" s="49"/>
      <c r="U26" s="53">
        <f>IF(S26="","",IF(S26&gt;=$C$4,S26,IF(T26&gt;=$C$4,$C$4,MAX(S26:T26))))</f>
        <v>80</v>
      </c>
      <c r="V26" s="48">
        <v>80</v>
      </c>
      <c r="W26" s="49"/>
      <c r="X26" s="53">
        <f>IF(V26="","",IF(V26&gt;=$C$4,V26,IF(W26&gt;=$C$4,$C$4,MAX(V26:W26))))</f>
        <v>80</v>
      </c>
      <c r="Y26" s="48">
        <v>80</v>
      </c>
      <c r="Z26" s="49"/>
      <c r="AA26" s="53">
        <f>IF(Y26="","",IF(Y26&gt;=$C$4,Y26,IF(Z26&gt;=$C$4,$C$4,MAX(Y26:Z26))))</f>
        <v>80</v>
      </c>
      <c r="AB26" s="48">
        <v>93</v>
      </c>
      <c r="AC26" s="49"/>
      <c r="AD26" s="53">
        <f>IF(AB26="","",IF(AB26&gt;=$C$4,AB26,IF(AC26&gt;=$C$4,$C$4,MAX(AB26:AC26))))</f>
        <v>93</v>
      </c>
      <c r="AE26" s="49"/>
      <c r="AF26" s="49"/>
      <c r="AG26" s="53" t="str">
        <f>IF(AE26="","",IF(AE26&gt;=$C$4,AE26,IF(AF26&gt;=$C$4,$C$4,MAX(AE26:AF26))))</f>
        <v/>
      </c>
      <c r="AH26" s="49"/>
      <c r="AI26" s="49"/>
      <c r="AJ26" s="53" t="str">
        <f>IF(AH26="","",IF(AH26&gt;=$C$4,AH26,IF(AI26&gt;=$C$4,$C$4,MAX(AH26:AI26))))</f>
        <v/>
      </c>
      <c r="AK26" s="49"/>
      <c r="AL26" s="49"/>
      <c r="AM26" s="53" t="str">
        <f>IF(AK26="","",IF(AK26&gt;=$C$4,AK26,IF(AL26&gt;=$C$4,$C$4,MAX(AK26:AL26))))</f>
        <v/>
      </c>
      <c r="AN26" s="49"/>
      <c r="AO26" s="49"/>
      <c r="AP26" s="53" t="str">
        <f>IF(AN26="","",IF(AN26&gt;=$C$4,AN26,IF(AO26&gt;=$C$4,$C$4,MAX(AN26:AO26))))</f>
        <v/>
      </c>
      <c r="AQ26" s="49"/>
      <c r="AR26" s="49"/>
      <c r="AS26" s="53" t="str">
        <f>IF(AQ26="","",IF(AQ26&gt;=$C$4,AQ26,IF(AR26&gt;=$C$4,$C$4,MAX(AQ26:AR26))))</f>
        <v/>
      </c>
      <c r="AT26" s="53">
        <f t="shared" si="8"/>
        <v>87</v>
      </c>
      <c r="AU26" s="48">
        <v>80</v>
      </c>
      <c r="AV26" s="49"/>
      <c r="AW26" s="49"/>
      <c r="AX26" s="49"/>
      <c r="AY26" s="49"/>
      <c r="AZ26" s="49"/>
      <c r="BA26" s="49"/>
      <c r="BB26" s="49"/>
      <c r="BC26" s="49"/>
      <c r="BD26" s="49"/>
      <c r="BE26" s="53">
        <f t="shared" si="9"/>
        <v>80</v>
      </c>
      <c r="BF26" s="48">
        <v>92</v>
      </c>
      <c r="BG26" s="48">
        <v>87</v>
      </c>
      <c r="BH26" s="74">
        <f t="shared" si="10"/>
        <v>84.7</v>
      </c>
      <c r="BI26" s="75">
        <f t="shared" si="11"/>
        <v>85</v>
      </c>
      <c r="BJ26" s="76"/>
      <c r="BK26" s="49"/>
      <c r="BL26" s="49"/>
      <c r="BM26" s="49"/>
      <c r="BN26" s="49"/>
      <c r="BO26" s="49"/>
      <c r="BP26" s="49"/>
      <c r="BQ26" s="49"/>
      <c r="BR26" s="49"/>
      <c r="BS26" s="49"/>
      <c r="BT26" s="49"/>
      <c r="BU26" s="83" t="str">
        <f t="shared" si="12"/>
        <v/>
      </c>
      <c r="BV26" s="76"/>
      <c r="BW26" s="49">
        <v>86</v>
      </c>
      <c r="BX26" s="49"/>
      <c r="BY26" s="49"/>
      <c r="BZ26" s="49"/>
      <c r="CA26" s="49"/>
      <c r="CB26" s="49"/>
      <c r="CC26" s="49"/>
      <c r="CD26" s="49"/>
      <c r="CE26" s="49"/>
      <c r="CF26" s="49"/>
      <c r="CG26" s="53">
        <f t="shared" si="13"/>
        <v>86</v>
      </c>
      <c r="CH26" s="88" t="str">
        <f t="shared" si="14"/>
        <v>A</v>
      </c>
      <c r="CI26" s="89"/>
      <c r="CJ26" s="49">
        <v>6</v>
      </c>
      <c r="CK26" s="93" t="str">
        <f t="shared" si="15"/>
        <v>Sudah memahami tentang Al-Qur'an, Aqidah, Akhlak, Fiqih, Tarikh, </v>
      </c>
    </row>
    <row r="27" spans="1:89">
      <c r="A27" s="28">
        <v>17</v>
      </c>
      <c r="B27" s="28">
        <v>62614</v>
      </c>
      <c r="C27" s="28" t="s">
        <v>115</v>
      </c>
      <c r="E27" s="28">
        <f t="shared" si="0"/>
        <v>82</v>
      </c>
      <c r="G27" s="28">
        <f t="shared" si="1"/>
        <v>82</v>
      </c>
      <c r="H27" s="28" t="str">
        <f t="shared" si="2"/>
        <v/>
      </c>
      <c r="I27" s="28" t="str">
        <f t="shared" si="3"/>
        <v>A</v>
      </c>
      <c r="J27" s="28" t="str">
        <f t="shared" si="4"/>
        <v>Sudah memahami tentang Al-Qur'an, Aqidah, Akhlak, Fiqih, Tarikh, </v>
      </c>
      <c r="L27" s="28">
        <f t="shared" si="5"/>
        <v>83</v>
      </c>
      <c r="M27" s="28">
        <f t="shared" si="6"/>
        <v>87</v>
      </c>
      <c r="N27" s="28">
        <f t="shared" si="7"/>
        <v>84</v>
      </c>
      <c r="P27" s="48">
        <v>95</v>
      </c>
      <c r="Q27" s="49"/>
      <c r="R27" s="53">
        <f>IF(P27="","",IF(P27&gt;=$C$4,P27,IF(Q27&gt;=$C$4,$C$4,MAX(P27:Q27))))</f>
        <v>95</v>
      </c>
      <c r="S27" s="48">
        <v>75</v>
      </c>
      <c r="T27" s="49"/>
      <c r="U27" s="53">
        <f>IF(S27="","",IF(S27&gt;=$C$4,S27,IF(T27&gt;=$C$4,$C$4,MAX(S27:T27))))</f>
        <v>75</v>
      </c>
      <c r="V27" s="48">
        <v>80</v>
      </c>
      <c r="W27" s="49"/>
      <c r="X27" s="53">
        <f>IF(V27="","",IF(V27&gt;=$C$4,V27,IF(W27&gt;=$C$4,$C$4,MAX(V27:W27))))</f>
        <v>80</v>
      </c>
      <c r="Y27" s="48">
        <v>78</v>
      </c>
      <c r="Z27" s="49"/>
      <c r="AA27" s="53">
        <f>IF(Y27="","",IF(Y27&gt;=$C$4,Y27,IF(Z27&gt;=$C$4,$C$4,MAX(Y27:Z27))))</f>
        <v>78</v>
      </c>
      <c r="AB27" s="48">
        <v>85</v>
      </c>
      <c r="AC27" s="49"/>
      <c r="AD27" s="53">
        <f>IF(AB27="","",IF(AB27&gt;=$C$4,AB27,IF(AC27&gt;=$C$4,$C$4,MAX(AB27:AC27))))</f>
        <v>85</v>
      </c>
      <c r="AE27" s="49"/>
      <c r="AF27" s="49"/>
      <c r="AG27" s="53" t="str">
        <f>IF(AE27="","",IF(AE27&gt;=$C$4,AE27,IF(AF27&gt;=$C$4,$C$4,MAX(AE27:AF27))))</f>
        <v/>
      </c>
      <c r="AH27" s="49"/>
      <c r="AI27" s="49"/>
      <c r="AJ27" s="53" t="str">
        <f>IF(AH27="","",IF(AH27&gt;=$C$4,AH27,IF(AI27&gt;=$C$4,$C$4,MAX(AH27:AI27))))</f>
        <v/>
      </c>
      <c r="AK27" s="49"/>
      <c r="AL27" s="49"/>
      <c r="AM27" s="53" t="str">
        <f>IF(AK27="","",IF(AK27&gt;=$C$4,AK27,IF(AL27&gt;=$C$4,$C$4,MAX(AK27:AL27))))</f>
        <v/>
      </c>
      <c r="AN27" s="49"/>
      <c r="AO27" s="49"/>
      <c r="AP27" s="53" t="str">
        <f>IF(AN27="","",IF(AN27&gt;=$C$4,AN27,IF(AO27&gt;=$C$4,$C$4,MAX(AN27:AO27))))</f>
        <v/>
      </c>
      <c r="AQ27" s="49"/>
      <c r="AR27" s="49"/>
      <c r="AS27" s="53" t="str">
        <f>IF(AQ27="","",IF(AQ27&gt;=$C$4,AQ27,IF(AR27&gt;=$C$4,$C$4,MAX(AQ27:AR27))))</f>
        <v/>
      </c>
      <c r="AT27" s="53">
        <f t="shared" si="8"/>
        <v>83</v>
      </c>
      <c r="AU27" s="48">
        <v>78</v>
      </c>
      <c r="AV27" s="49"/>
      <c r="AW27" s="49"/>
      <c r="AX27" s="49"/>
      <c r="AY27" s="49"/>
      <c r="AZ27" s="49"/>
      <c r="BA27" s="49"/>
      <c r="BB27" s="49"/>
      <c r="BC27" s="49"/>
      <c r="BD27" s="49"/>
      <c r="BE27" s="53">
        <f t="shared" si="9"/>
        <v>78</v>
      </c>
      <c r="BF27" s="48">
        <v>87</v>
      </c>
      <c r="BG27" s="48">
        <v>84</v>
      </c>
      <c r="BH27" s="74">
        <f t="shared" si="10"/>
        <v>81.5</v>
      </c>
      <c r="BI27" s="75">
        <f t="shared" si="11"/>
        <v>82</v>
      </c>
      <c r="BJ27" s="76"/>
      <c r="BK27" s="49"/>
      <c r="BL27" s="49"/>
      <c r="BM27" s="49"/>
      <c r="BN27" s="49"/>
      <c r="BO27" s="49"/>
      <c r="BP27" s="49"/>
      <c r="BQ27" s="49"/>
      <c r="BR27" s="49"/>
      <c r="BS27" s="49"/>
      <c r="BT27" s="49"/>
      <c r="BU27" s="83" t="str">
        <f t="shared" si="12"/>
        <v/>
      </c>
      <c r="BV27" s="76"/>
      <c r="BW27" s="49">
        <v>86</v>
      </c>
      <c r="BX27" s="49"/>
      <c r="BY27" s="49"/>
      <c r="BZ27" s="49"/>
      <c r="CA27" s="49"/>
      <c r="CB27" s="49"/>
      <c r="CC27" s="49"/>
      <c r="CD27" s="49"/>
      <c r="CE27" s="49"/>
      <c r="CF27" s="49"/>
      <c r="CG27" s="53">
        <f t="shared" si="13"/>
        <v>86</v>
      </c>
      <c r="CH27" s="88" t="str">
        <f t="shared" si="14"/>
        <v>A</v>
      </c>
      <c r="CI27" s="89"/>
      <c r="CJ27" s="49">
        <v>6</v>
      </c>
      <c r="CK27" s="93" t="str">
        <f t="shared" si="15"/>
        <v>Sudah memahami tentang Al-Qur'an, Aqidah, Akhlak, Fiqih, Tarikh, </v>
      </c>
    </row>
    <row r="28" spans="1:89">
      <c r="A28" s="28">
        <v>18</v>
      </c>
      <c r="B28" s="28">
        <v>62615</v>
      </c>
      <c r="C28" s="28" t="s">
        <v>116</v>
      </c>
      <c r="E28" s="28">
        <f t="shared" si="0"/>
        <v>84</v>
      </c>
      <c r="G28" s="28">
        <f t="shared" si="1"/>
        <v>84</v>
      </c>
      <c r="H28" s="28" t="str">
        <f t="shared" si="2"/>
        <v/>
      </c>
      <c r="I28" s="28" t="str">
        <f t="shared" si="3"/>
        <v>A</v>
      </c>
      <c r="J28" s="28" t="str">
        <f t="shared" si="4"/>
        <v>Sudah memahami tentang Al-Qur'an, Aqidah, Akhlak, Fiqih, Tarikh, </v>
      </c>
      <c r="L28" s="28">
        <f t="shared" si="5"/>
        <v>85</v>
      </c>
      <c r="M28" s="28">
        <f t="shared" si="6"/>
        <v>92</v>
      </c>
      <c r="N28" s="28">
        <f t="shared" si="7"/>
        <v>87</v>
      </c>
      <c r="P28" s="48">
        <v>90</v>
      </c>
      <c r="Q28" s="49"/>
      <c r="R28" s="53">
        <f>IF(P28="","",IF(P28&gt;=$C$4,P28,IF(Q28&gt;=$C$4,$C$4,MAX(P28:Q28))))</f>
        <v>90</v>
      </c>
      <c r="S28" s="48">
        <v>90</v>
      </c>
      <c r="T28" s="49"/>
      <c r="U28" s="53">
        <f>IF(S28="","",IF(S28&gt;=$C$4,S28,IF(T28&gt;=$C$4,$C$4,MAX(S28:T28))))</f>
        <v>90</v>
      </c>
      <c r="V28" s="48">
        <v>80</v>
      </c>
      <c r="W28" s="49"/>
      <c r="X28" s="53">
        <f>IF(V28="","",IF(V28&gt;=$C$4,V28,IF(W28&gt;=$C$4,$C$4,MAX(V28:W28))))</f>
        <v>80</v>
      </c>
      <c r="Y28" s="48">
        <v>80</v>
      </c>
      <c r="Z28" s="49"/>
      <c r="AA28" s="53">
        <f>IF(Y28="","",IF(Y28&gt;=$C$4,Y28,IF(Z28&gt;=$C$4,$C$4,MAX(Y28:Z28))))</f>
        <v>80</v>
      </c>
      <c r="AB28" s="48">
        <v>86</v>
      </c>
      <c r="AC28" s="49"/>
      <c r="AD28" s="53">
        <f>IF(AB28="","",IF(AB28&gt;=$C$4,AB28,IF(AC28&gt;=$C$4,$C$4,MAX(AB28:AC28))))</f>
        <v>86</v>
      </c>
      <c r="AE28" s="49"/>
      <c r="AF28" s="49"/>
      <c r="AG28" s="53" t="str">
        <f>IF(AE28="","",IF(AE28&gt;=$C$4,AE28,IF(AF28&gt;=$C$4,$C$4,MAX(AE28:AF28))))</f>
        <v/>
      </c>
      <c r="AH28" s="49"/>
      <c r="AI28" s="49"/>
      <c r="AJ28" s="53" t="str">
        <f>IF(AH28="","",IF(AH28&gt;=$C$4,AH28,IF(AI28&gt;=$C$4,$C$4,MAX(AH28:AI28))))</f>
        <v/>
      </c>
      <c r="AK28" s="49"/>
      <c r="AL28" s="49"/>
      <c r="AM28" s="53" t="str">
        <f>IF(AK28="","",IF(AK28&gt;=$C$4,AK28,IF(AL28&gt;=$C$4,$C$4,MAX(AK28:AL28))))</f>
        <v/>
      </c>
      <c r="AN28" s="49"/>
      <c r="AO28" s="49"/>
      <c r="AP28" s="53" t="str">
        <f>IF(AN28="","",IF(AN28&gt;=$C$4,AN28,IF(AO28&gt;=$C$4,$C$4,MAX(AN28:AO28))))</f>
        <v/>
      </c>
      <c r="AQ28" s="49"/>
      <c r="AR28" s="49"/>
      <c r="AS28" s="53" t="str">
        <f>IF(AQ28="","",IF(AQ28&gt;=$C$4,AQ28,IF(AR28&gt;=$C$4,$C$4,MAX(AQ28:AR28))))</f>
        <v/>
      </c>
      <c r="AT28" s="53">
        <f t="shared" si="8"/>
        <v>85</v>
      </c>
      <c r="AU28" s="48">
        <v>80</v>
      </c>
      <c r="AV28" s="49"/>
      <c r="AW28" s="49"/>
      <c r="AX28" s="49"/>
      <c r="AY28" s="49"/>
      <c r="AZ28" s="49"/>
      <c r="BA28" s="49"/>
      <c r="BB28" s="49"/>
      <c r="BC28" s="49"/>
      <c r="BD28" s="49"/>
      <c r="BE28" s="53">
        <f t="shared" si="9"/>
        <v>80</v>
      </c>
      <c r="BF28" s="48">
        <v>92</v>
      </c>
      <c r="BG28" s="48">
        <v>87</v>
      </c>
      <c r="BH28" s="74">
        <f t="shared" si="10"/>
        <v>83.9</v>
      </c>
      <c r="BI28" s="75">
        <f t="shared" si="11"/>
        <v>84</v>
      </c>
      <c r="BJ28" s="76"/>
      <c r="BK28" s="49"/>
      <c r="BL28" s="49"/>
      <c r="BM28" s="49"/>
      <c r="BN28" s="49"/>
      <c r="BO28" s="49"/>
      <c r="BP28" s="49"/>
      <c r="BQ28" s="49"/>
      <c r="BR28" s="49"/>
      <c r="BS28" s="49"/>
      <c r="BT28" s="49"/>
      <c r="BU28" s="83" t="str">
        <f t="shared" si="12"/>
        <v/>
      </c>
      <c r="BV28" s="76"/>
      <c r="BW28" s="49">
        <v>86</v>
      </c>
      <c r="BX28" s="49"/>
      <c r="BY28" s="49"/>
      <c r="BZ28" s="49"/>
      <c r="CA28" s="49"/>
      <c r="CB28" s="49"/>
      <c r="CC28" s="49"/>
      <c r="CD28" s="49"/>
      <c r="CE28" s="49"/>
      <c r="CF28" s="49"/>
      <c r="CG28" s="53">
        <f t="shared" si="13"/>
        <v>86</v>
      </c>
      <c r="CH28" s="88" t="str">
        <f t="shared" si="14"/>
        <v>A</v>
      </c>
      <c r="CI28" s="89"/>
      <c r="CJ28" s="49">
        <v>6</v>
      </c>
      <c r="CK28" s="93" t="str">
        <f t="shared" si="15"/>
        <v>Sudah memahami tentang Al-Qur'an, Aqidah, Akhlak, Fiqih, Tarikh, </v>
      </c>
    </row>
    <row r="29" spans="1:89">
      <c r="A29" s="28">
        <v>19</v>
      </c>
      <c r="B29" s="28">
        <v>62616</v>
      </c>
      <c r="C29" s="28" t="s">
        <v>117</v>
      </c>
      <c r="E29" s="28">
        <f t="shared" si="0"/>
        <v>96</v>
      </c>
      <c r="G29" s="28">
        <f t="shared" si="1"/>
        <v>96</v>
      </c>
      <c r="H29" s="28" t="str">
        <f t="shared" si="2"/>
        <v/>
      </c>
      <c r="I29" s="28" t="str">
        <f t="shared" si="3"/>
        <v>A</v>
      </c>
      <c r="J29" s="28" t="str">
        <f t="shared" si="4"/>
        <v>Sudah memahami tentang Al-Qur'an, Aqidah, Akhlak, Fiqih, Tarikh, </v>
      </c>
      <c r="L29" s="28">
        <f t="shared" si="5"/>
        <v>98</v>
      </c>
      <c r="M29" s="28">
        <f t="shared" si="6"/>
        <v>98</v>
      </c>
      <c r="N29" s="28">
        <f t="shared" si="7"/>
        <v>90</v>
      </c>
      <c r="P29" s="48">
        <v>100</v>
      </c>
      <c r="Q29" s="49"/>
      <c r="R29" s="53">
        <f>IF(P29="","",IF(P29&gt;=$C$4,P29,IF(Q29&gt;=$C$4,$C$4,MAX(P29:Q29))))</f>
        <v>100</v>
      </c>
      <c r="S29" s="48">
        <v>100</v>
      </c>
      <c r="T29" s="49"/>
      <c r="U29" s="53">
        <f>IF(S29="","",IF(S29&gt;=$C$4,S29,IF(T29&gt;=$C$4,$C$4,MAX(S29:T29))))</f>
        <v>100</v>
      </c>
      <c r="V29" s="48">
        <v>90</v>
      </c>
      <c r="W29" s="49"/>
      <c r="X29" s="53">
        <f>IF(V29="","",IF(V29&gt;=$C$4,V29,IF(W29&gt;=$C$4,$C$4,MAX(V29:W29))))</f>
        <v>90</v>
      </c>
      <c r="Y29" s="48">
        <v>100</v>
      </c>
      <c r="Z29" s="49"/>
      <c r="AA29" s="53">
        <f>IF(Y29="","",IF(Y29&gt;=$C$4,Y29,IF(Z29&gt;=$C$4,$C$4,MAX(Y29:Z29))))</f>
        <v>100</v>
      </c>
      <c r="AB29" s="48">
        <v>100</v>
      </c>
      <c r="AC29" s="49"/>
      <c r="AD29" s="53">
        <f>IF(AB29="","",IF(AB29&gt;=$C$4,AB29,IF(AC29&gt;=$C$4,$C$4,MAX(AB29:AC29))))</f>
        <v>100</v>
      </c>
      <c r="AE29" s="49"/>
      <c r="AF29" s="49"/>
      <c r="AG29" s="53" t="str">
        <f>IF(AE29="","",IF(AE29&gt;=$C$4,AE29,IF(AF29&gt;=$C$4,$C$4,MAX(AE29:AF29))))</f>
        <v/>
      </c>
      <c r="AH29" s="49"/>
      <c r="AI29" s="49"/>
      <c r="AJ29" s="53" t="str">
        <f>IF(AH29="","",IF(AH29&gt;=$C$4,AH29,IF(AI29&gt;=$C$4,$C$4,MAX(AH29:AI29))))</f>
        <v/>
      </c>
      <c r="AK29" s="49"/>
      <c r="AL29" s="49"/>
      <c r="AM29" s="53" t="str">
        <f>IF(AK29="","",IF(AK29&gt;=$C$4,AK29,IF(AL29&gt;=$C$4,$C$4,MAX(AK29:AL29))))</f>
        <v/>
      </c>
      <c r="AN29" s="49"/>
      <c r="AO29" s="49"/>
      <c r="AP29" s="53" t="str">
        <f>IF(AN29="","",IF(AN29&gt;=$C$4,AN29,IF(AO29&gt;=$C$4,$C$4,MAX(AN29:AO29))))</f>
        <v/>
      </c>
      <c r="AQ29" s="49"/>
      <c r="AR29" s="49"/>
      <c r="AS29" s="53" t="str">
        <f>IF(AQ29="","",IF(AQ29&gt;=$C$4,AQ29,IF(AR29&gt;=$C$4,$C$4,MAX(AQ29:AR29))))</f>
        <v/>
      </c>
      <c r="AT29" s="53">
        <f t="shared" si="8"/>
        <v>98</v>
      </c>
      <c r="AU29" s="48">
        <v>95</v>
      </c>
      <c r="AV29" s="49"/>
      <c r="AW29" s="49"/>
      <c r="AX29" s="49"/>
      <c r="AY29" s="49"/>
      <c r="AZ29" s="49"/>
      <c r="BA29" s="49"/>
      <c r="BB29" s="49"/>
      <c r="BC29" s="49"/>
      <c r="BD29" s="49"/>
      <c r="BE29" s="53">
        <f t="shared" si="9"/>
        <v>95</v>
      </c>
      <c r="BF29" s="48">
        <v>98</v>
      </c>
      <c r="BG29" s="48">
        <v>90</v>
      </c>
      <c r="BH29" s="74">
        <f t="shared" si="10"/>
        <v>96</v>
      </c>
      <c r="BI29" s="75">
        <f t="shared" si="11"/>
        <v>96</v>
      </c>
      <c r="BJ29" s="76"/>
      <c r="BK29" s="49"/>
      <c r="BL29" s="49"/>
      <c r="BM29" s="49"/>
      <c r="BN29" s="49"/>
      <c r="BO29" s="49"/>
      <c r="BP29" s="49"/>
      <c r="BQ29" s="49"/>
      <c r="BR29" s="49"/>
      <c r="BS29" s="49"/>
      <c r="BT29" s="49"/>
      <c r="BU29" s="83" t="str">
        <f t="shared" si="12"/>
        <v/>
      </c>
      <c r="BV29" s="76"/>
      <c r="BW29" s="49">
        <v>86</v>
      </c>
      <c r="BX29" s="49"/>
      <c r="BY29" s="49"/>
      <c r="BZ29" s="49"/>
      <c r="CA29" s="49"/>
      <c r="CB29" s="49"/>
      <c r="CC29" s="49"/>
      <c r="CD29" s="49"/>
      <c r="CE29" s="49"/>
      <c r="CF29" s="49"/>
      <c r="CG29" s="53">
        <f t="shared" si="13"/>
        <v>86</v>
      </c>
      <c r="CH29" s="88" t="str">
        <f t="shared" si="14"/>
        <v>A</v>
      </c>
      <c r="CI29" s="89"/>
      <c r="CJ29" s="49">
        <v>6</v>
      </c>
      <c r="CK29" s="93" t="str">
        <f t="shared" si="15"/>
        <v>Sudah memahami tentang Al-Qur'an, Aqidah, Akhlak, Fiqih, Tarikh, </v>
      </c>
    </row>
    <row r="30" spans="1:89">
      <c r="A30" s="28">
        <v>20</v>
      </c>
      <c r="B30" s="28">
        <v>62617</v>
      </c>
      <c r="C30" s="28" t="s">
        <v>118</v>
      </c>
      <c r="E30" s="28">
        <f t="shared" si="0"/>
        <v>81</v>
      </c>
      <c r="G30" s="28">
        <f t="shared" si="1"/>
        <v>81</v>
      </c>
      <c r="H30" s="28" t="str">
        <f t="shared" si="2"/>
        <v/>
      </c>
      <c r="I30" s="28" t="str">
        <f t="shared" si="3"/>
        <v>A</v>
      </c>
      <c r="J30" s="28" t="str">
        <f t="shared" si="4"/>
        <v>Sudah memahami tentang Al-Qur'an, Aqidah, Akhlak, Fiqih, Tarikh, </v>
      </c>
      <c r="L30" s="28">
        <f t="shared" si="5"/>
        <v>83</v>
      </c>
      <c r="M30" s="28">
        <f t="shared" si="6"/>
        <v>80</v>
      </c>
      <c r="N30" s="28">
        <f t="shared" si="7"/>
        <v>87</v>
      </c>
      <c r="P30" s="48">
        <v>90</v>
      </c>
      <c r="Q30" s="49"/>
      <c r="R30" s="53">
        <f>IF(P30="","",IF(P30&gt;=$C$4,P30,IF(Q30&gt;=$C$4,$C$4,MAX(P30:Q30))))</f>
        <v>90</v>
      </c>
      <c r="S30" s="48">
        <v>50</v>
      </c>
      <c r="T30" s="49">
        <v>75</v>
      </c>
      <c r="U30" s="53">
        <f>IF(S30="","",IF(S30&gt;=$C$4,S30,IF(T30&gt;=$C$4,$C$4,MAX(S30:T30))))</f>
        <v>75</v>
      </c>
      <c r="V30" s="48">
        <v>90</v>
      </c>
      <c r="W30" s="49"/>
      <c r="X30" s="53">
        <f>IF(V30="","",IF(V30&gt;=$C$4,V30,IF(W30&gt;=$C$4,$C$4,MAX(V30:W30))))</f>
        <v>90</v>
      </c>
      <c r="Y30" s="48">
        <v>78</v>
      </c>
      <c r="Z30" s="49"/>
      <c r="AA30" s="53">
        <f>IF(Y30="","",IF(Y30&gt;=$C$4,Y30,IF(Z30&gt;=$C$4,$C$4,MAX(Y30:Z30))))</f>
        <v>78</v>
      </c>
      <c r="AB30" s="48">
        <v>80</v>
      </c>
      <c r="AC30" s="49"/>
      <c r="AD30" s="53">
        <f>IF(AB30="","",IF(AB30&gt;=$C$4,AB30,IF(AC30&gt;=$C$4,$C$4,MAX(AB30:AC30))))</f>
        <v>80</v>
      </c>
      <c r="AE30" s="49"/>
      <c r="AF30" s="49"/>
      <c r="AG30" s="53" t="str">
        <f>IF(AE30="","",IF(AE30&gt;=$C$4,AE30,IF(AF30&gt;=$C$4,$C$4,MAX(AE30:AF30))))</f>
        <v/>
      </c>
      <c r="AH30" s="49"/>
      <c r="AI30" s="49"/>
      <c r="AJ30" s="53" t="str">
        <f>IF(AH30="","",IF(AH30&gt;=$C$4,AH30,IF(AI30&gt;=$C$4,$C$4,MAX(AH30:AI30))))</f>
        <v/>
      </c>
      <c r="AK30" s="49"/>
      <c r="AL30" s="49"/>
      <c r="AM30" s="53" t="str">
        <f>IF(AK30="","",IF(AK30&gt;=$C$4,AK30,IF(AL30&gt;=$C$4,$C$4,MAX(AK30:AL30))))</f>
        <v/>
      </c>
      <c r="AN30" s="49"/>
      <c r="AO30" s="49"/>
      <c r="AP30" s="53" t="str">
        <f>IF(AN30="","",IF(AN30&gt;=$C$4,AN30,IF(AO30&gt;=$C$4,$C$4,MAX(AN30:AO30))))</f>
        <v/>
      </c>
      <c r="AQ30" s="49"/>
      <c r="AR30" s="49"/>
      <c r="AS30" s="53" t="str">
        <f>IF(AQ30="","",IF(AQ30&gt;=$C$4,AQ30,IF(AR30&gt;=$C$4,$C$4,MAX(AQ30:AR30))))</f>
        <v/>
      </c>
      <c r="AT30" s="53">
        <f t="shared" si="8"/>
        <v>83</v>
      </c>
      <c r="AU30" s="48">
        <v>78</v>
      </c>
      <c r="AV30" s="49"/>
      <c r="AW30" s="49"/>
      <c r="AX30" s="49"/>
      <c r="AY30" s="49"/>
      <c r="AZ30" s="49"/>
      <c r="BA30" s="49"/>
      <c r="BB30" s="49"/>
      <c r="BC30" s="49"/>
      <c r="BD30" s="49"/>
      <c r="BE30" s="53">
        <f t="shared" si="9"/>
        <v>78</v>
      </c>
      <c r="BF30" s="48">
        <v>80</v>
      </c>
      <c r="BG30" s="48">
        <v>87</v>
      </c>
      <c r="BH30" s="74">
        <f t="shared" si="10"/>
        <v>81.1</v>
      </c>
      <c r="BI30" s="75">
        <f t="shared" si="11"/>
        <v>81</v>
      </c>
      <c r="BJ30" s="76"/>
      <c r="BK30" s="49"/>
      <c r="BL30" s="49"/>
      <c r="BM30" s="49"/>
      <c r="BN30" s="49"/>
      <c r="BO30" s="49"/>
      <c r="BP30" s="49"/>
      <c r="BQ30" s="49"/>
      <c r="BR30" s="49"/>
      <c r="BS30" s="49"/>
      <c r="BT30" s="49"/>
      <c r="BU30" s="83" t="str">
        <f t="shared" si="12"/>
        <v/>
      </c>
      <c r="BV30" s="76"/>
      <c r="BW30" s="49">
        <v>86</v>
      </c>
      <c r="BX30" s="49"/>
      <c r="BY30" s="49"/>
      <c r="BZ30" s="49"/>
      <c r="CA30" s="49"/>
      <c r="CB30" s="49"/>
      <c r="CC30" s="49"/>
      <c r="CD30" s="49"/>
      <c r="CE30" s="49"/>
      <c r="CF30" s="49"/>
      <c r="CG30" s="53">
        <f t="shared" si="13"/>
        <v>86</v>
      </c>
      <c r="CH30" s="88" t="str">
        <f t="shared" si="14"/>
        <v>A</v>
      </c>
      <c r="CI30" s="89"/>
      <c r="CJ30" s="49">
        <v>6</v>
      </c>
      <c r="CK30" s="93" t="str">
        <f t="shared" si="15"/>
        <v>Sudah memahami tentang Al-Qur'an, Aqidah, Akhlak, Fiqih, Tarikh, </v>
      </c>
    </row>
    <row r="31" spans="1:89">
      <c r="A31" s="28">
        <v>21</v>
      </c>
      <c r="B31" s="28">
        <v>62618</v>
      </c>
      <c r="C31" s="28" t="s">
        <v>119</v>
      </c>
      <c r="E31" s="28">
        <f t="shared" si="0"/>
        <v>84</v>
      </c>
      <c r="G31" s="28">
        <f t="shared" si="1"/>
        <v>84</v>
      </c>
      <c r="H31" s="28" t="str">
        <f t="shared" si="2"/>
        <v/>
      </c>
      <c r="I31" s="28" t="str">
        <f t="shared" si="3"/>
        <v>A</v>
      </c>
      <c r="J31" s="28" t="str">
        <f t="shared" si="4"/>
        <v>Sudah memahami tentang Al-Qur'an, Aqidah, Akhlak, Fiqih, Tarikh, </v>
      </c>
      <c r="L31" s="28">
        <f t="shared" si="5"/>
        <v>84</v>
      </c>
      <c r="M31" s="28">
        <f t="shared" si="6"/>
        <v>92</v>
      </c>
      <c r="N31" s="28">
        <f t="shared" si="7"/>
        <v>87</v>
      </c>
      <c r="P31" s="48">
        <v>100</v>
      </c>
      <c r="Q31" s="49"/>
      <c r="R31" s="53">
        <f>IF(P31="","",IF(P31&gt;=$C$4,P31,IF(Q31&gt;=$C$4,$C$4,MAX(P31:Q31))))</f>
        <v>100</v>
      </c>
      <c r="S31" s="48">
        <v>80</v>
      </c>
      <c r="T31" s="49"/>
      <c r="U31" s="53">
        <f>IF(S31="","",IF(S31&gt;=$C$4,S31,IF(T31&gt;=$C$4,$C$4,MAX(S31:T31))))</f>
        <v>80</v>
      </c>
      <c r="V31" s="48">
        <v>80</v>
      </c>
      <c r="W31" s="49"/>
      <c r="X31" s="53">
        <f>IF(V31="","",IF(V31&gt;=$C$4,V31,IF(W31&gt;=$C$4,$C$4,MAX(V31:W31))))</f>
        <v>80</v>
      </c>
      <c r="Y31" s="48">
        <v>80</v>
      </c>
      <c r="Z31" s="49"/>
      <c r="AA31" s="53">
        <f>IF(Y31="","",IF(Y31&gt;=$C$4,Y31,IF(Z31&gt;=$C$4,$C$4,MAX(Y31:Z31))))</f>
        <v>80</v>
      </c>
      <c r="AB31" s="48">
        <v>81</v>
      </c>
      <c r="AC31" s="49"/>
      <c r="AD31" s="53">
        <f>IF(AB31="","",IF(AB31&gt;=$C$4,AB31,IF(AC31&gt;=$C$4,$C$4,MAX(AB31:AC31))))</f>
        <v>81</v>
      </c>
      <c r="AE31" s="49"/>
      <c r="AF31" s="49"/>
      <c r="AG31" s="53" t="str">
        <f>IF(AE31="","",IF(AE31&gt;=$C$4,AE31,IF(AF31&gt;=$C$4,$C$4,MAX(AE31:AF31))))</f>
        <v/>
      </c>
      <c r="AH31" s="49"/>
      <c r="AI31" s="49"/>
      <c r="AJ31" s="53" t="str">
        <f>IF(AH31="","",IF(AH31&gt;=$C$4,AH31,IF(AI31&gt;=$C$4,$C$4,MAX(AH31:AI31))))</f>
        <v/>
      </c>
      <c r="AK31" s="49"/>
      <c r="AL31" s="49"/>
      <c r="AM31" s="53" t="str">
        <f>IF(AK31="","",IF(AK31&gt;=$C$4,AK31,IF(AL31&gt;=$C$4,$C$4,MAX(AK31:AL31))))</f>
        <v/>
      </c>
      <c r="AN31" s="49"/>
      <c r="AO31" s="49"/>
      <c r="AP31" s="53" t="str">
        <f>IF(AN31="","",IF(AN31&gt;=$C$4,AN31,IF(AO31&gt;=$C$4,$C$4,MAX(AN31:AO31))))</f>
        <v/>
      </c>
      <c r="AQ31" s="49"/>
      <c r="AR31" s="49"/>
      <c r="AS31" s="53" t="str">
        <f>IF(AQ31="","",IF(AQ31&gt;=$C$4,AQ31,IF(AR31&gt;=$C$4,$C$4,MAX(AQ31:AR31))))</f>
        <v/>
      </c>
      <c r="AT31" s="53">
        <f t="shared" si="8"/>
        <v>84</v>
      </c>
      <c r="AU31" s="48">
        <v>80</v>
      </c>
      <c r="AV31" s="49"/>
      <c r="AW31" s="49"/>
      <c r="AX31" s="49"/>
      <c r="AY31" s="49"/>
      <c r="AZ31" s="49"/>
      <c r="BA31" s="49"/>
      <c r="BB31" s="49"/>
      <c r="BC31" s="49"/>
      <c r="BD31" s="49"/>
      <c r="BE31" s="53">
        <f t="shared" si="9"/>
        <v>80</v>
      </c>
      <c r="BF31" s="48">
        <v>92</v>
      </c>
      <c r="BG31" s="48">
        <v>87</v>
      </c>
      <c r="BH31" s="74">
        <f t="shared" si="10"/>
        <v>83.5</v>
      </c>
      <c r="BI31" s="75">
        <f t="shared" si="11"/>
        <v>84</v>
      </c>
      <c r="BJ31" s="76"/>
      <c r="BK31" s="49"/>
      <c r="BL31" s="49"/>
      <c r="BM31" s="49"/>
      <c r="BN31" s="49"/>
      <c r="BO31" s="49"/>
      <c r="BP31" s="49"/>
      <c r="BQ31" s="49"/>
      <c r="BR31" s="49"/>
      <c r="BS31" s="49"/>
      <c r="BT31" s="49"/>
      <c r="BU31" s="83" t="str">
        <f t="shared" si="12"/>
        <v/>
      </c>
      <c r="BV31" s="76"/>
      <c r="BW31" s="49">
        <v>86</v>
      </c>
      <c r="BX31" s="49"/>
      <c r="BY31" s="49"/>
      <c r="BZ31" s="49"/>
      <c r="CA31" s="49"/>
      <c r="CB31" s="49"/>
      <c r="CC31" s="49"/>
      <c r="CD31" s="49"/>
      <c r="CE31" s="49"/>
      <c r="CF31" s="49"/>
      <c r="CG31" s="53">
        <f t="shared" si="13"/>
        <v>86</v>
      </c>
      <c r="CH31" s="88" t="str">
        <f t="shared" si="14"/>
        <v>A</v>
      </c>
      <c r="CI31" s="89"/>
      <c r="CJ31" s="49">
        <v>6</v>
      </c>
      <c r="CK31" s="93" t="str">
        <f t="shared" si="15"/>
        <v>Sudah memahami tentang Al-Qur'an, Aqidah, Akhlak, Fiqih, Tarikh, </v>
      </c>
    </row>
    <row r="32" spans="1:89">
      <c r="A32" s="28">
        <v>22</v>
      </c>
      <c r="B32" s="28">
        <v>62619</v>
      </c>
      <c r="C32" s="28" t="s">
        <v>120</v>
      </c>
      <c r="E32" s="28">
        <f t="shared" si="0"/>
        <v>97</v>
      </c>
      <c r="G32" s="28">
        <f t="shared" si="1"/>
        <v>97</v>
      </c>
      <c r="H32" s="28" t="str">
        <f t="shared" si="2"/>
        <v/>
      </c>
      <c r="I32" s="28" t="str">
        <f t="shared" si="3"/>
        <v>A</v>
      </c>
      <c r="J32" s="28" t="str">
        <f t="shared" si="4"/>
        <v>Sudah memahami tentang Al-Qur'an, Aqidah, Akhlak, Fiqih, Tarikh, </v>
      </c>
      <c r="L32" s="28">
        <f t="shared" si="5"/>
        <v>100</v>
      </c>
      <c r="M32" s="28">
        <f t="shared" si="6"/>
        <v>98</v>
      </c>
      <c r="N32" s="28">
        <f t="shared" si="7"/>
        <v>90</v>
      </c>
      <c r="P32" s="48">
        <v>100</v>
      </c>
      <c r="Q32" s="49"/>
      <c r="R32" s="53">
        <f>IF(P32="","",IF(P32&gt;=$C$4,P32,IF(Q32&gt;=$C$4,$C$4,MAX(P32:Q32))))</f>
        <v>100</v>
      </c>
      <c r="S32" s="48">
        <v>100</v>
      </c>
      <c r="T32" s="49"/>
      <c r="U32" s="53">
        <f>IF(S32="","",IF(S32&gt;=$C$4,S32,IF(T32&gt;=$C$4,$C$4,MAX(S32:T32))))</f>
        <v>100</v>
      </c>
      <c r="V32" s="48">
        <v>100</v>
      </c>
      <c r="W32" s="49"/>
      <c r="X32" s="53">
        <f>IF(V32="","",IF(V32&gt;=$C$4,V32,IF(W32&gt;=$C$4,$C$4,MAX(V32:W32))))</f>
        <v>100</v>
      </c>
      <c r="Y32" s="48">
        <v>100</v>
      </c>
      <c r="Z32" s="49"/>
      <c r="AA32" s="53">
        <f>IF(Y32="","",IF(Y32&gt;=$C$4,Y32,IF(Z32&gt;=$C$4,$C$4,MAX(Y32:Z32))))</f>
        <v>100</v>
      </c>
      <c r="AB32" s="48">
        <v>100</v>
      </c>
      <c r="AC32" s="49"/>
      <c r="AD32" s="53">
        <f>IF(AB32="","",IF(AB32&gt;=$C$4,AB32,IF(AC32&gt;=$C$4,$C$4,MAX(AB32:AC32))))</f>
        <v>100</v>
      </c>
      <c r="AE32" s="49"/>
      <c r="AF32" s="49"/>
      <c r="AG32" s="53" t="str">
        <f>IF(AE32="","",IF(AE32&gt;=$C$4,AE32,IF(AF32&gt;=$C$4,$C$4,MAX(AE32:AF32))))</f>
        <v/>
      </c>
      <c r="AH32" s="49"/>
      <c r="AI32" s="49"/>
      <c r="AJ32" s="53" t="str">
        <f>IF(AH32="","",IF(AH32&gt;=$C$4,AH32,IF(AI32&gt;=$C$4,$C$4,MAX(AH32:AI32))))</f>
        <v/>
      </c>
      <c r="AK32" s="49"/>
      <c r="AL32" s="49"/>
      <c r="AM32" s="53" t="str">
        <f>IF(AK32="","",IF(AK32&gt;=$C$4,AK32,IF(AL32&gt;=$C$4,$C$4,MAX(AK32:AL32))))</f>
        <v/>
      </c>
      <c r="AN32" s="49"/>
      <c r="AO32" s="49"/>
      <c r="AP32" s="53" t="str">
        <f>IF(AN32="","",IF(AN32&gt;=$C$4,AN32,IF(AO32&gt;=$C$4,$C$4,MAX(AN32:AO32))))</f>
        <v/>
      </c>
      <c r="AQ32" s="49"/>
      <c r="AR32" s="49"/>
      <c r="AS32" s="53" t="str">
        <f>IF(AQ32="","",IF(AQ32&gt;=$C$4,AQ32,IF(AR32&gt;=$C$4,$C$4,MAX(AQ32:AR32))))</f>
        <v/>
      </c>
      <c r="AT32" s="53">
        <f t="shared" si="8"/>
        <v>100</v>
      </c>
      <c r="AU32" s="48">
        <v>95</v>
      </c>
      <c r="AV32" s="49"/>
      <c r="AW32" s="49"/>
      <c r="AX32" s="49"/>
      <c r="AY32" s="49"/>
      <c r="AZ32" s="49"/>
      <c r="BA32" s="49"/>
      <c r="BB32" s="49"/>
      <c r="BC32" s="49"/>
      <c r="BD32" s="49"/>
      <c r="BE32" s="53">
        <f t="shared" si="9"/>
        <v>95</v>
      </c>
      <c r="BF32" s="48">
        <v>98</v>
      </c>
      <c r="BG32" s="48">
        <v>90</v>
      </c>
      <c r="BH32" s="74">
        <f t="shared" si="10"/>
        <v>96.8</v>
      </c>
      <c r="BI32" s="75">
        <f t="shared" si="11"/>
        <v>97</v>
      </c>
      <c r="BJ32" s="76"/>
      <c r="BK32" s="49"/>
      <c r="BL32" s="49"/>
      <c r="BM32" s="49"/>
      <c r="BN32" s="49"/>
      <c r="BO32" s="49"/>
      <c r="BP32" s="49"/>
      <c r="BQ32" s="49"/>
      <c r="BR32" s="49"/>
      <c r="BS32" s="49"/>
      <c r="BT32" s="49"/>
      <c r="BU32" s="83" t="str">
        <f t="shared" si="12"/>
        <v/>
      </c>
      <c r="BV32" s="76"/>
      <c r="BW32" s="49">
        <v>86</v>
      </c>
      <c r="BX32" s="49"/>
      <c r="BY32" s="49"/>
      <c r="BZ32" s="49"/>
      <c r="CA32" s="49"/>
      <c r="CB32" s="49"/>
      <c r="CC32" s="49"/>
      <c r="CD32" s="49"/>
      <c r="CE32" s="49"/>
      <c r="CF32" s="49"/>
      <c r="CG32" s="53">
        <f t="shared" si="13"/>
        <v>86</v>
      </c>
      <c r="CH32" s="88" t="str">
        <f t="shared" si="14"/>
        <v>A</v>
      </c>
      <c r="CI32" s="89"/>
      <c r="CJ32" s="49">
        <v>6</v>
      </c>
      <c r="CK32" s="93" t="str">
        <f t="shared" si="15"/>
        <v>Sudah memahami tentang Al-Qur'an, Aqidah, Akhlak, Fiqih, Tarikh, </v>
      </c>
    </row>
    <row r="33" spans="1:89">
      <c r="A33" s="28">
        <v>23</v>
      </c>
      <c r="B33" s="28">
        <v>62620</v>
      </c>
      <c r="C33" s="28" t="s">
        <v>121</v>
      </c>
      <c r="E33" s="28">
        <f t="shared" si="0"/>
        <v>90</v>
      </c>
      <c r="G33" s="28">
        <f t="shared" si="1"/>
        <v>90</v>
      </c>
      <c r="H33" s="28" t="str">
        <f t="shared" si="2"/>
        <v/>
      </c>
      <c r="I33" s="28" t="str">
        <f t="shared" si="3"/>
        <v>A</v>
      </c>
      <c r="J33" s="28" t="str">
        <f t="shared" si="4"/>
        <v>Sudah memahami tentang Al-Qur'an, Aqidah, Akhlak, Fiqih, Tarikh, </v>
      </c>
      <c r="L33" s="28">
        <f t="shared" si="5"/>
        <v>88</v>
      </c>
      <c r="M33" s="28">
        <f t="shared" si="6"/>
        <v>92</v>
      </c>
      <c r="N33" s="28">
        <f t="shared" si="7"/>
        <v>91</v>
      </c>
      <c r="P33" s="48">
        <v>100</v>
      </c>
      <c r="Q33" s="49"/>
      <c r="R33" s="53">
        <f>IF(P33="","",IF(P33&gt;=$C$4,P33,IF(Q33&gt;=$C$4,$C$4,MAX(P33:Q33))))</f>
        <v>100</v>
      </c>
      <c r="S33" s="48">
        <v>80</v>
      </c>
      <c r="T33" s="49"/>
      <c r="U33" s="53">
        <f>IF(S33="","",IF(S33&gt;=$C$4,S33,IF(T33&gt;=$C$4,$C$4,MAX(S33:T33))))</f>
        <v>80</v>
      </c>
      <c r="V33" s="48">
        <v>80</v>
      </c>
      <c r="W33" s="49"/>
      <c r="X33" s="53">
        <f>IF(V33="","",IF(V33&gt;=$C$4,V33,IF(W33&gt;=$C$4,$C$4,MAX(V33:W33))))</f>
        <v>80</v>
      </c>
      <c r="Y33" s="48">
        <v>90</v>
      </c>
      <c r="Z33" s="49"/>
      <c r="AA33" s="53">
        <f>IF(Y33="","",IF(Y33&gt;=$C$4,Y33,IF(Z33&gt;=$C$4,$C$4,MAX(Y33:Z33))))</f>
        <v>90</v>
      </c>
      <c r="AB33" s="48">
        <v>90</v>
      </c>
      <c r="AC33" s="49"/>
      <c r="AD33" s="53">
        <f>IF(AB33="","",IF(AB33&gt;=$C$4,AB33,IF(AC33&gt;=$C$4,$C$4,MAX(AB33:AC33))))</f>
        <v>90</v>
      </c>
      <c r="AE33" s="49"/>
      <c r="AF33" s="49"/>
      <c r="AG33" s="53" t="str">
        <f>IF(AE33="","",IF(AE33&gt;=$C$4,AE33,IF(AF33&gt;=$C$4,$C$4,MAX(AE33:AF33))))</f>
        <v/>
      </c>
      <c r="AH33" s="49"/>
      <c r="AI33" s="49"/>
      <c r="AJ33" s="53" t="str">
        <f>IF(AH33="","",IF(AH33&gt;=$C$4,AH33,IF(AI33&gt;=$C$4,$C$4,MAX(AH33:AI33))))</f>
        <v/>
      </c>
      <c r="AK33" s="49"/>
      <c r="AL33" s="49"/>
      <c r="AM33" s="53" t="str">
        <f>IF(AK33="","",IF(AK33&gt;=$C$4,AK33,IF(AL33&gt;=$C$4,$C$4,MAX(AK33:AL33))))</f>
        <v/>
      </c>
      <c r="AN33" s="49"/>
      <c r="AO33" s="49"/>
      <c r="AP33" s="53" t="str">
        <f>IF(AN33="","",IF(AN33&gt;=$C$4,AN33,IF(AO33&gt;=$C$4,$C$4,MAX(AN33:AO33))))</f>
        <v/>
      </c>
      <c r="AQ33" s="49"/>
      <c r="AR33" s="49"/>
      <c r="AS33" s="53" t="str">
        <f>IF(AQ33="","",IF(AQ33&gt;=$C$4,AQ33,IF(AR33&gt;=$C$4,$C$4,MAX(AQ33:AR33))))</f>
        <v/>
      </c>
      <c r="AT33" s="53">
        <f t="shared" si="8"/>
        <v>88</v>
      </c>
      <c r="AU33" s="48">
        <v>90</v>
      </c>
      <c r="AV33" s="49"/>
      <c r="AW33" s="49"/>
      <c r="AX33" s="49"/>
      <c r="AY33" s="49"/>
      <c r="AZ33" s="49"/>
      <c r="BA33" s="49"/>
      <c r="BB33" s="49"/>
      <c r="BC33" s="49"/>
      <c r="BD33" s="49"/>
      <c r="BE33" s="53">
        <f t="shared" si="9"/>
        <v>90</v>
      </c>
      <c r="BF33" s="48">
        <v>92</v>
      </c>
      <c r="BG33" s="48">
        <v>91</v>
      </c>
      <c r="BH33" s="74">
        <f t="shared" si="10"/>
        <v>89.5</v>
      </c>
      <c r="BI33" s="75">
        <f t="shared" si="11"/>
        <v>90</v>
      </c>
      <c r="BJ33" s="76"/>
      <c r="BK33" s="49"/>
      <c r="BL33" s="49"/>
      <c r="BM33" s="49"/>
      <c r="BN33" s="49"/>
      <c r="BO33" s="49"/>
      <c r="BP33" s="49"/>
      <c r="BQ33" s="49"/>
      <c r="BR33" s="49"/>
      <c r="BS33" s="49"/>
      <c r="BT33" s="49"/>
      <c r="BU33" s="83" t="str">
        <f t="shared" si="12"/>
        <v/>
      </c>
      <c r="BV33" s="76"/>
      <c r="BW33" s="49">
        <v>86</v>
      </c>
      <c r="BX33" s="49"/>
      <c r="BY33" s="49"/>
      <c r="BZ33" s="49"/>
      <c r="CA33" s="49"/>
      <c r="CB33" s="49"/>
      <c r="CC33" s="49"/>
      <c r="CD33" s="49"/>
      <c r="CE33" s="49"/>
      <c r="CF33" s="49"/>
      <c r="CG33" s="53">
        <f t="shared" si="13"/>
        <v>86</v>
      </c>
      <c r="CH33" s="88" t="str">
        <f t="shared" si="14"/>
        <v>A</v>
      </c>
      <c r="CI33" s="89"/>
      <c r="CJ33" s="49">
        <v>6</v>
      </c>
      <c r="CK33" s="93" t="str">
        <f t="shared" si="15"/>
        <v>Sudah memahami tentang Al-Qur'an, Aqidah, Akhlak, Fiqih, Tarikh, </v>
      </c>
    </row>
    <row r="34" spans="1:89">
      <c r="A34" s="28">
        <v>24</v>
      </c>
      <c r="B34" s="28">
        <v>62621</v>
      </c>
      <c r="C34" s="28" t="s">
        <v>122</v>
      </c>
      <c r="E34" s="28">
        <f t="shared" si="0"/>
        <v>86</v>
      </c>
      <c r="G34" s="28">
        <f t="shared" si="1"/>
        <v>86</v>
      </c>
      <c r="H34" s="28" t="str">
        <f t="shared" si="2"/>
        <v/>
      </c>
      <c r="I34" s="28" t="str">
        <f t="shared" si="3"/>
        <v>A</v>
      </c>
      <c r="J34" s="28" t="str">
        <f t="shared" si="4"/>
        <v>Sudah memahami tentang Al-Qur'an, Aqidah, Akhlak, Fiqih, Tarikh, </v>
      </c>
      <c r="L34" s="28">
        <f t="shared" si="5"/>
        <v>90</v>
      </c>
      <c r="M34" s="28">
        <f t="shared" si="6"/>
        <v>95</v>
      </c>
      <c r="N34" s="28">
        <f t="shared" si="7"/>
        <v>87</v>
      </c>
      <c r="P34" s="48">
        <v>95</v>
      </c>
      <c r="Q34" s="49"/>
      <c r="R34" s="53">
        <f>IF(P34="","",IF(P34&gt;=$C$4,P34,IF(Q34&gt;=$C$4,$C$4,MAX(P34:Q34))))</f>
        <v>95</v>
      </c>
      <c r="S34" s="48">
        <v>90</v>
      </c>
      <c r="T34" s="49"/>
      <c r="U34" s="53">
        <f>IF(S34="","",IF(S34&gt;=$C$4,S34,IF(T34&gt;=$C$4,$C$4,MAX(S34:T34))))</f>
        <v>90</v>
      </c>
      <c r="V34" s="48">
        <v>90</v>
      </c>
      <c r="W34" s="49"/>
      <c r="X34" s="53">
        <f>IF(V34="","",IF(V34&gt;=$C$4,V34,IF(W34&gt;=$C$4,$C$4,MAX(V34:W34))))</f>
        <v>90</v>
      </c>
      <c r="Y34" s="48">
        <v>80</v>
      </c>
      <c r="Z34" s="49"/>
      <c r="AA34" s="53">
        <f>IF(Y34="","",IF(Y34&gt;=$C$4,Y34,IF(Z34&gt;=$C$4,$C$4,MAX(Y34:Z34))))</f>
        <v>80</v>
      </c>
      <c r="AB34" s="48">
        <v>93</v>
      </c>
      <c r="AC34" s="49"/>
      <c r="AD34" s="53">
        <f>IF(AB34="","",IF(AB34&gt;=$C$4,AB34,IF(AC34&gt;=$C$4,$C$4,MAX(AB34:AC34))))</f>
        <v>93</v>
      </c>
      <c r="AE34" s="49"/>
      <c r="AF34" s="49"/>
      <c r="AG34" s="53" t="str">
        <f>IF(AE34="","",IF(AE34&gt;=$C$4,AE34,IF(AF34&gt;=$C$4,$C$4,MAX(AE34:AF34))))</f>
        <v/>
      </c>
      <c r="AH34" s="49"/>
      <c r="AI34" s="49"/>
      <c r="AJ34" s="53" t="str">
        <f>IF(AH34="","",IF(AH34&gt;=$C$4,AH34,IF(AI34&gt;=$C$4,$C$4,MAX(AH34:AI34))))</f>
        <v/>
      </c>
      <c r="AK34" s="49"/>
      <c r="AL34" s="49"/>
      <c r="AM34" s="53" t="str">
        <f>IF(AK34="","",IF(AK34&gt;=$C$4,AK34,IF(AL34&gt;=$C$4,$C$4,MAX(AK34:AL34))))</f>
        <v/>
      </c>
      <c r="AN34" s="49"/>
      <c r="AO34" s="49"/>
      <c r="AP34" s="53" t="str">
        <f>IF(AN34="","",IF(AN34&gt;=$C$4,AN34,IF(AO34&gt;=$C$4,$C$4,MAX(AN34:AO34))))</f>
        <v/>
      </c>
      <c r="AQ34" s="49"/>
      <c r="AR34" s="49"/>
      <c r="AS34" s="53" t="str">
        <f>IF(AQ34="","",IF(AQ34&gt;=$C$4,AQ34,IF(AR34&gt;=$C$4,$C$4,MAX(AQ34:AR34))))</f>
        <v/>
      </c>
      <c r="AT34" s="53">
        <f t="shared" si="8"/>
        <v>90</v>
      </c>
      <c r="AU34" s="48">
        <v>80</v>
      </c>
      <c r="AV34" s="49"/>
      <c r="AW34" s="49"/>
      <c r="AX34" s="49"/>
      <c r="AY34" s="49"/>
      <c r="AZ34" s="49"/>
      <c r="BA34" s="49"/>
      <c r="BB34" s="49"/>
      <c r="BC34" s="49"/>
      <c r="BD34" s="49"/>
      <c r="BE34" s="53">
        <f t="shared" si="9"/>
        <v>80</v>
      </c>
      <c r="BF34" s="48">
        <v>95</v>
      </c>
      <c r="BG34" s="48">
        <v>87</v>
      </c>
      <c r="BH34" s="74">
        <f t="shared" si="10"/>
        <v>86.2</v>
      </c>
      <c r="BI34" s="75">
        <f t="shared" si="11"/>
        <v>86</v>
      </c>
      <c r="BJ34" s="76"/>
      <c r="BK34" s="49"/>
      <c r="BL34" s="49"/>
      <c r="BM34" s="49"/>
      <c r="BN34" s="49"/>
      <c r="BO34" s="49"/>
      <c r="BP34" s="49"/>
      <c r="BQ34" s="49"/>
      <c r="BR34" s="49"/>
      <c r="BS34" s="49"/>
      <c r="BT34" s="49"/>
      <c r="BU34" s="83" t="str">
        <f t="shared" si="12"/>
        <v/>
      </c>
      <c r="BV34" s="76"/>
      <c r="BW34" s="49">
        <v>86</v>
      </c>
      <c r="BX34" s="49"/>
      <c r="BY34" s="49"/>
      <c r="BZ34" s="49"/>
      <c r="CA34" s="49"/>
      <c r="CB34" s="49"/>
      <c r="CC34" s="49"/>
      <c r="CD34" s="49"/>
      <c r="CE34" s="49"/>
      <c r="CF34" s="49"/>
      <c r="CG34" s="53">
        <f t="shared" si="13"/>
        <v>86</v>
      </c>
      <c r="CH34" s="88" t="str">
        <f t="shared" si="14"/>
        <v>A</v>
      </c>
      <c r="CI34" s="89"/>
      <c r="CJ34" s="49">
        <v>6</v>
      </c>
      <c r="CK34" s="93" t="str">
        <f t="shared" si="15"/>
        <v>Sudah memahami tentang Al-Qur'an, Aqidah, Akhlak, Fiqih, Tarikh, </v>
      </c>
    </row>
    <row r="35" spans="1:89">
      <c r="A35" s="28">
        <v>25</v>
      </c>
      <c r="B35" s="28">
        <v>62622</v>
      </c>
      <c r="C35" s="28" t="s">
        <v>123</v>
      </c>
      <c r="E35" s="28">
        <f t="shared" si="0"/>
        <v>86</v>
      </c>
      <c r="G35" s="28">
        <f t="shared" si="1"/>
        <v>86</v>
      </c>
      <c r="H35" s="28" t="str">
        <f t="shared" si="2"/>
        <v/>
      </c>
      <c r="I35" s="28" t="str">
        <f t="shared" si="3"/>
        <v>A</v>
      </c>
      <c r="J35" s="28" t="str">
        <f t="shared" si="4"/>
        <v>Sudah memahami tentang Al-Qur'an, Aqidah, Akhlak, Fiqih, Tarikh, </v>
      </c>
      <c r="L35" s="28">
        <f t="shared" si="5"/>
        <v>90</v>
      </c>
      <c r="M35" s="28">
        <f t="shared" si="6"/>
        <v>92</v>
      </c>
      <c r="N35" s="28">
        <f t="shared" si="7"/>
        <v>87</v>
      </c>
      <c r="P35" s="48">
        <v>100</v>
      </c>
      <c r="Q35" s="49"/>
      <c r="R35" s="53">
        <f>IF(P35="","",IF(P35&gt;=$C$4,P35,IF(Q35&gt;=$C$4,$C$4,MAX(P35:Q35))))</f>
        <v>100</v>
      </c>
      <c r="S35" s="48">
        <v>80</v>
      </c>
      <c r="T35" s="49"/>
      <c r="U35" s="53">
        <f>IF(S35="","",IF(S35&gt;=$C$4,S35,IF(T35&gt;=$C$4,$C$4,MAX(S35:T35))))</f>
        <v>80</v>
      </c>
      <c r="V35" s="48">
        <v>90</v>
      </c>
      <c r="W35" s="49"/>
      <c r="X35" s="53">
        <f>IF(V35="","",IF(V35&gt;=$C$4,V35,IF(W35&gt;=$C$4,$C$4,MAX(V35:W35))))</f>
        <v>90</v>
      </c>
      <c r="Y35" s="48">
        <v>80</v>
      </c>
      <c r="Z35" s="49"/>
      <c r="AA35" s="53">
        <f>IF(Y35="","",IF(Y35&gt;=$C$4,Y35,IF(Z35&gt;=$C$4,$C$4,MAX(Y35:Z35))))</f>
        <v>80</v>
      </c>
      <c r="AB35" s="48">
        <v>98</v>
      </c>
      <c r="AC35" s="49"/>
      <c r="AD35" s="53">
        <f>IF(AB35="","",IF(AB35&gt;=$C$4,AB35,IF(AC35&gt;=$C$4,$C$4,MAX(AB35:AC35))))</f>
        <v>98</v>
      </c>
      <c r="AE35" s="49"/>
      <c r="AF35" s="49"/>
      <c r="AG35" s="53" t="str">
        <f>IF(AE35="","",IF(AE35&gt;=$C$4,AE35,IF(AF35&gt;=$C$4,$C$4,MAX(AE35:AF35))))</f>
        <v/>
      </c>
      <c r="AH35" s="49"/>
      <c r="AI35" s="49"/>
      <c r="AJ35" s="53" t="str">
        <f>IF(AH35="","",IF(AH35&gt;=$C$4,AH35,IF(AI35&gt;=$C$4,$C$4,MAX(AH35:AI35))))</f>
        <v/>
      </c>
      <c r="AK35" s="49"/>
      <c r="AL35" s="49"/>
      <c r="AM35" s="53" t="str">
        <f>IF(AK35="","",IF(AK35&gt;=$C$4,AK35,IF(AL35&gt;=$C$4,$C$4,MAX(AK35:AL35))))</f>
        <v/>
      </c>
      <c r="AN35" s="49"/>
      <c r="AO35" s="49"/>
      <c r="AP35" s="53" t="str">
        <f>IF(AN35="","",IF(AN35&gt;=$C$4,AN35,IF(AO35&gt;=$C$4,$C$4,MAX(AN35:AO35))))</f>
        <v/>
      </c>
      <c r="AQ35" s="49"/>
      <c r="AR35" s="49"/>
      <c r="AS35" s="53" t="str">
        <f>IF(AQ35="","",IF(AQ35&gt;=$C$4,AQ35,IF(AR35&gt;=$C$4,$C$4,MAX(AQ35:AR35))))</f>
        <v/>
      </c>
      <c r="AT35" s="53">
        <f t="shared" si="8"/>
        <v>90</v>
      </c>
      <c r="AU35" s="48">
        <v>80</v>
      </c>
      <c r="AV35" s="49"/>
      <c r="AW35" s="49"/>
      <c r="AX35" s="49"/>
      <c r="AY35" s="49"/>
      <c r="AZ35" s="49"/>
      <c r="BA35" s="49"/>
      <c r="BB35" s="49"/>
      <c r="BC35" s="49"/>
      <c r="BD35" s="49"/>
      <c r="BE35" s="53">
        <f t="shared" si="9"/>
        <v>80</v>
      </c>
      <c r="BF35" s="48">
        <v>92</v>
      </c>
      <c r="BG35" s="48">
        <v>87</v>
      </c>
      <c r="BH35" s="74">
        <f t="shared" si="10"/>
        <v>85.9</v>
      </c>
      <c r="BI35" s="75">
        <f t="shared" si="11"/>
        <v>86</v>
      </c>
      <c r="BJ35" s="76"/>
      <c r="BK35" s="49"/>
      <c r="BL35" s="49"/>
      <c r="BM35" s="49"/>
      <c r="BN35" s="49"/>
      <c r="BO35" s="49"/>
      <c r="BP35" s="49"/>
      <c r="BQ35" s="49"/>
      <c r="BR35" s="49"/>
      <c r="BS35" s="49"/>
      <c r="BT35" s="49"/>
      <c r="BU35" s="83" t="str">
        <f t="shared" si="12"/>
        <v/>
      </c>
      <c r="BV35" s="76"/>
      <c r="BW35" s="49">
        <v>86</v>
      </c>
      <c r="BX35" s="49"/>
      <c r="BY35" s="49"/>
      <c r="BZ35" s="49"/>
      <c r="CA35" s="49"/>
      <c r="CB35" s="49"/>
      <c r="CC35" s="49"/>
      <c r="CD35" s="49"/>
      <c r="CE35" s="49"/>
      <c r="CF35" s="49"/>
      <c r="CG35" s="53">
        <f t="shared" si="13"/>
        <v>86</v>
      </c>
      <c r="CH35" s="88" t="str">
        <f t="shared" si="14"/>
        <v>A</v>
      </c>
      <c r="CI35" s="89"/>
      <c r="CJ35" s="49">
        <v>6</v>
      </c>
      <c r="CK35" s="93" t="str">
        <f t="shared" si="15"/>
        <v>Sudah memahami tentang Al-Qur'an, Aqidah, Akhlak, Fiqih, Tarikh, </v>
      </c>
    </row>
    <row r="36" spans="1:89">
      <c r="A36" s="28">
        <v>26</v>
      </c>
      <c r="B36" s="28">
        <v>62623</v>
      </c>
      <c r="C36" s="28" t="s">
        <v>124</v>
      </c>
      <c r="E36" s="28">
        <f t="shared" si="0"/>
        <v>85</v>
      </c>
      <c r="G36" s="28">
        <f t="shared" si="1"/>
        <v>85</v>
      </c>
      <c r="H36" s="28" t="str">
        <f t="shared" si="2"/>
        <v/>
      </c>
      <c r="I36" s="28" t="str">
        <f t="shared" si="3"/>
        <v>A</v>
      </c>
      <c r="J36" s="28" t="str">
        <f t="shared" si="4"/>
        <v>Sudah memahami tentang Al-Qur'an, Aqidah, Akhlak, Fiqih, Tarikh, </v>
      </c>
      <c r="L36" s="28">
        <f t="shared" si="5"/>
        <v>88</v>
      </c>
      <c r="M36" s="28">
        <f t="shared" si="6"/>
        <v>90</v>
      </c>
      <c r="N36" s="28">
        <f t="shared" si="7"/>
        <v>87</v>
      </c>
      <c r="P36" s="48">
        <v>95</v>
      </c>
      <c r="Q36" s="49"/>
      <c r="R36" s="53">
        <f>IF(P36="","",IF(P36&gt;=$C$4,P36,IF(Q36&gt;=$C$4,$C$4,MAX(P36:Q36))))</f>
        <v>95</v>
      </c>
      <c r="S36" s="48">
        <v>80</v>
      </c>
      <c r="T36" s="49"/>
      <c r="U36" s="53">
        <f>IF(S36="","",IF(S36&gt;=$C$4,S36,IF(T36&gt;=$C$4,$C$4,MAX(S36:T36))))</f>
        <v>80</v>
      </c>
      <c r="V36" s="48">
        <v>89</v>
      </c>
      <c r="W36" s="49"/>
      <c r="X36" s="53">
        <f>IF(V36="","",IF(V36&gt;=$C$4,V36,IF(W36&gt;=$C$4,$C$4,MAX(V36:W36))))</f>
        <v>89</v>
      </c>
      <c r="Y36" s="48">
        <v>80</v>
      </c>
      <c r="Z36" s="49"/>
      <c r="AA36" s="53">
        <f>IF(Y36="","",IF(Y36&gt;=$C$4,Y36,IF(Z36&gt;=$C$4,$C$4,MAX(Y36:Z36))))</f>
        <v>80</v>
      </c>
      <c r="AB36" s="48">
        <v>98</v>
      </c>
      <c r="AC36" s="49"/>
      <c r="AD36" s="53">
        <f>IF(AB36="","",IF(AB36&gt;=$C$4,AB36,IF(AC36&gt;=$C$4,$C$4,MAX(AB36:AC36))))</f>
        <v>98</v>
      </c>
      <c r="AE36" s="49"/>
      <c r="AF36" s="49"/>
      <c r="AG36" s="53" t="str">
        <f>IF(AE36="","",IF(AE36&gt;=$C$4,AE36,IF(AF36&gt;=$C$4,$C$4,MAX(AE36:AF36))))</f>
        <v/>
      </c>
      <c r="AH36" s="49"/>
      <c r="AI36" s="49"/>
      <c r="AJ36" s="53" t="str">
        <f>IF(AH36="","",IF(AH36&gt;=$C$4,AH36,IF(AI36&gt;=$C$4,$C$4,MAX(AH36:AI36))))</f>
        <v/>
      </c>
      <c r="AK36" s="49"/>
      <c r="AL36" s="49"/>
      <c r="AM36" s="53" t="str">
        <f>IF(AK36="","",IF(AK36&gt;=$C$4,AK36,IF(AL36&gt;=$C$4,$C$4,MAX(AK36:AL36))))</f>
        <v/>
      </c>
      <c r="AN36" s="49"/>
      <c r="AO36" s="49"/>
      <c r="AP36" s="53" t="str">
        <f>IF(AN36="","",IF(AN36&gt;=$C$4,AN36,IF(AO36&gt;=$C$4,$C$4,MAX(AN36:AO36))))</f>
        <v/>
      </c>
      <c r="AQ36" s="49"/>
      <c r="AR36" s="49"/>
      <c r="AS36" s="53" t="str">
        <f>IF(AQ36="","",IF(AQ36&gt;=$C$4,AQ36,IF(AR36&gt;=$C$4,$C$4,MAX(AQ36:AR36))))</f>
        <v/>
      </c>
      <c r="AT36" s="53">
        <f t="shared" si="8"/>
        <v>88</v>
      </c>
      <c r="AU36" s="48">
        <v>80</v>
      </c>
      <c r="AV36" s="49"/>
      <c r="AW36" s="49"/>
      <c r="AX36" s="49"/>
      <c r="AY36" s="49"/>
      <c r="AZ36" s="49"/>
      <c r="BA36" s="49"/>
      <c r="BB36" s="49"/>
      <c r="BC36" s="49"/>
      <c r="BD36" s="49"/>
      <c r="BE36" s="53">
        <f t="shared" si="9"/>
        <v>80</v>
      </c>
      <c r="BF36" s="48">
        <v>90</v>
      </c>
      <c r="BG36" s="48">
        <v>87</v>
      </c>
      <c r="BH36" s="74">
        <f t="shared" si="10"/>
        <v>84.9</v>
      </c>
      <c r="BI36" s="75">
        <f t="shared" si="11"/>
        <v>85</v>
      </c>
      <c r="BJ36" s="76"/>
      <c r="BK36" s="49"/>
      <c r="BL36" s="49"/>
      <c r="BM36" s="49"/>
      <c r="BN36" s="49"/>
      <c r="BO36" s="49"/>
      <c r="BP36" s="49"/>
      <c r="BQ36" s="49"/>
      <c r="BR36" s="49"/>
      <c r="BS36" s="49"/>
      <c r="BT36" s="49"/>
      <c r="BU36" s="83" t="str">
        <f t="shared" si="12"/>
        <v/>
      </c>
      <c r="BV36" s="76"/>
      <c r="BW36" s="49">
        <v>86</v>
      </c>
      <c r="BX36" s="49"/>
      <c r="BY36" s="49"/>
      <c r="BZ36" s="49"/>
      <c r="CA36" s="49"/>
      <c r="CB36" s="49"/>
      <c r="CC36" s="49"/>
      <c r="CD36" s="49"/>
      <c r="CE36" s="49"/>
      <c r="CF36" s="49"/>
      <c r="CG36" s="53">
        <f t="shared" si="13"/>
        <v>86</v>
      </c>
      <c r="CH36" s="88" t="str">
        <f t="shared" si="14"/>
        <v>A</v>
      </c>
      <c r="CI36" s="89"/>
      <c r="CJ36" s="49">
        <v>6</v>
      </c>
      <c r="CK36" s="93" t="str">
        <f t="shared" si="15"/>
        <v>Sudah memahami tentang Al-Qur'an, Aqidah, Akhlak, Fiqih, Tarikh, </v>
      </c>
    </row>
    <row r="37" spans="1:89">
      <c r="A37" s="28">
        <v>27</v>
      </c>
      <c r="B37" s="28">
        <v>62624</v>
      </c>
      <c r="C37" s="28" t="s">
        <v>125</v>
      </c>
      <c r="E37" s="28">
        <f t="shared" si="0"/>
        <v>94</v>
      </c>
      <c r="G37" s="28">
        <f t="shared" si="1"/>
        <v>94</v>
      </c>
      <c r="H37" s="28" t="str">
        <f t="shared" si="2"/>
        <v/>
      </c>
      <c r="I37" s="28" t="str">
        <f t="shared" si="3"/>
        <v>A</v>
      </c>
      <c r="J37" s="28" t="str">
        <f t="shared" si="4"/>
        <v>Sudah memahami tentang Al-Qur'an, Aqidah, Akhlak, Fiqih, Tarikh, </v>
      </c>
      <c r="L37" s="28">
        <f t="shared" si="5"/>
        <v>93</v>
      </c>
      <c r="M37" s="28">
        <f t="shared" si="6"/>
        <v>95</v>
      </c>
      <c r="N37" s="28">
        <f t="shared" si="7"/>
        <v>91</v>
      </c>
      <c r="P37" s="48">
        <v>95</v>
      </c>
      <c r="Q37" s="49"/>
      <c r="R37" s="53">
        <f>IF(P37="","",IF(P37&gt;=$C$4,P37,IF(Q37&gt;=$C$4,$C$4,MAX(P37:Q37))))</f>
        <v>95</v>
      </c>
      <c r="S37" s="48">
        <v>90</v>
      </c>
      <c r="T37" s="49"/>
      <c r="U37" s="53">
        <f>IF(S37="","",IF(S37&gt;=$C$4,S37,IF(T37&gt;=$C$4,$C$4,MAX(S37:T37))))</f>
        <v>90</v>
      </c>
      <c r="V37" s="48">
        <v>80</v>
      </c>
      <c r="W37" s="49"/>
      <c r="X37" s="53">
        <f>IF(V37="","",IF(V37&gt;=$C$4,V37,IF(W37&gt;=$C$4,$C$4,MAX(V37:W37))))</f>
        <v>80</v>
      </c>
      <c r="Y37" s="48">
        <v>100</v>
      </c>
      <c r="Z37" s="49"/>
      <c r="AA37" s="53">
        <f>IF(Y37="","",IF(Y37&gt;=$C$4,Y37,IF(Z37&gt;=$C$4,$C$4,MAX(Y37:Z37))))</f>
        <v>100</v>
      </c>
      <c r="AB37" s="48">
        <v>100</v>
      </c>
      <c r="AC37" s="49"/>
      <c r="AD37" s="53">
        <f>IF(AB37="","",IF(AB37&gt;=$C$4,AB37,IF(AC37&gt;=$C$4,$C$4,MAX(AB37:AC37))))</f>
        <v>100</v>
      </c>
      <c r="AE37" s="49"/>
      <c r="AF37" s="49"/>
      <c r="AG37" s="53" t="str">
        <f>IF(AE37="","",IF(AE37&gt;=$C$4,AE37,IF(AF37&gt;=$C$4,$C$4,MAX(AE37:AF37))))</f>
        <v/>
      </c>
      <c r="AH37" s="49"/>
      <c r="AI37" s="49"/>
      <c r="AJ37" s="53" t="str">
        <f>IF(AH37="","",IF(AH37&gt;=$C$4,AH37,IF(AI37&gt;=$C$4,$C$4,MAX(AH37:AI37))))</f>
        <v/>
      </c>
      <c r="AK37" s="49"/>
      <c r="AL37" s="49"/>
      <c r="AM37" s="53" t="str">
        <f>IF(AK37="","",IF(AK37&gt;=$C$4,AK37,IF(AL37&gt;=$C$4,$C$4,MAX(AK37:AL37))))</f>
        <v/>
      </c>
      <c r="AN37" s="49"/>
      <c r="AO37" s="49"/>
      <c r="AP37" s="53" t="str">
        <f>IF(AN37="","",IF(AN37&gt;=$C$4,AN37,IF(AO37&gt;=$C$4,$C$4,MAX(AN37:AO37))))</f>
        <v/>
      </c>
      <c r="AQ37" s="49"/>
      <c r="AR37" s="49"/>
      <c r="AS37" s="53" t="str">
        <f>IF(AQ37="","",IF(AQ37&gt;=$C$4,AQ37,IF(AR37&gt;=$C$4,$C$4,MAX(AQ37:AR37))))</f>
        <v/>
      </c>
      <c r="AT37" s="53">
        <f t="shared" si="8"/>
        <v>93</v>
      </c>
      <c r="AU37" s="48">
        <v>95</v>
      </c>
      <c r="AV37" s="49"/>
      <c r="AW37" s="49"/>
      <c r="AX37" s="49"/>
      <c r="AY37" s="49"/>
      <c r="AZ37" s="49"/>
      <c r="BA37" s="49"/>
      <c r="BB37" s="49"/>
      <c r="BC37" s="49"/>
      <c r="BD37" s="49"/>
      <c r="BE37" s="53">
        <f t="shared" si="9"/>
        <v>95</v>
      </c>
      <c r="BF37" s="48">
        <v>95</v>
      </c>
      <c r="BG37" s="48">
        <v>91</v>
      </c>
      <c r="BH37" s="74">
        <f t="shared" si="10"/>
        <v>93.8</v>
      </c>
      <c r="BI37" s="75">
        <f t="shared" si="11"/>
        <v>94</v>
      </c>
      <c r="BJ37" s="76"/>
      <c r="BK37" s="49"/>
      <c r="BL37" s="49"/>
      <c r="BM37" s="49"/>
      <c r="BN37" s="49"/>
      <c r="BO37" s="49"/>
      <c r="BP37" s="49"/>
      <c r="BQ37" s="49"/>
      <c r="BR37" s="49"/>
      <c r="BS37" s="49"/>
      <c r="BT37" s="49"/>
      <c r="BU37" s="83" t="str">
        <f t="shared" si="12"/>
        <v/>
      </c>
      <c r="BV37" s="76"/>
      <c r="BW37" s="49">
        <v>86</v>
      </c>
      <c r="BX37" s="49"/>
      <c r="BY37" s="49"/>
      <c r="BZ37" s="49"/>
      <c r="CA37" s="49"/>
      <c r="CB37" s="49"/>
      <c r="CC37" s="49"/>
      <c r="CD37" s="49"/>
      <c r="CE37" s="49"/>
      <c r="CF37" s="49"/>
      <c r="CG37" s="53">
        <f t="shared" si="13"/>
        <v>86</v>
      </c>
      <c r="CH37" s="88" t="str">
        <f t="shared" si="14"/>
        <v>A</v>
      </c>
      <c r="CI37" s="89"/>
      <c r="CJ37" s="49">
        <v>6</v>
      </c>
      <c r="CK37" s="93" t="str">
        <f t="shared" si="15"/>
        <v>Sudah memahami tentang Al-Qur'an, Aqidah, Akhlak, Fiqih, Tarikh, </v>
      </c>
    </row>
    <row r="38" spans="1:89">
      <c r="A38" s="28">
        <v>28</v>
      </c>
      <c r="B38" s="28">
        <v>62625</v>
      </c>
      <c r="C38" s="28" t="s">
        <v>126</v>
      </c>
      <c r="E38" s="28">
        <f t="shared" si="0"/>
        <v>95</v>
      </c>
      <c r="G38" s="28">
        <f t="shared" si="1"/>
        <v>95</v>
      </c>
      <c r="H38" s="28" t="str">
        <f t="shared" si="2"/>
        <v/>
      </c>
      <c r="I38" s="28" t="str">
        <f t="shared" si="3"/>
        <v>A</v>
      </c>
      <c r="J38" s="28" t="str">
        <f t="shared" si="4"/>
        <v>Sudah memahami tentang Al-Qur'an, Aqidah, Akhlak, Fiqih, Tarikh, </v>
      </c>
      <c r="L38" s="28">
        <f t="shared" si="5"/>
        <v>97</v>
      </c>
      <c r="M38" s="28">
        <f t="shared" si="6"/>
        <v>97</v>
      </c>
      <c r="N38" s="28">
        <f t="shared" si="7"/>
        <v>88</v>
      </c>
      <c r="P38" s="48">
        <v>95</v>
      </c>
      <c r="Q38" s="49"/>
      <c r="R38" s="53">
        <f>IF(P38="","",IF(P38&gt;=$C$4,P38,IF(Q38&gt;=$C$4,$C$4,MAX(P38:Q38))))</f>
        <v>95</v>
      </c>
      <c r="S38" s="48">
        <v>100</v>
      </c>
      <c r="T38" s="49"/>
      <c r="U38" s="53">
        <f>IF(S38="","",IF(S38&gt;=$C$4,S38,IF(T38&gt;=$C$4,$C$4,MAX(S38:T38))))</f>
        <v>100</v>
      </c>
      <c r="V38" s="48">
        <v>90</v>
      </c>
      <c r="W38" s="49"/>
      <c r="X38" s="53">
        <f>IF(V38="","",IF(V38&gt;=$C$4,V38,IF(W38&gt;=$C$4,$C$4,MAX(V38:W38))))</f>
        <v>90</v>
      </c>
      <c r="Y38" s="48">
        <v>100</v>
      </c>
      <c r="Z38" s="49"/>
      <c r="AA38" s="53">
        <f>IF(Y38="","",IF(Y38&gt;=$C$4,Y38,IF(Z38&gt;=$C$4,$C$4,MAX(Y38:Z38))))</f>
        <v>100</v>
      </c>
      <c r="AB38" s="48">
        <v>98</v>
      </c>
      <c r="AC38" s="49"/>
      <c r="AD38" s="53">
        <f>IF(AB38="","",IF(AB38&gt;=$C$4,AB38,IF(AC38&gt;=$C$4,$C$4,MAX(AB38:AC38))))</f>
        <v>98</v>
      </c>
      <c r="AE38" s="49"/>
      <c r="AF38" s="49"/>
      <c r="AG38" s="53" t="str">
        <f>IF(AE38="","",IF(AE38&gt;=$C$4,AE38,IF(AF38&gt;=$C$4,$C$4,MAX(AE38:AF38))))</f>
        <v/>
      </c>
      <c r="AH38" s="49"/>
      <c r="AI38" s="49"/>
      <c r="AJ38" s="53" t="str">
        <f>IF(AH38="","",IF(AH38&gt;=$C$4,AH38,IF(AI38&gt;=$C$4,$C$4,MAX(AH38:AI38))))</f>
        <v/>
      </c>
      <c r="AK38" s="49"/>
      <c r="AL38" s="49"/>
      <c r="AM38" s="53" t="str">
        <f>IF(AK38="","",IF(AK38&gt;=$C$4,AK38,IF(AL38&gt;=$C$4,$C$4,MAX(AK38:AL38))))</f>
        <v/>
      </c>
      <c r="AN38" s="49"/>
      <c r="AO38" s="49"/>
      <c r="AP38" s="53" t="str">
        <f>IF(AN38="","",IF(AN38&gt;=$C$4,AN38,IF(AO38&gt;=$C$4,$C$4,MAX(AN38:AO38))))</f>
        <v/>
      </c>
      <c r="AQ38" s="49"/>
      <c r="AR38" s="49"/>
      <c r="AS38" s="53" t="str">
        <f>IF(AQ38="","",IF(AQ38&gt;=$C$4,AQ38,IF(AR38&gt;=$C$4,$C$4,MAX(AQ38:AR38))))</f>
        <v/>
      </c>
      <c r="AT38" s="53">
        <f t="shared" si="8"/>
        <v>97</v>
      </c>
      <c r="AU38" s="48">
        <v>95</v>
      </c>
      <c r="AV38" s="49"/>
      <c r="AW38" s="49"/>
      <c r="AX38" s="49"/>
      <c r="AY38" s="49"/>
      <c r="AZ38" s="49"/>
      <c r="BA38" s="49"/>
      <c r="BB38" s="49"/>
      <c r="BC38" s="49"/>
      <c r="BD38" s="49"/>
      <c r="BE38" s="53">
        <f t="shared" si="9"/>
        <v>95</v>
      </c>
      <c r="BF38" s="48">
        <v>97</v>
      </c>
      <c r="BG38" s="48">
        <v>88</v>
      </c>
      <c r="BH38" s="74">
        <f t="shared" si="10"/>
        <v>95.3</v>
      </c>
      <c r="BI38" s="75">
        <f t="shared" si="11"/>
        <v>95</v>
      </c>
      <c r="BJ38" s="76"/>
      <c r="BK38" s="49"/>
      <c r="BL38" s="49"/>
      <c r="BM38" s="49"/>
      <c r="BN38" s="49"/>
      <c r="BO38" s="49"/>
      <c r="BP38" s="49"/>
      <c r="BQ38" s="49"/>
      <c r="BR38" s="49"/>
      <c r="BS38" s="49"/>
      <c r="BT38" s="49"/>
      <c r="BU38" s="83" t="str">
        <f t="shared" si="12"/>
        <v/>
      </c>
      <c r="BV38" s="76"/>
      <c r="BW38" s="49">
        <v>86</v>
      </c>
      <c r="BX38" s="49"/>
      <c r="BY38" s="49"/>
      <c r="BZ38" s="49"/>
      <c r="CA38" s="49"/>
      <c r="CB38" s="49"/>
      <c r="CC38" s="49"/>
      <c r="CD38" s="49"/>
      <c r="CE38" s="49"/>
      <c r="CF38" s="49"/>
      <c r="CG38" s="53">
        <f t="shared" si="13"/>
        <v>86</v>
      </c>
      <c r="CH38" s="88" t="str">
        <f t="shared" si="14"/>
        <v>A</v>
      </c>
      <c r="CI38" s="89"/>
      <c r="CJ38" s="49">
        <v>6</v>
      </c>
      <c r="CK38" s="93" t="str">
        <f t="shared" si="15"/>
        <v>Sudah memahami tentang Al-Qur'an, Aqidah, Akhlak, Fiqih, Tarikh, </v>
      </c>
    </row>
    <row r="39" spans="1:89">
      <c r="A39" s="28">
        <v>29</v>
      </c>
      <c r="B39" s="28">
        <v>62626</v>
      </c>
      <c r="C39" s="28" t="s">
        <v>127</v>
      </c>
      <c r="E39" s="28">
        <f t="shared" si="0"/>
        <v>96</v>
      </c>
      <c r="G39" s="28">
        <f t="shared" si="1"/>
        <v>96</v>
      </c>
      <c r="H39" s="28" t="str">
        <f t="shared" si="2"/>
        <v/>
      </c>
      <c r="I39" s="28" t="str">
        <f t="shared" si="3"/>
        <v>A</v>
      </c>
      <c r="J39" s="28" t="str">
        <f t="shared" si="4"/>
        <v>Sudah memahami tentang Al-Qur'an, Aqidah, Akhlak, Fiqih, Tarikh, </v>
      </c>
      <c r="L39" s="28">
        <f t="shared" si="5"/>
        <v>98</v>
      </c>
      <c r="M39" s="28">
        <f t="shared" si="6"/>
        <v>96</v>
      </c>
      <c r="N39" s="28">
        <f t="shared" si="7"/>
        <v>89</v>
      </c>
      <c r="P39" s="48">
        <v>100</v>
      </c>
      <c r="Q39" s="49"/>
      <c r="R39" s="53">
        <f>IF(P39="","",IF(P39&gt;=$C$4,P39,IF(Q39&gt;=$C$4,$C$4,MAX(P39:Q39))))</f>
        <v>100</v>
      </c>
      <c r="S39" s="48">
        <v>90</v>
      </c>
      <c r="T39" s="49"/>
      <c r="U39" s="53">
        <f>IF(S39="","",IF(S39&gt;=$C$4,S39,IF(T39&gt;=$C$4,$C$4,MAX(S39:T39))))</f>
        <v>90</v>
      </c>
      <c r="V39" s="48">
        <v>100</v>
      </c>
      <c r="W39" s="49"/>
      <c r="X39" s="53">
        <f>IF(V39="","",IF(V39&gt;=$C$4,V39,IF(W39&gt;=$C$4,$C$4,MAX(V39:W39))))</f>
        <v>100</v>
      </c>
      <c r="Y39" s="48">
        <v>100</v>
      </c>
      <c r="Z39" s="49"/>
      <c r="AA39" s="53">
        <f>IF(Y39="","",IF(Y39&gt;=$C$4,Y39,IF(Z39&gt;=$C$4,$C$4,MAX(Y39:Z39))))</f>
        <v>100</v>
      </c>
      <c r="AB39" s="48">
        <v>98</v>
      </c>
      <c r="AC39" s="49"/>
      <c r="AD39" s="53">
        <f>IF(AB39="","",IF(AB39&gt;=$C$4,AB39,IF(AC39&gt;=$C$4,$C$4,MAX(AB39:AC39))))</f>
        <v>98</v>
      </c>
      <c r="AE39" s="49"/>
      <c r="AF39" s="49"/>
      <c r="AG39" s="53" t="str">
        <f>IF(AE39="","",IF(AE39&gt;=$C$4,AE39,IF(AF39&gt;=$C$4,$C$4,MAX(AE39:AF39))))</f>
        <v/>
      </c>
      <c r="AH39" s="49"/>
      <c r="AI39" s="49"/>
      <c r="AJ39" s="53" t="str">
        <f>IF(AH39="","",IF(AH39&gt;=$C$4,AH39,IF(AI39&gt;=$C$4,$C$4,MAX(AH39:AI39))))</f>
        <v/>
      </c>
      <c r="AK39" s="49"/>
      <c r="AL39" s="49"/>
      <c r="AM39" s="53" t="str">
        <f>IF(AK39="","",IF(AK39&gt;=$C$4,AK39,IF(AL39&gt;=$C$4,$C$4,MAX(AK39:AL39))))</f>
        <v/>
      </c>
      <c r="AN39" s="49"/>
      <c r="AO39" s="49"/>
      <c r="AP39" s="53" t="str">
        <f>IF(AN39="","",IF(AN39&gt;=$C$4,AN39,IF(AO39&gt;=$C$4,$C$4,MAX(AN39:AO39))))</f>
        <v/>
      </c>
      <c r="AQ39" s="49"/>
      <c r="AR39" s="49"/>
      <c r="AS39" s="53" t="str">
        <f>IF(AQ39="","",IF(AQ39&gt;=$C$4,AQ39,IF(AR39&gt;=$C$4,$C$4,MAX(AQ39:AR39))))</f>
        <v/>
      </c>
      <c r="AT39" s="53">
        <f t="shared" si="8"/>
        <v>98</v>
      </c>
      <c r="AU39" s="48">
        <v>95</v>
      </c>
      <c r="AV39" s="49"/>
      <c r="AW39" s="49"/>
      <c r="AX39" s="49"/>
      <c r="AY39" s="49"/>
      <c r="AZ39" s="49"/>
      <c r="BA39" s="49"/>
      <c r="BB39" s="49"/>
      <c r="BC39" s="49"/>
      <c r="BD39" s="49"/>
      <c r="BE39" s="53">
        <f t="shared" si="9"/>
        <v>95</v>
      </c>
      <c r="BF39" s="48">
        <v>96</v>
      </c>
      <c r="BG39" s="48">
        <v>89</v>
      </c>
      <c r="BH39" s="74">
        <f t="shared" si="10"/>
        <v>95.7</v>
      </c>
      <c r="BI39" s="75">
        <f t="shared" si="11"/>
        <v>96</v>
      </c>
      <c r="BJ39" s="76"/>
      <c r="BK39" s="49"/>
      <c r="BL39" s="49"/>
      <c r="BM39" s="49"/>
      <c r="BN39" s="49"/>
      <c r="BO39" s="49"/>
      <c r="BP39" s="49"/>
      <c r="BQ39" s="49"/>
      <c r="BR39" s="49"/>
      <c r="BS39" s="49"/>
      <c r="BT39" s="49"/>
      <c r="BU39" s="83" t="str">
        <f t="shared" si="12"/>
        <v/>
      </c>
      <c r="BV39" s="76"/>
      <c r="BW39" s="49">
        <v>86</v>
      </c>
      <c r="BX39" s="49"/>
      <c r="BY39" s="49"/>
      <c r="BZ39" s="49"/>
      <c r="CA39" s="49"/>
      <c r="CB39" s="49"/>
      <c r="CC39" s="49"/>
      <c r="CD39" s="49"/>
      <c r="CE39" s="49"/>
      <c r="CF39" s="49"/>
      <c r="CG39" s="53">
        <f t="shared" si="13"/>
        <v>86</v>
      </c>
      <c r="CH39" s="88" t="str">
        <f t="shared" si="14"/>
        <v>A</v>
      </c>
      <c r="CI39" s="89"/>
      <c r="CJ39" s="49">
        <v>6</v>
      </c>
      <c r="CK39" s="93" t="str">
        <f t="shared" si="15"/>
        <v>Sudah memahami tentang Al-Qur'an, Aqidah, Akhlak, Fiqih, Tarikh, </v>
      </c>
    </row>
    <row r="40" spans="1:89">
      <c r="A40" s="28">
        <v>30</v>
      </c>
      <c r="B40" s="28">
        <v>62627</v>
      </c>
      <c r="C40" s="28" t="s">
        <v>128</v>
      </c>
      <c r="E40" s="28">
        <f t="shared" si="0"/>
        <v>90</v>
      </c>
      <c r="G40" s="28">
        <f t="shared" si="1"/>
        <v>90</v>
      </c>
      <c r="H40" s="28" t="str">
        <f t="shared" si="2"/>
        <v/>
      </c>
      <c r="I40" s="28" t="str">
        <f t="shared" si="3"/>
        <v>A</v>
      </c>
      <c r="J40" s="28" t="str">
        <f t="shared" si="4"/>
        <v>Sudah memahami tentang Al-Qur'an, Aqidah, Akhlak, Fiqih, Tarikh, </v>
      </c>
      <c r="L40" s="28">
        <f t="shared" si="5"/>
        <v>92</v>
      </c>
      <c r="M40" s="28">
        <f t="shared" si="6"/>
        <v>90</v>
      </c>
      <c r="N40" s="28">
        <f t="shared" si="7"/>
        <v>86</v>
      </c>
      <c r="P40" s="48">
        <v>95</v>
      </c>
      <c r="Q40" s="49"/>
      <c r="R40" s="53">
        <f>IF(P40="","",IF(P40&gt;=$C$4,P40,IF(Q40&gt;=$C$4,$C$4,MAX(P40:Q40))))</f>
        <v>95</v>
      </c>
      <c r="S40" s="48">
        <v>80</v>
      </c>
      <c r="T40" s="49"/>
      <c r="U40" s="53">
        <f>IF(S40="","",IF(S40&gt;=$C$4,S40,IF(T40&gt;=$C$4,$C$4,MAX(S40:T40))))</f>
        <v>80</v>
      </c>
      <c r="V40" s="48">
        <v>95</v>
      </c>
      <c r="W40" s="49"/>
      <c r="X40" s="53">
        <f>IF(V40="","",IF(V40&gt;=$C$4,V40,IF(W40&gt;=$C$4,$C$4,MAX(V40:W40))))</f>
        <v>95</v>
      </c>
      <c r="Y40" s="48">
        <v>90</v>
      </c>
      <c r="Z40" s="49"/>
      <c r="AA40" s="53">
        <f>IF(Y40="","",IF(Y40&gt;=$C$4,Y40,IF(Z40&gt;=$C$4,$C$4,MAX(Y40:Z40))))</f>
        <v>90</v>
      </c>
      <c r="AB40" s="48">
        <v>98</v>
      </c>
      <c r="AC40" s="49"/>
      <c r="AD40" s="53">
        <f>IF(AB40="","",IF(AB40&gt;=$C$4,AB40,IF(AC40&gt;=$C$4,$C$4,MAX(AB40:AC40))))</f>
        <v>98</v>
      </c>
      <c r="AE40" s="49"/>
      <c r="AF40" s="49"/>
      <c r="AG40" s="53" t="str">
        <f>IF(AE40="","",IF(AE40&gt;=$C$4,AE40,IF(AF40&gt;=$C$4,$C$4,MAX(AE40:AF40))))</f>
        <v/>
      </c>
      <c r="AH40" s="49"/>
      <c r="AI40" s="49"/>
      <c r="AJ40" s="53" t="str">
        <f>IF(AH40="","",IF(AH40&gt;=$C$4,AH40,IF(AI40&gt;=$C$4,$C$4,MAX(AH40:AI40))))</f>
        <v/>
      </c>
      <c r="AK40" s="49"/>
      <c r="AL40" s="49"/>
      <c r="AM40" s="53" t="str">
        <f>IF(AK40="","",IF(AK40&gt;=$C$4,AK40,IF(AL40&gt;=$C$4,$C$4,MAX(AK40:AL40))))</f>
        <v/>
      </c>
      <c r="AN40" s="49"/>
      <c r="AO40" s="49"/>
      <c r="AP40" s="53" t="str">
        <f>IF(AN40="","",IF(AN40&gt;=$C$4,AN40,IF(AO40&gt;=$C$4,$C$4,MAX(AN40:AO40))))</f>
        <v/>
      </c>
      <c r="AQ40" s="49"/>
      <c r="AR40" s="49"/>
      <c r="AS40" s="53" t="str">
        <f>IF(AQ40="","",IF(AQ40&gt;=$C$4,AQ40,IF(AR40&gt;=$C$4,$C$4,MAX(AQ40:AR40))))</f>
        <v/>
      </c>
      <c r="AT40" s="53">
        <f t="shared" si="8"/>
        <v>92</v>
      </c>
      <c r="AU40" s="48">
        <v>90</v>
      </c>
      <c r="AV40" s="49"/>
      <c r="AW40" s="49"/>
      <c r="AX40" s="49"/>
      <c r="AY40" s="49"/>
      <c r="AZ40" s="49"/>
      <c r="BA40" s="49"/>
      <c r="BB40" s="49"/>
      <c r="BC40" s="49"/>
      <c r="BD40" s="49"/>
      <c r="BE40" s="53">
        <f t="shared" si="9"/>
        <v>90</v>
      </c>
      <c r="BF40" s="48">
        <v>90</v>
      </c>
      <c r="BG40" s="48">
        <v>86</v>
      </c>
      <c r="BH40" s="74">
        <f t="shared" si="10"/>
        <v>90.4</v>
      </c>
      <c r="BI40" s="75">
        <f t="shared" si="11"/>
        <v>90</v>
      </c>
      <c r="BJ40" s="76"/>
      <c r="BK40" s="49"/>
      <c r="BL40" s="49"/>
      <c r="BM40" s="49"/>
      <c r="BN40" s="49"/>
      <c r="BO40" s="49"/>
      <c r="BP40" s="49"/>
      <c r="BQ40" s="49"/>
      <c r="BR40" s="49"/>
      <c r="BS40" s="49"/>
      <c r="BT40" s="49"/>
      <c r="BU40" s="83" t="str">
        <f t="shared" si="12"/>
        <v/>
      </c>
      <c r="BV40" s="76"/>
      <c r="BW40" s="49">
        <v>86</v>
      </c>
      <c r="BX40" s="49"/>
      <c r="BY40" s="49"/>
      <c r="BZ40" s="49"/>
      <c r="CA40" s="49"/>
      <c r="CB40" s="49"/>
      <c r="CC40" s="49"/>
      <c r="CD40" s="49"/>
      <c r="CE40" s="49"/>
      <c r="CF40" s="49"/>
      <c r="CG40" s="53">
        <f t="shared" si="13"/>
        <v>86</v>
      </c>
      <c r="CH40" s="88" t="str">
        <f t="shared" si="14"/>
        <v>A</v>
      </c>
      <c r="CI40" s="89"/>
      <c r="CJ40" s="49">
        <v>6</v>
      </c>
      <c r="CK40" s="93" t="str">
        <f t="shared" si="15"/>
        <v>Sudah memahami tentang Al-Qur'an, Aqidah, Akhlak, Fiqih, Tarikh, </v>
      </c>
    </row>
    <row r="41" spans="1:89">
      <c r="A41" s="28">
        <v>31</v>
      </c>
      <c r="B41" s="28">
        <v>62628</v>
      </c>
      <c r="C41" s="28" t="s">
        <v>129</v>
      </c>
      <c r="E41" s="28">
        <f t="shared" si="0"/>
        <v>82</v>
      </c>
      <c r="G41" s="28">
        <f t="shared" si="1"/>
        <v>82</v>
      </c>
      <c r="H41" s="28" t="str">
        <f t="shared" si="2"/>
        <v/>
      </c>
      <c r="I41" s="28" t="str">
        <f t="shared" si="3"/>
        <v>A</v>
      </c>
      <c r="J41" s="28" t="str">
        <f t="shared" si="4"/>
        <v>Sudah memahami tentang Al-Qur'an, Aqidah, Akhlak, Fiqih, Tarikh, </v>
      </c>
      <c r="L41" s="28">
        <f t="shared" si="5"/>
        <v>81</v>
      </c>
      <c r="M41" s="28">
        <f t="shared" si="6"/>
        <v>85</v>
      </c>
      <c r="N41" s="28">
        <f t="shared" si="7"/>
        <v>87</v>
      </c>
      <c r="P41" s="48">
        <v>95</v>
      </c>
      <c r="Q41" s="49"/>
      <c r="R41" s="53">
        <f>IF(P41="","",IF(P41&gt;=$C$4,P41,IF(Q41&gt;=$C$4,$C$4,MAX(P41:Q41))))</f>
        <v>95</v>
      </c>
      <c r="S41" s="48">
        <v>70</v>
      </c>
      <c r="T41" s="49">
        <v>75</v>
      </c>
      <c r="U41" s="53">
        <f>IF(S41="","",IF(S41&gt;=$C$4,S41,IF(T41&gt;=$C$4,$C$4,MAX(S41:T41))))</f>
        <v>75</v>
      </c>
      <c r="V41" s="48">
        <v>75</v>
      </c>
      <c r="W41" s="49"/>
      <c r="X41" s="53">
        <f>IF(V41="","",IF(V41&gt;=$C$4,V41,IF(W41&gt;=$C$4,$C$4,MAX(V41:W41))))</f>
        <v>75</v>
      </c>
      <c r="Y41" s="48">
        <v>80</v>
      </c>
      <c r="Z41" s="49"/>
      <c r="AA41" s="53">
        <f>IF(Y41="","",IF(Y41&gt;=$C$4,Y41,IF(Z41&gt;=$C$4,$C$4,MAX(Y41:Z41))))</f>
        <v>80</v>
      </c>
      <c r="AB41" s="48">
        <v>81</v>
      </c>
      <c r="AC41" s="49"/>
      <c r="AD41" s="53">
        <f>IF(AB41="","",IF(AB41&gt;=$C$4,AB41,IF(AC41&gt;=$C$4,$C$4,MAX(AB41:AC41))))</f>
        <v>81</v>
      </c>
      <c r="AE41" s="49"/>
      <c r="AF41" s="49"/>
      <c r="AG41" s="53" t="str">
        <f>IF(AE41="","",IF(AE41&gt;=$C$4,AE41,IF(AF41&gt;=$C$4,$C$4,MAX(AE41:AF41))))</f>
        <v/>
      </c>
      <c r="AH41" s="49"/>
      <c r="AI41" s="49"/>
      <c r="AJ41" s="53" t="str">
        <f>IF(AH41="","",IF(AH41&gt;=$C$4,AH41,IF(AI41&gt;=$C$4,$C$4,MAX(AH41:AI41))))</f>
        <v/>
      </c>
      <c r="AK41" s="49"/>
      <c r="AL41" s="49"/>
      <c r="AM41" s="53" t="str">
        <f>IF(AK41="","",IF(AK41&gt;=$C$4,AK41,IF(AL41&gt;=$C$4,$C$4,MAX(AK41:AL41))))</f>
        <v/>
      </c>
      <c r="AN41" s="49"/>
      <c r="AO41" s="49"/>
      <c r="AP41" s="53" t="str">
        <f>IF(AN41="","",IF(AN41&gt;=$C$4,AN41,IF(AO41&gt;=$C$4,$C$4,MAX(AN41:AO41))))</f>
        <v/>
      </c>
      <c r="AQ41" s="49"/>
      <c r="AR41" s="49"/>
      <c r="AS41" s="53" t="str">
        <f>IF(AQ41="","",IF(AQ41&gt;=$C$4,AQ41,IF(AR41&gt;=$C$4,$C$4,MAX(AQ41:AR41))))</f>
        <v/>
      </c>
      <c r="AT41" s="53">
        <f t="shared" si="8"/>
        <v>81</v>
      </c>
      <c r="AU41" s="48">
        <v>80</v>
      </c>
      <c r="AV41" s="49"/>
      <c r="AW41" s="49"/>
      <c r="AX41" s="49"/>
      <c r="AY41" s="49"/>
      <c r="AZ41" s="49"/>
      <c r="BA41" s="49"/>
      <c r="BB41" s="49"/>
      <c r="BC41" s="49"/>
      <c r="BD41" s="49"/>
      <c r="BE41" s="53">
        <f t="shared" si="9"/>
        <v>80</v>
      </c>
      <c r="BF41" s="48">
        <v>85</v>
      </c>
      <c r="BG41" s="48">
        <v>87</v>
      </c>
      <c r="BH41" s="74">
        <f t="shared" si="10"/>
        <v>81.6</v>
      </c>
      <c r="BI41" s="75">
        <f t="shared" si="11"/>
        <v>82</v>
      </c>
      <c r="BJ41" s="76"/>
      <c r="BK41" s="49"/>
      <c r="BL41" s="49"/>
      <c r="BM41" s="49"/>
      <c r="BN41" s="49"/>
      <c r="BO41" s="49"/>
      <c r="BP41" s="49"/>
      <c r="BQ41" s="49"/>
      <c r="BR41" s="49"/>
      <c r="BS41" s="49"/>
      <c r="BT41" s="49"/>
      <c r="BU41" s="83" t="str">
        <f t="shared" si="12"/>
        <v/>
      </c>
      <c r="BV41" s="76"/>
      <c r="BW41" s="49">
        <v>86</v>
      </c>
      <c r="BX41" s="49"/>
      <c r="BY41" s="49"/>
      <c r="BZ41" s="49"/>
      <c r="CA41" s="49"/>
      <c r="CB41" s="49"/>
      <c r="CC41" s="49"/>
      <c r="CD41" s="49"/>
      <c r="CE41" s="49"/>
      <c r="CF41" s="49"/>
      <c r="CG41" s="53">
        <f t="shared" si="13"/>
        <v>86</v>
      </c>
      <c r="CH41" s="88" t="str">
        <f t="shared" si="14"/>
        <v>A</v>
      </c>
      <c r="CI41" s="89"/>
      <c r="CJ41" s="49">
        <v>6</v>
      </c>
      <c r="CK41" s="93" t="str">
        <f t="shared" si="15"/>
        <v>Sudah memahami tentang Al-Qur'an, Aqidah, Akhlak, Fiqih, Tarikh, </v>
      </c>
    </row>
    <row r="42" spans="1:89">
      <c r="A42" s="28">
        <v>32</v>
      </c>
      <c r="B42" s="28">
        <v>62629</v>
      </c>
      <c r="C42" s="28" t="s">
        <v>130</v>
      </c>
      <c r="E42" s="28">
        <f t="shared" si="0"/>
        <v>97</v>
      </c>
      <c r="G42" s="28">
        <f t="shared" si="1"/>
        <v>97</v>
      </c>
      <c r="H42" s="28" t="str">
        <f t="shared" si="2"/>
        <v/>
      </c>
      <c r="I42" s="28" t="str">
        <f t="shared" si="3"/>
        <v>A</v>
      </c>
      <c r="J42" s="28" t="str">
        <f t="shared" si="4"/>
        <v>Sudah memahami tentang Al-Qur'an, Aqidah, Akhlak, Fiqih, Tarikh, </v>
      </c>
      <c r="L42" s="28">
        <f t="shared" si="5"/>
        <v>99</v>
      </c>
      <c r="M42" s="28">
        <f t="shared" si="6"/>
        <v>98</v>
      </c>
      <c r="N42" s="28">
        <f t="shared" si="7"/>
        <v>92</v>
      </c>
      <c r="P42" s="48">
        <v>100</v>
      </c>
      <c r="Q42" s="49"/>
      <c r="R42" s="53">
        <f>IF(P42="","",IF(P42&gt;=$C$4,P42,IF(Q42&gt;=$C$4,$C$4,MAX(P42:Q42))))</f>
        <v>100</v>
      </c>
      <c r="S42" s="48">
        <v>100</v>
      </c>
      <c r="T42" s="49"/>
      <c r="U42" s="53">
        <f>IF(S42="","",IF(S42&gt;=$C$4,S42,IF(T42&gt;=$C$4,$C$4,MAX(S42:T42))))</f>
        <v>100</v>
      </c>
      <c r="V42" s="48">
        <v>100</v>
      </c>
      <c r="W42" s="49"/>
      <c r="X42" s="53">
        <f>IF(V42="","",IF(V42&gt;=$C$4,V42,IF(W42&gt;=$C$4,$C$4,MAX(V42:W42))))</f>
        <v>100</v>
      </c>
      <c r="Y42" s="48">
        <v>100</v>
      </c>
      <c r="Z42" s="49"/>
      <c r="AA42" s="53">
        <f>IF(Y42="","",IF(Y42&gt;=$C$4,Y42,IF(Z42&gt;=$C$4,$C$4,MAX(Y42:Z42))))</f>
        <v>100</v>
      </c>
      <c r="AB42" s="48">
        <v>96</v>
      </c>
      <c r="AC42" s="49"/>
      <c r="AD42" s="53">
        <f>IF(AB42="","",IF(AB42&gt;=$C$4,AB42,IF(AC42&gt;=$C$4,$C$4,MAX(AB42:AC42))))</f>
        <v>96</v>
      </c>
      <c r="AE42" s="49"/>
      <c r="AF42" s="49"/>
      <c r="AG42" s="53" t="str">
        <f>IF(AE42="","",IF(AE42&gt;=$C$4,AE42,IF(AF42&gt;=$C$4,$C$4,MAX(AE42:AF42))))</f>
        <v/>
      </c>
      <c r="AH42" s="49"/>
      <c r="AI42" s="49"/>
      <c r="AJ42" s="53" t="str">
        <f>IF(AH42="","",IF(AH42&gt;=$C$4,AH42,IF(AI42&gt;=$C$4,$C$4,MAX(AH42:AI42))))</f>
        <v/>
      </c>
      <c r="AK42" s="49"/>
      <c r="AL42" s="49"/>
      <c r="AM42" s="53" t="str">
        <f>IF(AK42="","",IF(AK42&gt;=$C$4,AK42,IF(AL42&gt;=$C$4,$C$4,MAX(AK42:AL42))))</f>
        <v/>
      </c>
      <c r="AN42" s="49"/>
      <c r="AO42" s="49"/>
      <c r="AP42" s="53" t="str">
        <f>IF(AN42="","",IF(AN42&gt;=$C$4,AN42,IF(AO42&gt;=$C$4,$C$4,MAX(AN42:AO42))))</f>
        <v/>
      </c>
      <c r="AQ42" s="49"/>
      <c r="AR42" s="49"/>
      <c r="AS42" s="53" t="str">
        <f>IF(AQ42="","",IF(AQ42&gt;=$C$4,AQ42,IF(AR42&gt;=$C$4,$C$4,MAX(AQ42:AR42))))</f>
        <v/>
      </c>
      <c r="AT42" s="53">
        <f t="shared" si="8"/>
        <v>99</v>
      </c>
      <c r="AU42" s="48">
        <v>95</v>
      </c>
      <c r="AV42" s="49"/>
      <c r="AW42" s="49"/>
      <c r="AX42" s="49"/>
      <c r="AY42" s="49"/>
      <c r="AZ42" s="49"/>
      <c r="BA42" s="49"/>
      <c r="BB42" s="49"/>
      <c r="BC42" s="49"/>
      <c r="BD42" s="49"/>
      <c r="BE42" s="53">
        <f t="shared" si="9"/>
        <v>95</v>
      </c>
      <c r="BF42" s="48">
        <v>98</v>
      </c>
      <c r="BG42" s="48">
        <v>92</v>
      </c>
      <c r="BH42" s="74">
        <f t="shared" si="10"/>
        <v>96.6</v>
      </c>
      <c r="BI42" s="75">
        <f t="shared" si="11"/>
        <v>97</v>
      </c>
      <c r="BJ42" s="76"/>
      <c r="BK42" s="49"/>
      <c r="BL42" s="49"/>
      <c r="BM42" s="49"/>
      <c r="BN42" s="49"/>
      <c r="BO42" s="49"/>
      <c r="BP42" s="49"/>
      <c r="BQ42" s="49"/>
      <c r="BR42" s="49"/>
      <c r="BS42" s="49"/>
      <c r="BT42" s="49"/>
      <c r="BU42" s="83" t="str">
        <f t="shared" si="12"/>
        <v/>
      </c>
      <c r="BV42" s="76"/>
      <c r="BW42" s="49">
        <v>86</v>
      </c>
      <c r="BX42" s="49"/>
      <c r="BY42" s="49"/>
      <c r="BZ42" s="49"/>
      <c r="CA42" s="49"/>
      <c r="CB42" s="49"/>
      <c r="CC42" s="49"/>
      <c r="CD42" s="49"/>
      <c r="CE42" s="49"/>
      <c r="CF42" s="49"/>
      <c r="CG42" s="53">
        <f t="shared" si="13"/>
        <v>86</v>
      </c>
      <c r="CH42" s="88" t="str">
        <f t="shared" si="14"/>
        <v>A</v>
      </c>
      <c r="CI42" s="89"/>
      <c r="CJ42" s="49">
        <v>6</v>
      </c>
      <c r="CK42" s="93" t="str">
        <f t="shared" si="15"/>
        <v>Sudah memahami tentang Al-Qur'an, Aqidah, Akhlak, Fiqih, Tarikh, </v>
      </c>
    </row>
    <row r="43" spans="1:89">
      <c r="A43" s="28">
        <v>33</v>
      </c>
      <c r="B43" s="28">
        <v>62630</v>
      </c>
      <c r="C43" s="28" t="s">
        <v>131</v>
      </c>
      <c r="E43" s="28">
        <f t="shared" si="0"/>
        <v>83</v>
      </c>
      <c r="G43" s="28">
        <f t="shared" si="1"/>
        <v>83</v>
      </c>
      <c r="H43" s="28" t="str">
        <f t="shared" si="2"/>
        <v/>
      </c>
      <c r="I43" s="28" t="str">
        <f t="shared" si="3"/>
        <v>A</v>
      </c>
      <c r="J43" s="28" t="str">
        <f t="shared" si="4"/>
        <v>Sudah memahami tentang Al-Qur'an, Aqidah, Akhlak, Fiqih, Tarikh, </v>
      </c>
      <c r="L43" s="28">
        <f t="shared" si="5"/>
        <v>81</v>
      </c>
      <c r="M43" s="28">
        <f t="shared" si="6"/>
        <v>90</v>
      </c>
      <c r="N43" s="28">
        <f t="shared" si="7"/>
        <v>92</v>
      </c>
      <c r="P43" s="48">
        <v>95</v>
      </c>
      <c r="Q43" s="49"/>
      <c r="R43" s="53">
        <f>IF(P43="","",IF(P43&gt;=$C$4,P43,IF(Q43&gt;=$C$4,$C$4,MAX(P43:Q43))))</f>
        <v>95</v>
      </c>
      <c r="S43" s="48">
        <v>80</v>
      </c>
      <c r="T43" s="49"/>
      <c r="U43" s="53">
        <f>IF(S43="","",IF(S43&gt;=$C$4,S43,IF(T43&gt;=$C$4,$C$4,MAX(S43:T43))))</f>
        <v>80</v>
      </c>
      <c r="V43" s="48">
        <v>75</v>
      </c>
      <c r="W43" s="49"/>
      <c r="X43" s="53">
        <f>IF(V43="","",IF(V43&gt;=$C$4,V43,IF(W43&gt;=$C$4,$C$4,MAX(V43:W43))))</f>
        <v>75</v>
      </c>
      <c r="Y43" s="48">
        <v>80</v>
      </c>
      <c r="Z43" s="49"/>
      <c r="AA43" s="53">
        <f>IF(Y43="","",IF(Y43&gt;=$C$4,Y43,IF(Z43&gt;=$C$4,$C$4,MAX(Y43:Z43))))</f>
        <v>80</v>
      </c>
      <c r="AB43" s="48">
        <v>75</v>
      </c>
      <c r="AC43" s="49"/>
      <c r="AD43" s="53">
        <f>IF(AB43="","",IF(AB43&gt;=$C$4,AB43,IF(AC43&gt;=$C$4,$C$4,MAX(AB43:AC43))))</f>
        <v>75</v>
      </c>
      <c r="AE43" s="49"/>
      <c r="AF43" s="49"/>
      <c r="AG43" s="53" t="str">
        <f>IF(AE43="","",IF(AE43&gt;=$C$4,AE43,IF(AF43&gt;=$C$4,$C$4,MAX(AE43:AF43))))</f>
        <v/>
      </c>
      <c r="AH43" s="49"/>
      <c r="AI43" s="49"/>
      <c r="AJ43" s="53" t="str">
        <f>IF(AH43="","",IF(AH43&gt;=$C$4,AH43,IF(AI43&gt;=$C$4,$C$4,MAX(AH43:AI43))))</f>
        <v/>
      </c>
      <c r="AK43" s="49"/>
      <c r="AL43" s="49"/>
      <c r="AM43" s="53" t="str">
        <f>IF(AK43="","",IF(AK43&gt;=$C$4,AK43,IF(AL43&gt;=$C$4,$C$4,MAX(AK43:AL43))))</f>
        <v/>
      </c>
      <c r="AN43" s="49"/>
      <c r="AO43" s="49"/>
      <c r="AP43" s="53" t="str">
        <f>IF(AN43="","",IF(AN43&gt;=$C$4,AN43,IF(AO43&gt;=$C$4,$C$4,MAX(AN43:AO43))))</f>
        <v/>
      </c>
      <c r="AQ43" s="49"/>
      <c r="AR43" s="49"/>
      <c r="AS43" s="53" t="str">
        <f>IF(AQ43="","",IF(AQ43&gt;=$C$4,AQ43,IF(AR43&gt;=$C$4,$C$4,MAX(AQ43:AR43))))</f>
        <v/>
      </c>
      <c r="AT43" s="53">
        <f t="shared" si="8"/>
        <v>81</v>
      </c>
      <c r="AU43" s="48">
        <v>80</v>
      </c>
      <c r="AV43" s="49"/>
      <c r="AW43" s="49"/>
      <c r="AX43" s="49"/>
      <c r="AY43" s="49"/>
      <c r="AZ43" s="49"/>
      <c r="BA43" s="49"/>
      <c r="BB43" s="49"/>
      <c r="BC43" s="49"/>
      <c r="BD43" s="49"/>
      <c r="BE43" s="53">
        <f t="shared" si="9"/>
        <v>80</v>
      </c>
      <c r="BF43" s="48">
        <v>90</v>
      </c>
      <c r="BG43" s="48">
        <v>92</v>
      </c>
      <c r="BH43" s="74">
        <f t="shared" si="10"/>
        <v>82.6</v>
      </c>
      <c r="BI43" s="75">
        <f t="shared" si="11"/>
        <v>83</v>
      </c>
      <c r="BJ43" s="76"/>
      <c r="BK43" s="49"/>
      <c r="BL43" s="49"/>
      <c r="BM43" s="49"/>
      <c r="BN43" s="49"/>
      <c r="BO43" s="49"/>
      <c r="BP43" s="49"/>
      <c r="BQ43" s="49"/>
      <c r="BR43" s="49"/>
      <c r="BS43" s="49"/>
      <c r="BT43" s="49"/>
      <c r="BU43" s="83" t="str">
        <f t="shared" si="12"/>
        <v/>
      </c>
      <c r="BV43" s="76"/>
      <c r="BW43" s="49">
        <v>86</v>
      </c>
      <c r="BX43" s="49"/>
      <c r="BY43" s="49"/>
      <c r="BZ43" s="49"/>
      <c r="CA43" s="49"/>
      <c r="CB43" s="49"/>
      <c r="CC43" s="49"/>
      <c r="CD43" s="49"/>
      <c r="CE43" s="49"/>
      <c r="CF43" s="49"/>
      <c r="CG43" s="53">
        <f t="shared" si="13"/>
        <v>86</v>
      </c>
      <c r="CH43" s="88" t="str">
        <f t="shared" si="14"/>
        <v>A</v>
      </c>
      <c r="CI43" s="89"/>
      <c r="CJ43" s="49">
        <v>6</v>
      </c>
      <c r="CK43" s="93" t="str">
        <f t="shared" si="15"/>
        <v>Sudah memahami tentang Al-Qur'an, Aqidah, Akhlak, Fiqih, Tarikh, </v>
      </c>
    </row>
    <row r="44" spans="1:89">
      <c r="A44" s="28">
        <v>34</v>
      </c>
      <c r="B44" s="28">
        <v>62633</v>
      </c>
      <c r="C44" s="28" t="s">
        <v>132</v>
      </c>
      <c r="E44" s="28">
        <f t="shared" si="0"/>
        <v>82</v>
      </c>
      <c r="G44" s="28">
        <f t="shared" si="1"/>
        <v>82</v>
      </c>
      <c r="H44" s="28" t="str">
        <f t="shared" si="2"/>
        <v/>
      </c>
      <c r="I44" s="28" t="str">
        <f t="shared" si="3"/>
        <v>A</v>
      </c>
      <c r="J44" s="28" t="str">
        <f t="shared" si="4"/>
        <v>Sudah memahami tentang Al-Qur'an, Aqidah, Akhlak, Fiqih, Tarikh, </v>
      </c>
      <c r="L44" s="28">
        <f t="shared" si="5"/>
        <v>81</v>
      </c>
      <c r="M44" s="28">
        <f t="shared" si="6"/>
        <v>85</v>
      </c>
      <c r="N44" s="28">
        <f t="shared" si="7"/>
        <v>86</v>
      </c>
      <c r="P44" s="55">
        <v>85</v>
      </c>
      <c r="Q44" s="49"/>
      <c r="R44" s="53">
        <f>IF(P44="","",IF(P44&gt;=$C$4,P44,IF(Q44&gt;=$C$4,$C$4,MAX(P44:Q44))))</f>
        <v>85</v>
      </c>
      <c r="S44" s="55">
        <v>79</v>
      </c>
      <c r="T44" s="49"/>
      <c r="U44" s="53">
        <f>IF(S44="","",IF(S44&gt;=$C$4,S44,IF(T44&gt;=$C$4,$C$4,MAX(S44:T44))))</f>
        <v>79</v>
      </c>
      <c r="V44" s="48">
        <v>80</v>
      </c>
      <c r="W44" s="49"/>
      <c r="X44" s="53">
        <f>IF(V44="","",IF(V44&gt;=$C$4,V44,IF(W44&gt;=$C$4,$C$4,MAX(V44:W44))))</f>
        <v>80</v>
      </c>
      <c r="Y44" s="48">
        <v>80</v>
      </c>
      <c r="Z44" s="49"/>
      <c r="AA44" s="53">
        <f>IF(Y44="","",IF(Y44&gt;=$C$4,Y44,IF(Z44&gt;=$C$4,$C$4,MAX(Y44:Z44))))</f>
        <v>80</v>
      </c>
      <c r="AB44" s="48">
        <v>81</v>
      </c>
      <c r="AC44" s="49"/>
      <c r="AD44" s="53">
        <f>IF(AB44="","",IF(AB44&gt;=$C$4,AB44,IF(AC44&gt;=$C$4,$C$4,MAX(AB44:AC44))))</f>
        <v>81</v>
      </c>
      <c r="AE44" s="49"/>
      <c r="AF44" s="49"/>
      <c r="AG44" s="53" t="str">
        <f>IF(AE44="","",IF(AE44&gt;=$C$4,AE44,IF(AF44&gt;=$C$4,$C$4,MAX(AE44:AF44))))</f>
        <v/>
      </c>
      <c r="AH44" s="49"/>
      <c r="AI44" s="49"/>
      <c r="AJ44" s="53" t="str">
        <f>IF(AH44="","",IF(AH44&gt;=$C$4,AH44,IF(AI44&gt;=$C$4,$C$4,MAX(AH44:AI44))))</f>
        <v/>
      </c>
      <c r="AK44" s="49"/>
      <c r="AL44" s="49"/>
      <c r="AM44" s="53" t="str">
        <f>IF(AK44="","",IF(AK44&gt;=$C$4,AK44,IF(AL44&gt;=$C$4,$C$4,MAX(AK44:AL44))))</f>
        <v/>
      </c>
      <c r="AN44" s="49"/>
      <c r="AO44" s="49"/>
      <c r="AP44" s="53" t="str">
        <f>IF(AN44="","",IF(AN44&gt;=$C$4,AN44,IF(AO44&gt;=$C$4,$C$4,MAX(AN44:AO44))))</f>
        <v/>
      </c>
      <c r="AQ44" s="49"/>
      <c r="AR44" s="49"/>
      <c r="AS44" s="53" t="str">
        <f>IF(AQ44="","",IF(AQ44&gt;=$C$4,AQ44,IF(AR44&gt;=$C$4,$C$4,MAX(AQ44:AR44))))</f>
        <v/>
      </c>
      <c r="AT44" s="53">
        <f t="shared" si="8"/>
        <v>81</v>
      </c>
      <c r="AU44" s="48">
        <v>80</v>
      </c>
      <c r="AV44" s="49"/>
      <c r="AW44" s="49"/>
      <c r="AX44" s="49"/>
      <c r="AY44" s="49"/>
      <c r="AZ44" s="49"/>
      <c r="BA44" s="49"/>
      <c r="BB44" s="49"/>
      <c r="BC44" s="49"/>
      <c r="BD44" s="49"/>
      <c r="BE44" s="53">
        <f t="shared" si="9"/>
        <v>80</v>
      </c>
      <c r="BF44" s="48">
        <v>85</v>
      </c>
      <c r="BG44" s="48">
        <v>86</v>
      </c>
      <c r="BH44" s="74">
        <f t="shared" si="10"/>
        <v>81.5</v>
      </c>
      <c r="BI44" s="75">
        <f t="shared" si="11"/>
        <v>82</v>
      </c>
      <c r="BJ44" s="76"/>
      <c r="BK44" s="49"/>
      <c r="BL44" s="49"/>
      <c r="BM44" s="49"/>
      <c r="BN44" s="49"/>
      <c r="BO44" s="49"/>
      <c r="BP44" s="49"/>
      <c r="BQ44" s="49"/>
      <c r="BR44" s="49"/>
      <c r="BS44" s="49"/>
      <c r="BT44" s="49"/>
      <c r="BU44" s="83" t="str">
        <f t="shared" si="12"/>
        <v/>
      </c>
      <c r="BV44" s="76"/>
      <c r="BW44" s="49">
        <v>86</v>
      </c>
      <c r="BX44" s="49"/>
      <c r="BY44" s="49"/>
      <c r="BZ44" s="49"/>
      <c r="CA44" s="49"/>
      <c r="CB44" s="49"/>
      <c r="CC44" s="49"/>
      <c r="CD44" s="49"/>
      <c r="CE44" s="49"/>
      <c r="CF44" s="49"/>
      <c r="CG44" s="53">
        <f t="shared" si="13"/>
        <v>86</v>
      </c>
      <c r="CH44" s="88" t="str">
        <f t="shared" si="14"/>
        <v>A</v>
      </c>
      <c r="CI44" s="89"/>
      <c r="CJ44" s="49">
        <v>6</v>
      </c>
      <c r="CK44" s="93" t="str">
        <f t="shared" si="15"/>
        <v>Sudah memahami tentang Al-Qur'an, Aqidah, Akhlak, Fiqih, Tarikh, </v>
      </c>
    </row>
    <row r="45" spans="1:89">
      <c r="A45" s="28">
        <v>35</v>
      </c>
      <c r="B45" s="28">
        <v>62631</v>
      </c>
      <c r="C45" s="28" t="s">
        <v>133</v>
      </c>
      <c r="E45" s="28">
        <f t="shared" si="0"/>
        <v>92</v>
      </c>
      <c r="G45" s="28">
        <f t="shared" si="1"/>
        <v>92</v>
      </c>
      <c r="H45" s="28" t="str">
        <f t="shared" si="2"/>
        <v/>
      </c>
      <c r="I45" s="28" t="str">
        <f t="shared" si="3"/>
        <v>A</v>
      </c>
      <c r="J45" s="28" t="str">
        <f t="shared" si="4"/>
        <v>Sudah memahami tentang Al-Qur'an, Aqidah, Akhlak, Fiqih, Tarikh, </v>
      </c>
      <c r="L45" s="28">
        <f t="shared" si="5"/>
        <v>95</v>
      </c>
      <c r="M45" s="28">
        <f t="shared" si="6"/>
        <v>97</v>
      </c>
      <c r="N45" s="28">
        <f t="shared" si="7"/>
        <v>85</v>
      </c>
      <c r="P45" s="48">
        <v>95</v>
      </c>
      <c r="Q45" s="49"/>
      <c r="R45" s="53">
        <f>IF(P45="","",IF(P45&gt;=$C$4,P45,IF(Q45&gt;=$C$4,$C$4,MAX(P45:Q45))))</f>
        <v>95</v>
      </c>
      <c r="S45" s="48">
        <v>100</v>
      </c>
      <c r="T45" s="49"/>
      <c r="U45" s="53">
        <f>IF(S45="","",IF(S45&gt;=$C$4,S45,IF(T45&gt;=$C$4,$C$4,MAX(S45:T45))))</f>
        <v>100</v>
      </c>
      <c r="V45" s="48">
        <v>95</v>
      </c>
      <c r="W45" s="49"/>
      <c r="X45" s="53">
        <f>IF(V45="","",IF(V45&gt;=$C$4,V45,IF(W45&gt;=$C$4,$C$4,MAX(V45:W45))))</f>
        <v>95</v>
      </c>
      <c r="Y45" s="48">
        <v>90</v>
      </c>
      <c r="Z45" s="49"/>
      <c r="AA45" s="53">
        <f>IF(Y45="","",IF(Y45&gt;=$C$4,Y45,IF(Z45&gt;=$C$4,$C$4,MAX(Y45:Z45))))</f>
        <v>90</v>
      </c>
      <c r="AB45" s="48">
        <v>96</v>
      </c>
      <c r="AC45" s="49"/>
      <c r="AD45" s="53">
        <f>IF(AB45="","",IF(AB45&gt;=$C$4,AB45,IF(AC45&gt;=$C$4,$C$4,MAX(AB45:AC45))))</f>
        <v>96</v>
      </c>
      <c r="AE45" s="49"/>
      <c r="AF45" s="49"/>
      <c r="AG45" s="53" t="str">
        <f>IF(AE45="","",IF(AE45&gt;=$C$4,AE45,IF(AF45&gt;=$C$4,$C$4,MAX(AE45:AF45))))</f>
        <v/>
      </c>
      <c r="AH45" s="49"/>
      <c r="AI45" s="49"/>
      <c r="AJ45" s="53" t="str">
        <f>IF(AH45="","",IF(AH45&gt;=$C$4,AH45,IF(AI45&gt;=$C$4,$C$4,MAX(AH45:AI45))))</f>
        <v/>
      </c>
      <c r="AK45" s="49"/>
      <c r="AL45" s="49"/>
      <c r="AM45" s="53" t="str">
        <f>IF(AK45="","",IF(AK45&gt;=$C$4,AK45,IF(AL45&gt;=$C$4,$C$4,MAX(AK45:AL45))))</f>
        <v/>
      </c>
      <c r="AN45" s="49"/>
      <c r="AO45" s="49"/>
      <c r="AP45" s="53" t="str">
        <f>IF(AN45="","",IF(AN45&gt;=$C$4,AN45,IF(AO45&gt;=$C$4,$C$4,MAX(AN45:AO45))))</f>
        <v/>
      </c>
      <c r="AQ45" s="49"/>
      <c r="AR45" s="49"/>
      <c r="AS45" s="53" t="str">
        <f>IF(AQ45="","",IF(AQ45&gt;=$C$4,AQ45,IF(AR45&gt;=$C$4,$C$4,MAX(AQ45:AR45))))</f>
        <v/>
      </c>
      <c r="AT45" s="53">
        <f t="shared" si="8"/>
        <v>95</v>
      </c>
      <c r="AU45" s="48">
        <v>90</v>
      </c>
      <c r="AV45" s="49"/>
      <c r="AW45" s="49"/>
      <c r="AX45" s="49"/>
      <c r="AY45" s="49"/>
      <c r="AZ45" s="49"/>
      <c r="BA45" s="49"/>
      <c r="BB45" s="49"/>
      <c r="BC45" s="49"/>
      <c r="BD45" s="49"/>
      <c r="BE45" s="53">
        <f t="shared" si="9"/>
        <v>90</v>
      </c>
      <c r="BF45" s="48">
        <v>97</v>
      </c>
      <c r="BG45" s="48">
        <v>85</v>
      </c>
      <c r="BH45" s="74">
        <f t="shared" si="10"/>
        <v>92.2</v>
      </c>
      <c r="BI45" s="75">
        <f t="shared" si="11"/>
        <v>92</v>
      </c>
      <c r="BJ45" s="76"/>
      <c r="BK45" s="49"/>
      <c r="BL45" s="49"/>
      <c r="BM45" s="49"/>
      <c r="BN45" s="49"/>
      <c r="BO45" s="49"/>
      <c r="BP45" s="49"/>
      <c r="BQ45" s="49"/>
      <c r="BR45" s="49"/>
      <c r="BS45" s="49"/>
      <c r="BT45" s="49"/>
      <c r="BU45" s="83" t="str">
        <f t="shared" si="12"/>
        <v/>
      </c>
      <c r="BV45" s="76"/>
      <c r="BW45" s="49">
        <v>86</v>
      </c>
      <c r="BX45" s="49"/>
      <c r="BY45" s="49"/>
      <c r="BZ45" s="49"/>
      <c r="CA45" s="49"/>
      <c r="CB45" s="49"/>
      <c r="CC45" s="49"/>
      <c r="CD45" s="49"/>
      <c r="CE45" s="49"/>
      <c r="CF45" s="49"/>
      <c r="CG45" s="53">
        <f t="shared" si="13"/>
        <v>86</v>
      </c>
      <c r="CH45" s="88" t="str">
        <f t="shared" si="14"/>
        <v>A</v>
      </c>
      <c r="CI45" s="89"/>
      <c r="CJ45" s="49">
        <v>6</v>
      </c>
      <c r="CK45" s="93" t="str">
        <f t="shared" si="15"/>
        <v>Sudah memahami tentang Al-Qur'an, Aqidah, Akhlak, Fiqih, Tarikh, </v>
      </c>
    </row>
    <row r="46" spans="1:89">
      <c r="A46" s="28">
        <v>36</v>
      </c>
      <c r="B46" s="28">
        <v>62632</v>
      </c>
      <c r="C46" s="28" t="s">
        <v>134</v>
      </c>
      <c r="E46" s="28">
        <f t="shared" si="0"/>
        <v>84</v>
      </c>
      <c r="G46" s="28">
        <f t="shared" si="1"/>
        <v>84</v>
      </c>
      <c r="H46" s="28" t="str">
        <f t="shared" si="2"/>
        <v/>
      </c>
      <c r="I46" s="28" t="str">
        <f t="shared" si="3"/>
        <v>A</v>
      </c>
      <c r="J46" s="28" t="str">
        <f t="shared" si="4"/>
        <v>Sudah memahami tentang Al-Qur'an, Aqidah, Akhlak, Fiqih, Tarikh, </v>
      </c>
      <c r="L46" s="28">
        <f t="shared" si="5"/>
        <v>85</v>
      </c>
      <c r="M46" s="28">
        <f t="shared" si="6"/>
        <v>90</v>
      </c>
      <c r="N46" s="28">
        <f t="shared" si="7"/>
        <v>92</v>
      </c>
      <c r="P46" s="48">
        <v>95</v>
      </c>
      <c r="Q46" s="49"/>
      <c r="R46" s="53">
        <f>IF(P46="","",IF(P46&gt;=$C$4,P46,IF(Q46&gt;=$C$4,$C$4,MAX(P46:Q46))))</f>
        <v>95</v>
      </c>
      <c r="S46" s="48">
        <v>80</v>
      </c>
      <c r="T46" s="49"/>
      <c r="U46" s="53">
        <f>IF(S46="","",IF(S46&gt;=$C$4,S46,IF(T46&gt;=$C$4,$C$4,MAX(S46:T46))))</f>
        <v>80</v>
      </c>
      <c r="V46" s="48">
        <v>75</v>
      </c>
      <c r="W46" s="49"/>
      <c r="X46" s="53">
        <f>IF(V46="","",IF(V46&gt;=$C$4,V46,IF(W46&gt;=$C$4,$C$4,MAX(V46:W46))))</f>
        <v>75</v>
      </c>
      <c r="Y46" s="48">
        <v>80</v>
      </c>
      <c r="Z46" s="49"/>
      <c r="AA46" s="53">
        <f>IF(Y46="","",IF(Y46&gt;=$C$4,Y46,IF(Z46&gt;=$C$4,$C$4,MAX(Y46:Z46))))</f>
        <v>80</v>
      </c>
      <c r="AB46" s="48">
        <v>96</v>
      </c>
      <c r="AC46" s="49"/>
      <c r="AD46" s="53">
        <f>IF(AB46="","",IF(AB46&gt;=$C$4,AB46,IF(AC46&gt;=$C$4,$C$4,MAX(AB46:AC46))))</f>
        <v>96</v>
      </c>
      <c r="AE46" s="49"/>
      <c r="AF46" s="49"/>
      <c r="AG46" s="53" t="str">
        <f>IF(AE46="","",IF(AE46&gt;=$C$4,AE46,IF(AF46&gt;=$C$4,$C$4,MAX(AE46:AF46))))</f>
        <v/>
      </c>
      <c r="AH46" s="49"/>
      <c r="AI46" s="49"/>
      <c r="AJ46" s="53" t="str">
        <f>IF(AH46="","",IF(AH46&gt;=$C$4,AH46,IF(AI46&gt;=$C$4,$C$4,MAX(AH46:AI46))))</f>
        <v/>
      </c>
      <c r="AK46" s="49"/>
      <c r="AL46" s="49"/>
      <c r="AM46" s="53" t="str">
        <f>IF(AK46="","",IF(AK46&gt;=$C$4,AK46,IF(AL46&gt;=$C$4,$C$4,MAX(AK46:AL46))))</f>
        <v/>
      </c>
      <c r="AN46" s="49"/>
      <c r="AO46" s="49"/>
      <c r="AP46" s="53" t="str">
        <f>IF(AN46="","",IF(AN46&gt;=$C$4,AN46,IF(AO46&gt;=$C$4,$C$4,MAX(AN46:AO46))))</f>
        <v/>
      </c>
      <c r="AQ46" s="49"/>
      <c r="AR46" s="49"/>
      <c r="AS46" s="53" t="str">
        <f>IF(AQ46="","",IF(AQ46&gt;=$C$4,AQ46,IF(AR46&gt;=$C$4,$C$4,MAX(AQ46:AR46))))</f>
        <v/>
      </c>
      <c r="AT46" s="53">
        <f t="shared" si="8"/>
        <v>85</v>
      </c>
      <c r="AU46" s="48">
        <v>80</v>
      </c>
      <c r="AV46" s="49"/>
      <c r="AW46" s="49"/>
      <c r="AX46" s="49"/>
      <c r="AY46" s="49"/>
      <c r="AZ46" s="49"/>
      <c r="BA46" s="49"/>
      <c r="BB46" s="49"/>
      <c r="BC46" s="49"/>
      <c r="BD46" s="49"/>
      <c r="BE46" s="53">
        <f t="shared" si="9"/>
        <v>80</v>
      </c>
      <c r="BF46" s="48">
        <v>90</v>
      </c>
      <c r="BG46" s="48">
        <v>92</v>
      </c>
      <c r="BH46" s="74">
        <f t="shared" si="10"/>
        <v>84.2</v>
      </c>
      <c r="BI46" s="75">
        <f t="shared" si="11"/>
        <v>84</v>
      </c>
      <c r="BJ46" s="76"/>
      <c r="BK46" s="49"/>
      <c r="BL46" s="49"/>
      <c r="BM46" s="49"/>
      <c r="BN46" s="49"/>
      <c r="BO46" s="49"/>
      <c r="BP46" s="49"/>
      <c r="BQ46" s="49"/>
      <c r="BR46" s="49"/>
      <c r="BS46" s="49"/>
      <c r="BT46" s="49"/>
      <c r="BU46" s="83" t="str">
        <f t="shared" si="12"/>
        <v/>
      </c>
      <c r="BV46" s="76"/>
      <c r="BW46" s="49">
        <v>86</v>
      </c>
      <c r="BX46" s="49"/>
      <c r="BY46" s="49"/>
      <c r="BZ46" s="49"/>
      <c r="CA46" s="49"/>
      <c r="CB46" s="49"/>
      <c r="CC46" s="49"/>
      <c r="CD46" s="49"/>
      <c r="CE46" s="49"/>
      <c r="CF46" s="49"/>
      <c r="CG46" s="53">
        <f t="shared" si="13"/>
        <v>86</v>
      </c>
      <c r="CH46" s="88" t="str">
        <f t="shared" si="14"/>
        <v>A</v>
      </c>
      <c r="CI46" s="89"/>
      <c r="CJ46" s="49">
        <v>6</v>
      </c>
      <c r="CK46" s="93" t="str">
        <f t="shared" si="15"/>
        <v>Sudah memahami tentang Al-Qur'an, Aqidah, Akhlak, Fiqih, Tarikh,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9"/>
      <c r="Q47" s="49"/>
      <c r="R47" s="53" t="str">
        <f>IF(P47="","",IF(P47&gt;=$C$4,P47,IF(Q47&gt;=$C$4,$C$4,MAX(P47:Q47))))</f>
        <v/>
      </c>
      <c r="S47" s="49"/>
      <c r="T47" s="49"/>
      <c r="U47" s="53" t="str">
        <f>IF(S47="","",IF(S47&gt;=$C$4,S47,IF(T47&gt;=$C$4,$C$4,MAX(S47:T47))))</f>
        <v/>
      </c>
      <c r="V47" s="49"/>
      <c r="W47" s="49"/>
      <c r="X47" s="53" t="str">
        <f>IF(V47="","",IF(V47&gt;=$C$4,V47,IF(W47&gt;=$C$4,$C$4,MAX(V47:W47))))</f>
        <v/>
      </c>
      <c r="Y47" s="49"/>
      <c r="Z47" s="49"/>
      <c r="AA47" s="53" t="str">
        <f>IF(Y47="","",IF(Y47&gt;=$C$4,Y47,IF(Z47&gt;=$C$4,$C$4,MAX(Y47:Z47))))</f>
        <v/>
      </c>
      <c r="AB47" s="49"/>
      <c r="AC47" s="49"/>
      <c r="AD47" s="53" t="str">
        <f>IF(AB47="","",IF(AB47&gt;=$C$4,AB47,IF(AC47&gt;=$C$4,$C$4,MAX(AB47:AC47))))</f>
        <v/>
      </c>
      <c r="AE47" s="49"/>
      <c r="AF47" s="49"/>
      <c r="AG47" s="53" t="str">
        <f>IF(AE47="","",IF(AE47&gt;=$C$4,AE47,IF(AF47&gt;=$C$4,$C$4,MAX(AE47:AF47))))</f>
        <v/>
      </c>
      <c r="AH47" s="49"/>
      <c r="AI47" s="49"/>
      <c r="AJ47" s="53" t="str">
        <f>IF(AH47="","",IF(AH47&gt;=$C$4,AH47,IF(AI47&gt;=$C$4,$C$4,MAX(AH47:AI47))))</f>
        <v/>
      </c>
      <c r="AK47" s="49"/>
      <c r="AL47" s="49"/>
      <c r="AM47" s="53" t="str">
        <f>IF(AK47="","",IF(AK47&gt;=$C$4,AK47,IF(AL47&gt;=$C$4,$C$4,MAX(AK47:AL47))))</f>
        <v/>
      </c>
      <c r="AN47" s="49"/>
      <c r="AO47" s="49"/>
      <c r="AP47" s="53" t="str">
        <f>IF(AN47="","",IF(AN47&gt;=$C$4,AN47,IF(AO47&gt;=$C$4,$C$4,MAX(AN47:AO47))))</f>
        <v/>
      </c>
      <c r="AQ47" s="49"/>
      <c r="AR47" s="49"/>
      <c r="AS47" s="53" t="str">
        <f>IF(AQ47="","",IF(AQ47&gt;=$C$4,AQ47,IF(AR47&gt;=$C$4,$C$4,MAX(AQ47:AR47))))</f>
        <v/>
      </c>
      <c r="AT47" s="53" t="str">
        <f t="shared" si="8"/>
        <v/>
      </c>
      <c r="AU47" s="49"/>
      <c r="AV47" s="49"/>
      <c r="AW47" s="49"/>
      <c r="AX47" s="49"/>
      <c r="AY47" s="49"/>
      <c r="AZ47" s="49"/>
      <c r="BA47" s="49"/>
      <c r="BB47" s="49"/>
      <c r="BC47" s="49"/>
      <c r="BD47" s="49"/>
      <c r="BE47" s="53" t="str">
        <f t="shared" si="9"/>
        <v/>
      </c>
      <c r="BF47" s="49"/>
      <c r="BG47" s="49"/>
      <c r="BH47" s="74" t="str">
        <f t="shared" si="10"/>
        <v/>
      </c>
      <c r="BI47" s="75" t="str">
        <f t="shared" si="11"/>
        <v/>
      </c>
      <c r="BJ47" s="76"/>
      <c r="BK47" s="49"/>
      <c r="BL47" s="49"/>
      <c r="BM47" s="49"/>
      <c r="BN47" s="49"/>
      <c r="BO47" s="49"/>
      <c r="BP47" s="49"/>
      <c r="BQ47" s="49"/>
      <c r="BR47" s="49"/>
      <c r="BS47" s="49"/>
      <c r="BT47" s="49"/>
      <c r="BU47" s="83" t="str">
        <f t="shared" si="12"/>
        <v/>
      </c>
      <c r="BV47" s="76"/>
      <c r="BW47" s="49"/>
      <c r="BX47" s="49"/>
      <c r="BY47" s="49"/>
      <c r="BZ47" s="49"/>
      <c r="CA47" s="49"/>
      <c r="CB47" s="49"/>
      <c r="CC47" s="49"/>
      <c r="CD47" s="49"/>
      <c r="CE47" s="49"/>
      <c r="CF47" s="49"/>
      <c r="CG47" s="53" t="str">
        <f t="shared" si="13"/>
        <v/>
      </c>
      <c r="CH47" s="88" t="str">
        <f t="shared" si="14"/>
        <v/>
      </c>
      <c r="CI47" s="89"/>
      <c r="CJ47" s="49"/>
      <c r="CK47" s="93"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9"/>
      <c r="Q48" s="49"/>
      <c r="R48" s="53" t="str">
        <f>IF(P48="","",IF(P48&gt;=$C$4,P48,IF(Q48&gt;=$C$4,$C$4,MAX(P48:Q48))))</f>
        <v/>
      </c>
      <c r="S48" s="49"/>
      <c r="T48" s="49"/>
      <c r="U48" s="53" t="str">
        <f>IF(S48="","",IF(S48&gt;=$C$4,S48,IF(T48&gt;=$C$4,$C$4,MAX(S48:T48))))</f>
        <v/>
      </c>
      <c r="V48" s="49"/>
      <c r="W48" s="49"/>
      <c r="X48" s="53" t="str">
        <f>IF(V48="","",IF(V48&gt;=$C$4,V48,IF(W48&gt;=$C$4,$C$4,MAX(V48:W48))))</f>
        <v/>
      </c>
      <c r="Y48" s="49"/>
      <c r="Z48" s="49"/>
      <c r="AA48" s="53" t="str">
        <f>IF(Y48="","",IF(Y48&gt;=$C$4,Y48,IF(Z48&gt;=$C$4,$C$4,MAX(Y48:Z48))))</f>
        <v/>
      </c>
      <c r="AB48" s="49"/>
      <c r="AC48" s="49"/>
      <c r="AD48" s="53" t="str">
        <f>IF(AB48="","",IF(AB48&gt;=$C$4,AB48,IF(AC48&gt;=$C$4,$C$4,MAX(AB48:AC48))))</f>
        <v/>
      </c>
      <c r="AE48" s="49"/>
      <c r="AF48" s="49"/>
      <c r="AG48" s="53" t="str">
        <f>IF(AE48="","",IF(AE48&gt;=$C$4,AE48,IF(AF48&gt;=$C$4,$C$4,MAX(AE48:AF48))))</f>
        <v/>
      </c>
      <c r="AH48" s="49"/>
      <c r="AI48" s="49"/>
      <c r="AJ48" s="53" t="str">
        <f>IF(AH48="","",IF(AH48&gt;=$C$4,AH48,IF(AI48&gt;=$C$4,$C$4,MAX(AH48:AI48))))</f>
        <v/>
      </c>
      <c r="AK48" s="49"/>
      <c r="AL48" s="49"/>
      <c r="AM48" s="53" t="str">
        <f>IF(AK48="","",IF(AK48&gt;=$C$4,AK48,IF(AL48&gt;=$C$4,$C$4,MAX(AK48:AL48))))</f>
        <v/>
      </c>
      <c r="AN48" s="49"/>
      <c r="AO48" s="49"/>
      <c r="AP48" s="53" t="str">
        <f>IF(AN48="","",IF(AN48&gt;=$C$4,AN48,IF(AO48&gt;=$C$4,$C$4,MAX(AN48:AO48))))</f>
        <v/>
      </c>
      <c r="AQ48" s="49"/>
      <c r="AR48" s="49"/>
      <c r="AS48" s="53" t="str">
        <f>IF(AQ48="","",IF(AQ48&gt;=$C$4,AQ48,IF(AR48&gt;=$C$4,$C$4,MAX(AQ48:AR48))))</f>
        <v/>
      </c>
      <c r="AT48" s="53" t="str">
        <f t="shared" si="8"/>
        <v/>
      </c>
      <c r="AU48" s="49"/>
      <c r="AV48" s="49"/>
      <c r="AW48" s="49"/>
      <c r="AX48" s="49"/>
      <c r="AY48" s="49"/>
      <c r="AZ48" s="49"/>
      <c r="BA48" s="49"/>
      <c r="BB48" s="49"/>
      <c r="BC48" s="49"/>
      <c r="BD48" s="49"/>
      <c r="BE48" s="53" t="str">
        <f t="shared" si="9"/>
        <v/>
      </c>
      <c r="BF48" s="49"/>
      <c r="BG48" s="49"/>
      <c r="BH48" s="74" t="str">
        <f t="shared" si="10"/>
        <v/>
      </c>
      <c r="BI48" s="75" t="str">
        <f t="shared" si="11"/>
        <v/>
      </c>
      <c r="BJ48" s="76"/>
      <c r="BK48" s="49"/>
      <c r="BL48" s="49"/>
      <c r="BM48" s="49"/>
      <c r="BN48" s="49"/>
      <c r="BO48" s="49"/>
      <c r="BP48" s="49"/>
      <c r="BQ48" s="49"/>
      <c r="BR48" s="49"/>
      <c r="BS48" s="49"/>
      <c r="BT48" s="49"/>
      <c r="BU48" s="83" t="str">
        <f t="shared" si="12"/>
        <v/>
      </c>
      <c r="BV48" s="76"/>
      <c r="BW48" s="49"/>
      <c r="BX48" s="49"/>
      <c r="BY48" s="49"/>
      <c r="BZ48" s="49"/>
      <c r="CA48" s="49"/>
      <c r="CB48" s="49"/>
      <c r="CC48" s="49"/>
      <c r="CD48" s="49"/>
      <c r="CE48" s="49"/>
      <c r="CF48" s="49"/>
      <c r="CG48" s="53" t="str">
        <f t="shared" si="13"/>
        <v/>
      </c>
      <c r="CH48" s="88" t="str">
        <f t="shared" si="14"/>
        <v/>
      </c>
      <c r="CI48" s="89"/>
      <c r="CJ48" s="49"/>
      <c r="CK48" s="93"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9"/>
      <c r="Q49" s="49"/>
      <c r="R49" s="53" t="str">
        <f>IF(P49="","",IF(P49&gt;=$C$4,P49,IF(Q49&gt;=$C$4,$C$4,MAX(P49:Q49))))</f>
        <v/>
      </c>
      <c r="S49" s="49"/>
      <c r="T49" s="49"/>
      <c r="U49" s="53" t="str">
        <f>IF(S49="","",IF(S49&gt;=$C$4,S49,IF(T49&gt;=$C$4,$C$4,MAX(S49:T49))))</f>
        <v/>
      </c>
      <c r="V49" s="49"/>
      <c r="W49" s="49"/>
      <c r="X49" s="53" t="str">
        <f>IF(V49="","",IF(V49&gt;=$C$4,V49,IF(W49&gt;=$C$4,$C$4,MAX(V49:W49))))</f>
        <v/>
      </c>
      <c r="Y49" s="49"/>
      <c r="Z49" s="49"/>
      <c r="AA49" s="53" t="str">
        <f>IF(Y49="","",IF(Y49&gt;=$C$4,Y49,IF(Z49&gt;=$C$4,$C$4,MAX(Y49:Z49))))</f>
        <v/>
      </c>
      <c r="AB49" s="49"/>
      <c r="AC49" s="49"/>
      <c r="AD49" s="53" t="str">
        <f>IF(AB49="","",IF(AB49&gt;=$C$4,AB49,IF(AC49&gt;=$C$4,$C$4,MAX(AB49:AC49))))</f>
        <v/>
      </c>
      <c r="AE49" s="49"/>
      <c r="AF49" s="49"/>
      <c r="AG49" s="53" t="str">
        <f>IF(AE49="","",IF(AE49&gt;=$C$4,AE49,IF(AF49&gt;=$C$4,$C$4,MAX(AE49:AF49))))</f>
        <v/>
      </c>
      <c r="AH49" s="49"/>
      <c r="AI49" s="49"/>
      <c r="AJ49" s="53" t="str">
        <f>IF(AH49="","",IF(AH49&gt;=$C$4,AH49,IF(AI49&gt;=$C$4,$C$4,MAX(AH49:AI49))))</f>
        <v/>
      </c>
      <c r="AK49" s="49"/>
      <c r="AL49" s="49"/>
      <c r="AM49" s="53" t="str">
        <f>IF(AK49="","",IF(AK49&gt;=$C$4,AK49,IF(AL49&gt;=$C$4,$C$4,MAX(AK49:AL49))))</f>
        <v/>
      </c>
      <c r="AN49" s="49"/>
      <c r="AO49" s="49"/>
      <c r="AP49" s="53" t="str">
        <f>IF(AN49="","",IF(AN49&gt;=$C$4,AN49,IF(AO49&gt;=$C$4,$C$4,MAX(AN49:AO49))))</f>
        <v/>
      </c>
      <c r="AQ49" s="49"/>
      <c r="AR49" s="49"/>
      <c r="AS49" s="53" t="str">
        <f>IF(AQ49="","",IF(AQ49&gt;=$C$4,AQ49,IF(AR49&gt;=$C$4,$C$4,MAX(AQ49:AR49))))</f>
        <v/>
      </c>
      <c r="AT49" s="53" t="str">
        <f t="shared" si="8"/>
        <v/>
      </c>
      <c r="AU49" s="49"/>
      <c r="AV49" s="49"/>
      <c r="AW49" s="49"/>
      <c r="AX49" s="49"/>
      <c r="AY49" s="49"/>
      <c r="AZ49" s="49"/>
      <c r="BA49" s="49"/>
      <c r="BB49" s="49"/>
      <c r="BC49" s="49"/>
      <c r="BD49" s="49"/>
      <c r="BE49" s="53" t="str">
        <f t="shared" si="9"/>
        <v/>
      </c>
      <c r="BF49" s="49"/>
      <c r="BG49" s="49"/>
      <c r="BH49" s="74" t="str">
        <f t="shared" si="10"/>
        <v/>
      </c>
      <c r="BI49" s="75" t="str">
        <f t="shared" si="11"/>
        <v/>
      </c>
      <c r="BJ49" s="76"/>
      <c r="BK49" s="49"/>
      <c r="BL49" s="49"/>
      <c r="BM49" s="49"/>
      <c r="BN49" s="49"/>
      <c r="BO49" s="49"/>
      <c r="BP49" s="49"/>
      <c r="BQ49" s="49"/>
      <c r="BR49" s="49"/>
      <c r="BS49" s="49"/>
      <c r="BT49" s="49"/>
      <c r="BU49" s="83" t="str">
        <f t="shared" si="12"/>
        <v/>
      </c>
      <c r="BV49" s="76"/>
      <c r="BW49" s="49"/>
      <c r="BX49" s="49"/>
      <c r="BY49" s="49"/>
      <c r="BZ49" s="49"/>
      <c r="CA49" s="49"/>
      <c r="CB49" s="49"/>
      <c r="CC49" s="49"/>
      <c r="CD49" s="49"/>
      <c r="CE49" s="49"/>
      <c r="CF49" s="49"/>
      <c r="CG49" s="53" t="str">
        <f t="shared" si="13"/>
        <v/>
      </c>
      <c r="CH49" s="88" t="str">
        <f t="shared" si="14"/>
        <v/>
      </c>
      <c r="CI49" s="89"/>
      <c r="CJ49" s="49"/>
      <c r="CK49" s="93"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9"/>
      <c r="Q50" s="49"/>
      <c r="R50" s="53" t="str">
        <f>IF(P50="","",IF(P50&gt;=$C$4,P50,IF(Q50&gt;=$C$4,$C$4,MAX(P50:Q50))))</f>
        <v/>
      </c>
      <c r="S50" s="49"/>
      <c r="T50" s="49"/>
      <c r="U50" s="53" t="str">
        <f>IF(S50="","",IF(S50&gt;=$C$4,S50,IF(T50&gt;=$C$4,$C$4,MAX(S50:T50))))</f>
        <v/>
      </c>
      <c r="V50" s="49"/>
      <c r="W50" s="49"/>
      <c r="X50" s="53" t="str">
        <f>IF(V50="","",IF(V50&gt;=$C$4,V50,IF(W50&gt;=$C$4,$C$4,MAX(V50:W50))))</f>
        <v/>
      </c>
      <c r="Y50" s="49"/>
      <c r="Z50" s="49"/>
      <c r="AA50" s="53" t="str">
        <f>IF(Y50="","",IF(Y50&gt;=$C$4,Y50,IF(Z50&gt;=$C$4,$C$4,MAX(Y50:Z50))))</f>
        <v/>
      </c>
      <c r="AB50" s="49"/>
      <c r="AC50" s="49"/>
      <c r="AD50" s="53" t="str">
        <f>IF(AB50="","",IF(AB50&gt;=$C$4,AB50,IF(AC50&gt;=$C$4,$C$4,MAX(AB50:AC50))))</f>
        <v/>
      </c>
      <c r="AE50" s="49"/>
      <c r="AF50" s="49"/>
      <c r="AG50" s="53" t="str">
        <f>IF(AE50="","",IF(AE50&gt;=$C$4,AE50,IF(AF50&gt;=$C$4,$C$4,MAX(AE50:AF50))))</f>
        <v/>
      </c>
      <c r="AH50" s="49"/>
      <c r="AI50" s="49"/>
      <c r="AJ50" s="53" t="str">
        <f>IF(AH50="","",IF(AH50&gt;=$C$4,AH50,IF(AI50&gt;=$C$4,$C$4,MAX(AH50:AI50))))</f>
        <v/>
      </c>
      <c r="AK50" s="49"/>
      <c r="AL50" s="49"/>
      <c r="AM50" s="53" t="str">
        <f>IF(AK50="","",IF(AK50&gt;=$C$4,AK50,IF(AL50&gt;=$C$4,$C$4,MAX(AK50:AL50))))</f>
        <v/>
      </c>
      <c r="AN50" s="49"/>
      <c r="AO50" s="49"/>
      <c r="AP50" s="53" t="str">
        <f>IF(AN50="","",IF(AN50&gt;=$C$4,AN50,IF(AO50&gt;=$C$4,$C$4,MAX(AN50:AO50))))</f>
        <v/>
      </c>
      <c r="AQ50" s="49"/>
      <c r="AR50" s="49"/>
      <c r="AS50" s="53" t="str">
        <f>IF(AQ50="","",IF(AQ50&gt;=$C$4,AQ50,IF(AR50&gt;=$C$4,$C$4,MAX(AQ50:AR50))))</f>
        <v/>
      </c>
      <c r="AT50" s="53" t="str">
        <f t="shared" si="8"/>
        <v/>
      </c>
      <c r="AU50" s="49"/>
      <c r="AV50" s="49"/>
      <c r="AW50" s="49"/>
      <c r="AX50" s="49"/>
      <c r="AY50" s="49"/>
      <c r="AZ50" s="49"/>
      <c r="BA50" s="49"/>
      <c r="BB50" s="49"/>
      <c r="BC50" s="49"/>
      <c r="BD50" s="49"/>
      <c r="BE50" s="53" t="str">
        <f t="shared" si="9"/>
        <v/>
      </c>
      <c r="BF50" s="49"/>
      <c r="BG50" s="49"/>
      <c r="BH50" s="74" t="str">
        <f t="shared" si="10"/>
        <v/>
      </c>
      <c r="BI50" s="75" t="str">
        <f t="shared" si="11"/>
        <v/>
      </c>
      <c r="BJ50" s="76"/>
      <c r="BK50" s="49"/>
      <c r="BL50" s="49"/>
      <c r="BM50" s="49"/>
      <c r="BN50" s="49"/>
      <c r="BO50" s="49"/>
      <c r="BP50" s="49"/>
      <c r="BQ50" s="49"/>
      <c r="BR50" s="49"/>
      <c r="BS50" s="49"/>
      <c r="BT50" s="49"/>
      <c r="BU50" s="83" t="str">
        <f t="shared" si="12"/>
        <v/>
      </c>
      <c r="BV50" s="76"/>
      <c r="BW50" s="49"/>
      <c r="BX50" s="49"/>
      <c r="BY50" s="49"/>
      <c r="BZ50" s="49"/>
      <c r="CA50" s="49"/>
      <c r="CB50" s="49"/>
      <c r="CC50" s="49"/>
      <c r="CD50" s="49"/>
      <c r="CE50" s="49"/>
      <c r="CF50" s="49"/>
      <c r="CG50" s="53" t="str">
        <f t="shared" si="13"/>
        <v/>
      </c>
      <c r="CH50" s="88" t="str">
        <f t="shared" si="14"/>
        <v/>
      </c>
      <c r="CI50" s="89"/>
      <c r="CJ50" s="49"/>
      <c r="CK50" s="93"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0" priority="5" operator="lessThan">
      <formula>1</formula>
    </cfRule>
  </conditionalFormatting>
  <conditionalFormatting sqref="D11">
    <cfRule type="cellIs" dxfId="0" priority="10" operator="lessThan">
      <formula>1</formula>
    </cfRule>
  </conditionalFormatting>
  <conditionalFormatting sqref="Q11">
    <cfRule type="cellIs" dxfId="1" priority="51" operator="lessThan">
      <formula>$C$4</formula>
    </cfRule>
  </conditionalFormatting>
  <conditionalFormatting sqref="R11">
    <cfRule type="cellIs" dxfId="1" priority="91" operator="lessThan">
      <formula>$C$4</formula>
    </cfRule>
  </conditionalFormatting>
  <conditionalFormatting sqref="T11">
    <cfRule type="cellIs" dxfId="1" priority="2731" operator="lessThan">
      <formula>$C$4</formula>
    </cfRule>
  </conditionalFormatting>
  <conditionalFormatting sqref="U11">
    <cfRule type="cellIs" dxfId="1" priority="131" operator="lessThan">
      <formula>$C$4</formula>
    </cfRule>
  </conditionalFormatting>
  <conditionalFormatting sqref="W11">
    <cfRule type="cellIs" dxfId="1" priority="2811" operator="lessThan">
      <formula>$C$4</formula>
    </cfRule>
  </conditionalFormatting>
  <conditionalFormatting sqref="X11">
    <cfRule type="cellIs" dxfId="1" priority="171" operator="lessThan">
      <formula>$C$4</formula>
    </cfRule>
  </conditionalFormatting>
  <conditionalFormatting sqref="Z11">
    <cfRule type="cellIs" dxfId="1" priority="251" operator="lessThan">
      <formula>$C$4</formula>
    </cfRule>
  </conditionalFormatting>
  <conditionalFormatting sqref="AA11">
    <cfRule type="cellIs" dxfId="1" priority="291" operator="lessThan">
      <formula>$C$4</formula>
    </cfRule>
  </conditionalFormatting>
  <conditionalFormatting sqref="AC11">
    <cfRule type="cellIs" dxfId="1" priority="371" operator="lessThan">
      <formula>$C$4</formula>
    </cfRule>
  </conditionalFormatting>
  <conditionalFormatting sqref="AD11">
    <cfRule type="cellIs" dxfId="1" priority="411" operator="lessThan">
      <formula>$C$4</formula>
    </cfRule>
  </conditionalFormatting>
  <conditionalFormatting sqref="AE11">
    <cfRule type="cellIs" dxfId="1" priority="451" operator="lessThan">
      <formula>$C$4</formula>
    </cfRule>
  </conditionalFormatting>
  <conditionalFormatting sqref="AF11">
    <cfRule type="cellIs" dxfId="1" priority="491" operator="lessThan">
      <formula>$C$4</formula>
    </cfRule>
  </conditionalFormatting>
  <conditionalFormatting sqref="AG11">
    <cfRule type="cellIs" dxfId="1" priority="531" operator="lessThan">
      <formula>$C$4</formula>
    </cfRule>
  </conditionalFormatting>
  <conditionalFormatting sqref="AH11">
    <cfRule type="cellIs" dxfId="1" priority="571" operator="lessThan">
      <formula>$C$4</formula>
    </cfRule>
  </conditionalFormatting>
  <conditionalFormatting sqref="AI11">
    <cfRule type="cellIs" dxfId="1" priority="611" operator="lessThan">
      <formula>$C$4</formula>
    </cfRule>
  </conditionalFormatting>
  <conditionalFormatting sqref="AJ11">
    <cfRule type="cellIs" dxfId="1" priority="651" operator="lessThan">
      <formula>$C$4</formula>
    </cfRule>
  </conditionalFormatting>
  <conditionalFormatting sqref="AK11">
    <cfRule type="cellIs" dxfId="1" priority="691" operator="lessThan">
      <formula>$C$4</formula>
    </cfRule>
  </conditionalFormatting>
  <conditionalFormatting sqref="AL11">
    <cfRule type="cellIs" dxfId="1" priority="731" operator="lessThan">
      <formula>$C$4</formula>
    </cfRule>
  </conditionalFormatting>
  <conditionalFormatting sqref="AM11">
    <cfRule type="cellIs" dxfId="1" priority="771" operator="lessThan">
      <formula>$C$4</formula>
    </cfRule>
  </conditionalFormatting>
  <conditionalFormatting sqref="AN11">
    <cfRule type="cellIs" dxfId="1" priority="811" operator="lessThan">
      <formula>$C$4</formula>
    </cfRule>
  </conditionalFormatting>
  <conditionalFormatting sqref="AO11">
    <cfRule type="cellIs" dxfId="1" priority="851" operator="lessThan">
      <formula>$C$4</formula>
    </cfRule>
  </conditionalFormatting>
  <conditionalFormatting sqref="AP11">
    <cfRule type="cellIs" dxfId="1" priority="891" operator="lessThan">
      <formula>$C$4</formula>
    </cfRule>
  </conditionalFormatting>
  <conditionalFormatting sqref="AQ11">
    <cfRule type="cellIs" dxfId="1" priority="931" operator="lessThan">
      <formula>$C$4</formula>
    </cfRule>
  </conditionalFormatting>
  <conditionalFormatting sqref="AR11">
    <cfRule type="cellIs" dxfId="1" priority="971" operator="lessThan">
      <formula>$C$4</formula>
    </cfRule>
  </conditionalFormatting>
  <conditionalFormatting sqref="AS11">
    <cfRule type="cellIs" dxfId="1" priority="1011" operator="lessThan">
      <formula>$C$4</formula>
    </cfRule>
  </conditionalFormatting>
  <conditionalFormatting sqref="AT11">
    <cfRule type="cellIs" dxfId="1" priority="1051" operator="lessThan">
      <formula>$C$4</formula>
    </cfRule>
  </conditionalFormatting>
  <conditionalFormatting sqref="AV11">
    <cfRule type="cellIs" dxfId="1" priority="1131" operator="lessThan">
      <formula>$C$4</formula>
    </cfRule>
  </conditionalFormatting>
  <conditionalFormatting sqref="AW11">
    <cfRule type="cellIs" dxfId="1" priority="1171" operator="lessThan">
      <formula>$C$4</formula>
    </cfRule>
  </conditionalFormatting>
  <conditionalFormatting sqref="AX11">
    <cfRule type="cellIs" dxfId="1" priority="1211" operator="lessThan">
      <formula>$C$4</formula>
    </cfRule>
  </conditionalFormatting>
  <conditionalFormatting sqref="AY11">
    <cfRule type="cellIs" dxfId="1" priority="1251" operator="lessThan">
      <formula>$C$4</formula>
    </cfRule>
  </conditionalFormatting>
  <conditionalFormatting sqref="AZ11">
    <cfRule type="cellIs" dxfId="1" priority="1291" operator="lessThan">
      <formula>$C$4</formula>
    </cfRule>
  </conditionalFormatting>
  <conditionalFormatting sqref="BA11">
    <cfRule type="cellIs" dxfId="1" priority="1331" operator="lessThan">
      <formula>$C$4</formula>
    </cfRule>
  </conditionalFormatting>
  <conditionalFormatting sqref="BB11">
    <cfRule type="cellIs" dxfId="1" priority="1371" operator="lessThan">
      <formula>$C$4</formula>
    </cfRule>
  </conditionalFormatting>
  <conditionalFormatting sqref="BC11">
    <cfRule type="cellIs" dxfId="1" priority="1411" operator="lessThan">
      <formula>$C$4</formula>
    </cfRule>
  </conditionalFormatting>
  <conditionalFormatting sqref="BD11">
    <cfRule type="cellIs" dxfId="1" priority="1451" operator="lessThan">
      <formula>$C$4</formula>
    </cfRule>
  </conditionalFormatting>
  <conditionalFormatting sqref="BE11">
    <cfRule type="cellIs" dxfId="1" priority="1491" operator="lessThan">
      <formula>$C$4</formula>
    </cfRule>
  </conditionalFormatting>
  <conditionalFormatting sqref="BH11">
    <cfRule type="cellIs" dxfId="1" priority="1611" operator="lessThan">
      <formula>$C$4</formula>
    </cfRule>
  </conditionalFormatting>
  <conditionalFormatting sqref="BI11">
    <cfRule type="cellIs" dxfId="1" priority="1651" operator="lessThan">
      <formula>$C$4</formula>
    </cfRule>
  </conditionalFormatting>
  <conditionalFormatting sqref="BJ11">
    <cfRule type="cellIs" dxfId="1" priority="1691" operator="lessThan">
      <formula>$C$4</formula>
    </cfRule>
  </conditionalFormatting>
  <conditionalFormatting sqref="BK11">
    <cfRule type="cellIs" dxfId="1" priority="1731" operator="lessThan">
      <formula>$C$4</formula>
    </cfRule>
  </conditionalFormatting>
  <conditionalFormatting sqref="BL11">
    <cfRule type="cellIs" dxfId="1" priority="1771" operator="lessThan">
      <formula>$C$4</formula>
    </cfRule>
  </conditionalFormatting>
  <conditionalFormatting sqref="BM11">
    <cfRule type="cellIs" dxfId="1" priority="1811" operator="lessThan">
      <formula>$C$4</formula>
    </cfRule>
  </conditionalFormatting>
  <conditionalFormatting sqref="BN11">
    <cfRule type="cellIs" dxfId="1" priority="1851" operator="lessThan">
      <formula>$C$4</formula>
    </cfRule>
  </conditionalFormatting>
  <conditionalFormatting sqref="BO11">
    <cfRule type="cellIs" dxfId="1" priority="1891" operator="lessThan">
      <formula>$C$4</formula>
    </cfRule>
  </conditionalFormatting>
  <conditionalFormatting sqref="BP11">
    <cfRule type="cellIs" dxfId="1" priority="1931" operator="lessThan">
      <formula>$C$4</formula>
    </cfRule>
  </conditionalFormatting>
  <conditionalFormatting sqref="BQ11">
    <cfRule type="cellIs" dxfId="1" priority="1971" operator="lessThan">
      <formula>$C$4</formula>
    </cfRule>
  </conditionalFormatting>
  <conditionalFormatting sqref="BR11">
    <cfRule type="cellIs" dxfId="1" priority="2011" operator="lessThan">
      <formula>$C$4</formula>
    </cfRule>
  </conditionalFormatting>
  <conditionalFormatting sqref="BS11">
    <cfRule type="cellIs" dxfId="1" priority="2051" operator="lessThan">
      <formula>$C$4</formula>
    </cfRule>
  </conditionalFormatting>
  <conditionalFormatting sqref="BT11">
    <cfRule type="cellIs" dxfId="1" priority="2091" operator="lessThan">
      <formula>$C$4</formula>
    </cfRule>
  </conditionalFormatting>
  <conditionalFormatting sqref="BU11">
    <cfRule type="cellIs" dxfId="1" priority="2131" operator="lessThan">
      <formula>$C$4</formula>
    </cfRule>
  </conditionalFormatting>
  <conditionalFormatting sqref="BV11">
    <cfRule type="cellIs" dxfId="1" priority="2171" operator="lessThan">
      <formula>$C$4</formula>
    </cfRule>
  </conditionalFormatting>
  <conditionalFormatting sqref="BX11">
    <cfRule type="cellIs" dxfId="1" priority="2251" operator="lessThan">
      <formula>$C$4</formula>
    </cfRule>
  </conditionalFormatting>
  <conditionalFormatting sqref="BY11">
    <cfRule type="cellIs" dxfId="1" priority="2291" operator="lessThan">
      <formula>$C$4</formula>
    </cfRule>
  </conditionalFormatting>
  <conditionalFormatting sqref="BZ11">
    <cfRule type="cellIs" dxfId="1" priority="2331" operator="lessThan">
      <formula>$C$4</formula>
    </cfRule>
  </conditionalFormatting>
  <conditionalFormatting sqref="CA11">
    <cfRule type="cellIs" dxfId="1" priority="2371" operator="lessThan">
      <formula>$C$4</formula>
    </cfRule>
  </conditionalFormatting>
  <conditionalFormatting sqref="CB11">
    <cfRule type="cellIs" dxfId="1" priority="2411" operator="lessThan">
      <formula>$C$4</formula>
    </cfRule>
  </conditionalFormatting>
  <conditionalFormatting sqref="CC11">
    <cfRule type="cellIs" dxfId="1" priority="2451" operator="lessThan">
      <formula>$C$4</formula>
    </cfRule>
  </conditionalFormatting>
  <conditionalFormatting sqref="CD11">
    <cfRule type="cellIs" dxfId="1" priority="2491" operator="lessThan">
      <formula>$C$4</formula>
    </cfRule>
  </conditionalFormatting>
  <conditionalFormatting sqref="CE11">
    <cfRule type="cellIs" dxfId="1" priority="2531" operator="lessThan">
      <formula>$C$4</formula>
    </cfRule>
  </conditionalFormatting>
  <conditionalFormatting sqref="CF11">
    <cfRule type="cellIs" dxfId="1" priority="2571" operator="lessThan">
      <formula>$C$4</formula>
    </cfRule>
  </conditionalFormatting>
  <conditionalFormatting sqref="CG11">
    <cfRule type="cellIs" dxfId="1" priority="2611" operator="lessThan">
      <formula>$C$4</formula>
    </cfRule>
  </conditionalFormatting>
  <conditionalFormatting sqref="CH11">
    <cfRule type="cellIs" dxfId="2" priority="2651" operator="greaterThan">
      <formula>$BJ$2+15</formula>
    </cfRule>
  </conditionalFormatting>
  <conditionalFormatting sqref="CN11">
    <cfRule type="cellIs" dxfId="0" priority="1" operator="lessThan">
      <formula>1</formula>
    </cfRule>
  </conditionalFormatting>
  <conditionalFormatting sqref="D12">
    <cfRule type="cellIs" dxfId="0" priority="6" operator="lessThan">
      <formula>1</formula>
    </cfRule>
  </conditionalFormatting>
  <conditionalFormatting sqref="Q12">
    <cfRule type="cellIs" dxfId="1" priority="52" operator="lessThan">
      <formula>$C$4</formula>
    </cfRule>
  </conditionalFormatting>
  <conditionalFormatting sqref="R12">
    <cfRule type="cellIs" dxfId="1" priority="92" operator="lessThan">
      <formula>$C$4</formula>
    </cfRule>
  </conditionalFormatting>
  <conditionalFormatting sqref="T12">
    <cfRule type="cellIs" dxfId="1" priority="2732" operator="lessThan">
      <formula>$C$4</formula>
    </cfRule>
  </conditionalFormatting>
  <conditionalFormatting sqref="U12">
    <cfRule type="cellIs" dxfId="1" priority="132" operator="lessThan">
      <formula>$C$4</formula>
    </cfRule>
  </conditionalFormatting>
  <conditionalFormatting sqref="W12">
    <cfRule type="cellIs" dxfId="1" priority="2812" operator="lessThan">
      <formula>$C$4</formula>
    </cfRule>
  </conditionalFormatting>
  <conditionalFormatting sqref="X12">
    <cfRule type="cellIs" dxfId="1" priority="172" operator="lessThan">
      <formula>$C$4</formula>
    </cfRule>
  </conditionalFormatting>
  <conditionalFormatting sqref="Z12">
    <cfRule type="cellIs" dxfId="1" priority="252" operator="lessThan">
      <formula>$C$4</formula>
    </cfRule>
  </conditionalFormatting>
  <conditionalFormatting sqref="AA12">
    <cfRule type="cellIs" dxfId="1" priority="292" operator="lessThan">
      <formula>$C$4</formula>
    </cfRule>
  </conditionalFormatting>
  <conditionalFormatting sqref="AC12">
    <cfRule type="cellIs" dxfId="1" priority="372" operator="lessThan">
      <formula>$C$4</formula>
    </cfRule>
  </conditionalFormatting>
  <conditionalFormatting sqref="AD12">
    <cfRule type="cellIs" dxfId="1" priority="412" operator="lessThan">
      <formula>$C$4</formula>
    </cfRule>
  </conditionalFormatting>
  <conditionalFormatting sqref="AE12">
    <cfRule type="cellIs" dxfId="1" priority="452" operator="lessThan">
      <formula>$C$4</formula>
    </cfRule>
  </conditionalFormatting>
  <conditionalFormatting sqref="AF12">
    <cfRule type="cellIs" dxfId="1" priority="492" operator="lessThan">
      <formula>$C$4</formula>
    </cfRule>
  </conditionalFormatting>
  <conditionalFormatting sqref="AG12">
    <cfRule type="cellIs" dxfId="1" priority="532" operator="lessThan">
      <formula>$C$4</formula>
    </cfRule>
  </conditionalFormatting>
  <conditionalFormatting sqref="AH12">
    <cfRule type="cellIs" dxfId="1" priority="572" operator="lessThan">
      <formula>$C$4</formula>
    </cfRule>
  </conditionalFormatting>
  <conditionalFormatting sqref="AI12">
    <cfRule type="cellIs" dxfId="1" priority="612" operator="lessThan">
      <formula>$C$4</formula>
    </cfRule>
  </conditionalFormatting>
  <conditionalFormatting sqref="AJ12">
    <cfRule type="cellIs" dxfId="1" priority="652" operator="lessThan">
      <formula>$C$4</formula>
    </cfRule>
  </conditionalFormatting>
  <conditionalFormatting sqref="AK12">
    <cfRule type="cellIs" dxfId="1" priority="692" operator="lessThan">
      <formula>$C$4</formula>
    </cfRule>
  </conditionalFormatting>
  <conditionalFormatting sqref="AL12">
    <cfRule type="cellIs" dxfId="1" priority="732" operator="lessThan">
      <formula>$C$4</formula>
    </cfRule>
  </conditionalFormatting>
  <conditionalFormatting sqref="AM12">
    <cfRule type="cellIs" dxfId="1" priority="772" operator="lessThan">
      <formula>$C$4</formula>
    </cfRule>
  </conditionalFormatting>
  <conditionalFormatting sqref="AN12">
    <cfRule type="cellIs" dxfId="1" priority="812" operator="lessThan">
      <formula>$C$4</formula>
    </cfRule>
  </conditionalFormatting>
  <conditionalFormatting sqref="AO12">
    <cfRule type="cellIs" dxfId="1" priority="852" operator="lessThan">
      <formula>$C$4</formula>
    </cfRule>
  </conditionalFormatting>
  <conditionalFormatting sqref="AP12">
    <cfRule type="cellIs" dxfId="1" priority="892" operator="lessThan">
      <formula>$C$4</formula>
    </cfRule>
  </conditionalFormatting>
  <conditionalFormatting sqref="AQ12">
    <cfRule type="cellIs" dxfId="1" priority="932" operator="lessThan">
      <formula>$C$4</formula>
    </cfRule>
  </conditionalFormatting>
  <conditionalFormatting sqref="AR12">
    <cfRule type="cellIs" dxfId="1" priority="972" operator="lessThan">
      <formula>$C$4</formula>
    </cfRule>
  </conditionalFormatting>
  <conditionalFormatting sqref="AS12">
    <cfRule type="cellIs" dxfId="1" priority="1012" operator="lessThan">
      <formula>$C$4</formula>
    </cfRule>
  </conditionalFormatting>
  <conditionalFormatting sqref="AT12">
    <cfRule type="cellIs" dxfId="1" priority="1052" operator="lessThan">
      <formula>$C$4</formula>
    </cfRule>
  </conditionalFormatting>
  <conditionalFormatting sqref="AV12">
    <cfRule type="cellIs" dxfId="1" priority="1132" operator="lessThan">
      <formula>$C$4</formula>
    </cfRule>
  </conditionalFormatting>
  <conditionalFormatting sqref="AW12">
    <cfRule type="cellIs" dxfId="1" priority="1172" operator="lessThan">
      <formula>$C$4</formula>
    </cfRule>
  </conditionalFormatting>
  <conditionalFormatting sqref="AX12">
    <cfRule type="cellIs" dxfId="1" priority="1212" operator="lessThan">
      <formula>$C$4</formula>
    </cfRule>
  </conditionalFormatting>
  <conditionalFormatting sqref="AY12">
    <cfRule type="cellIs" dxfId="1" priority="1252" operator="lessThan">
      <formula>$C$4</formula>
    </cfRule>
  </conditionalFormatting>
  <conditionalFormatting sqref="AZ12">
    <cfRule type="cellIs" dxfId="1" priority="1292" operator="lessThan">
      <formula>$C$4</formula>
    </cfRule>
  </conditionalFormatting>
  <conditionalFormatting sqref="BA12">
    <cfRule type="cellIs" dxfId="1" priority="1332" operator="lessThan">
      <formula>$C$4</formula>
    </cfRule>
  </conditionalFormatting>
  <conditionalFormatting sqref="BB12">
    <cfRule type="cellIs" dxfId="1" priority="1372" operator="lessThan">
      <formula>$C$4</formula>
    </cfRule>
  </conditionalFormatting>
  <conditionalFormatting sqref="BC12">
    <cfRule type="cellIs" dxfId="1" priority="1412" operator="lessThan">
      <formula>$C$4</formula>
    </cfRule>
  </conditionalFormatting>
  <conditionalFormatting sqref="BD12">
    <cfRule type="cellIs" dxfId="1" priority="1452" operator="lessThan">
      <formula>$C$4</formula>
    </cfRule>
  </conditionalFormatting>
  <conditionalFormatting sqref="BE12">
    <cfRule type="cellIs" dxfId="1" priority="1492" operator="lessThan">
      <formula>$C$4</formula>
    </cfRule>
  </conditionalFormatting>
  <conditionalFormatting sqref="BH12">
    <cfRule type="cellIs" dxfId="1" priority="1612" operator="lessThan">
      <formula>$C$4</formula>
    </cfRule>
  </conditionalFormatting>
  <conditionalFormatting sqref="BI12">
    <cfRule type="cellIs" dxfId="1" priority="1652" operator="lessThan">
      <formula>$C$4</formula>
    </cfRule>
  </conditionalFormatting>
  <conditionalFormatting sqref="BJ12">
    <cfRule type="cellIs" dxfId="1" priority="1692" operator="lessThan">
      <formula>$C$4</formula>
    </cfRule>
  </conditionalFormatting>
  <conditionalFormatting sqref="BK12">
    <cfRule type="cellIs" dxfId="1" priority="1732" operator="lessThan">
      <formula>$C$4</formula>
    </cfRule>
  </conditionalFormatting>
  <conditionalFormatting sqref="BL12">
    <cfRule type="cellIs" dxfId="1" priority="1772" operator="lessThan">
      <formula>$C$4</formula>
    </cfRule>
  </conditionalFormatting>
  <conditionalFormatting sqref="BM12">
    <cfRule type="cellIs" dxfId="1" priority="1812" operator="lessThan">
      <formula>$C$4</formula>
    </cfRule>
  </conditionalFormatting>
  <conditionalFormatting sqref="BN12">
    <cfRule type="cellIs" dxfId="1" priority="1852" operator="lessThan">
      <formula>$C$4</formula>
    </cfRule>
  </conditionalFormatting>
  <conditionalFormatting sqref="BO12">
    <cfRule type="cellIs" dxfId="1" priority="1892" operator="lessThan">
      <formula>$C$4</formula>
    </cfRule>
  </conditionalFormatting>
  <conditionalFormatting sqref="BP12">
    <cfRule type="cellIs" dxfId="1" priority="1932" operator="lessThan">
      <formula>$C$4</formula>
    </cfRule>
  </conditionalFormatting>
  <conditionalFormatting sqref="BQ12">
    <cfRule type="cellIs" dxfId="1" priority="1972" operator="lessThan">
      <formula>$C$4</formula>
    </cfRule>
  </conditionalFormatting>
  <conditionalFormatting sqref="BR12">
    <cfRule type="cellIs" dxfId="1" priority="2012" operator="lessThan">
      <formula>$C$4</formula>
    </cfRule>
  </conditionalFormatting>
  <conditionalFormatting sqref="BS12">
    <cfRule type="cellIs" dxfId="1" priority="2052" operator="lessThan">
      <formula>$C$4</formula>
    </cfRule>
  </conditionalFormatting>
  <conditionalFormatting sqref="BT12">
    <cfRule type="cellIs" dxfId="1" priority="2092" operator="lessThan">
      <formula>$C$4</formula>
    </cfRule>
  </conditionalFormatting>
  <conditionalFormatting sqref="BU12">
    <cfRule type="cellIs" dxfId="1" priority="2132" operator="lessThan">
      <formula>$C$4</formula>
    </cfRule>
  </conditionalFormatting>
  <conditionalFormatting sqref="BV12">
    <cfRule type="cellIs" dxfId="1" priority="2172" operator="lessThan">
      <formula>$C$4</formula>
    </cfRule>
  </conditionalFormatting>
  <conditionalFormatting sqref="BX12">
    <cfRule type="cellIs" dxfId="1" priority="2252" operator="lessThan">
      <formula>$C$4</formula>
    </cfRule>
  </conditionalFormatting>
  <conditionalFormatting sqref="BY12">
    <cfRule type="cellIs" dxfId="1" priority="2292" operator="lessThan">
      <formula>$C$4</formula>
    </cfRule>
  </conditionalFormatting>
  <conditionalFormatting sqref="BZ12">
    <cfRule type="cellIs" dxfId="1" priority="2332" operator="lessThan">
      <formula>$C$4</formula>
    </cfRule>
  </conditionalFormatting>
  <conditionalFormatting sqref="CA12">
    <cfRule type="cellIs" dxfId="1" priority="2372" operator="lessThan">
      <formula>$C$4</formula>
    </cfRule>
  </conditionalFormatting>
  <conditionalFormatting sqref="CB12">
    <cfRule type="cellIs" dxfId="1" priority="2412" operator="lessThan">
      <formula>$C$4</formula>
    </cfRule>
  </conditionalFormatting>
  <conditionalFormatting sqref="CC12">
    <cfRule type="cellIs" dxfId="1" priority="2452" operator="lessThan">
      <formula>$C$4</formula>
    </cfRule>
  </conditionalFormatting>
  <conditionalFormatting sqref="CD12">
    <cfRule type="cellIs" dxfId="1" priority="2492" operator="lessThan">
      <formula>$C$4</formula>
    </cfRule>
  </conditionalFormatting>
  <conditionalFormatting sqref="CE12">
    <cfRule type="cellIs" dxfId="1" priority="2532" operator="lessThan">
      <formula>$C$4</formula>
    </cfRule>
  </conditionalFormatting>
  <conditionalFormatting sqref="CF12">
    <cfRule type="cellIs" dxfId="1" priority="2572" operator="lessThan">
      <formula>$C$4</formula>
    </cfRule>
  </conditionalFormatting>
  <conditionalFormatting sqref="CG12">
    <cfRule type="cellIs" dxfId="1" priority="2612" operator="lessThan">
      <formula>$C$4</formula>
    </cfRule>
  </conditionalFormatting>
  <conditionalFormatting sqref="CH12">
    <cfRule type="cellIs" dxfId="2" priority="2652" operator="greaterThan">
      <formula>$BJ$2+15</formula>
    </cfRule>
  </conditionalFormatting>
  <conditionalFormatting sqref="CN12">
    <cfRule type="cellIs" dxfId="0" priority="2" operator="lessThan">
      <formula>1</formula>
    </cfRule>
  </conditionalFormatting>
  <conditionalFormatting sqref="D13">
    <cfRule type="cellIs" dxfId="0" priority="7" operator="lessThan">
      <formula>1</formula>
    </cfRule>
  </conditionalFormatting>
  <conditionalFormatting sqref="Q13">
    <cfRule type="cellIs" dxfId="1" priority="53" operator="lessThan">
      <formula>$C$4</formula>
    </cfRule>
  </conditionalFormatting>
  <conditionalFormatting sqref="R13">
    <cfRule type="cellIs" dxfId="1" priority="93" operator="lessThan">
      <formula>$C$4</formula>
    </cfRule>
  </conditionalFormatting>
  <conditionalFormatting sqref="T13">
    <cfRule type="cellIs" dxfId="1" priority="2733" operator="lessThan">
      <formula>$C$4</formula>
    </cfRule>
  </conditionalFormatting>
  <conditionalFormatting sqref="U13">
    <cfRule type="cellIs" dxfId="1" priority="133" operator="lessThan">
      <formula>$C$4</formula>
    </cfRule>
  </conditionalFormatting>
  <conditionalFormatting sqref="W13">
    <cfRule type="cellIs" dxfId="1" priority="2813" operator="lessThan">
      <formula>$C$4</formula>
    </cfRule>
  </conditionalFormatting>
  <conditionalFormatting sqref="X13">
    <cfRule type="cellIs" dxfId="1" priority="173" operator="lessThan">
      <formula>$C$4</formula>
    </cfRule>
  </conditionalFormatting>
  <conditionalFormatting sqref="Z13">
    <cfRule type="cellIs" dxfId="1" priority="253" operator="lessThan">
      <formula>$C$4</formula>
    </cfRule>
  </conditionalFormatting>
  <conditionalFormatting sqref="AA13">
    <cfRule type="cellIs" dxfId="1" priority="293" operator="lessThan">
      <formula>$C$4</formula>
    </cfRule>
  </conditionalFormatting>
  <conditionalFormatting sqref="AC13">
    <cfRule type="cellIs" dxfId="1" priority="373" operator="lessThan">
      <formula>$C$4</formula>
    </cfRule>
  </conditionalFormatting>
  <conditionalFormatting sqref="AD13">
    <cfRule type="cellIs" dxfId="1" priority="413" operator="lessThan">
      <formula>$C$4</formula>
    </cfRule>
  </conditionalFormatting>
  <conditionalFormatting sqref="AE13">
    <cfRule type="cellIs" dxfId="1" priority="453" operator="lessThan">
      <formula>$C$4</formula>
    </cfRule>
  </conditionalFormatting>
  <conditionalFormatting sqref="AF13">
    <cfRule type="cellIs" dxfId="1" priority="493" operator="lessThan">
      <formula>$C$4</formula>
    </cfRule>
  </conditionalFormatting>
  <conditionalFormatting sqref="AG13">
    <cfRule type="cellIs" dxfId="1" priority="533" operator="lessThan">
      <formula>$C$4</formula>
    </cfRule>
  </conditionalFormatting>
  <conditionalFormatting sqref="AH13">
    <cfRule type="cellIs" dxfId="1" priority="573" operator="lessThan">
      <formula>$C$4</formula>
    </cfRule>
  </conditionalFormatting>
  <conditionalFormatting sqref="AI13">
    <cfRule type="cellIs" dxfId="1" priority="613" operator="lessThan">
      <formula>$C$4</formula>
    </cfRule>
  </conditionalFormatting>
  <conditionalFormatting sqref="AJ13">
    <cfRule type="cellIs" dxfId="1" priority="653" operator="lessThan">
      <formula>$C$4</formula>
    </cfRule>
  </conditionalFormatting>
  <conditionalFormatting sqref="AK13">
    <cfRule type="cellIs" dxfId="1" priority="693" operator="lessThan">
      <formula>$C$4</formula>
    </cfRule>
  </conditionalFormatting>
  <conditionalFormatting sqref="AL13">
    <cfRule type="cellIs" dxfId="1" priority="733" operator="lessThan">
      <formula>$C$4</formula>
    </cfRule>
  </conditionalFormatting>
  <conditionalFormatting sqref="AM13">
    <cfRule type="cellIs" dxfId="1" priority="773" operator="lessThan">
      <formula>$C$4</formula>
    </cfRule>
  </conditionalFormatting>
  <conditionalFormatting sqref="AN13">
    <cfRule type="cellIs" dxfId="1" priority="813" operator="lessThan">
      <formula>$C$4</formula>
    </cfRule>
  </conditionalFormatting>
  <conditionalFormatting sqref="AO13">
    <cfRule type="cellIs" dxfId="1" priority="853" operator="lessThan">
      <formula>$C$4</formula>
    </cfRule>
  </conditionalFormatting>
  <conditionalFormatting sqref="AP13">
    <cfRule type="cellIs" dxfId="1" priority="893" operator="lessThan">
      <formula>$C$4</formula>
    </cfRule>
  </conditionalFormatting>
  <conditionalFormatting sqref="AQ13">
    <cfRule type="cellIs" dxfId="1" priority="933" operator="lessThan">
      <formula>$C$4</formula>
    </cfRule>
  </conditionalFormatting>
  <conditionalFormatting sqref="AR13">
    <cfRule type="cellIs" dxfId="1" priority="973" operator="lessThan">
      <formula>$C$4</formula>
    </cfRule>
  </conditionalFormatting>
  <conditionalFormatting sqref="AS13">
    <cfRule type="cellIs" dxfId="1" priority="1013" operator="lessThan">
      <formula>$C$4</formula>
    </cfRule>
  </conditionalFormatting>
  <conditionalFormatting sqref="AT13">
    <cfRule type="cellIs" dxfId="1" priority="1053" operator="lessThan">
      <formula>$C$4</formula>
    </cfRule>
  </conditionalFormatting>
  <conditionalFormatting sqref="AV13">
    <cfRule type="cellIs" dxfId="1" priority="1133" operator="lessThan">
      <formula>$C$4</formula>
    </cfRule>
  </conditionalFormatting>
  <conditionalFormatting sqref="AW13">
    <cfRule type="cellIs" dxfId="1" priority="1173" operator="lessThan">
      <formula>$C$4</formula>
    </cfRule>
  </conditionalFormatting>
  <conditionalFormatting sqref="AX13">
    <cfRule type="cellIs" dxfId="1" priority="1213" operator="lessThan">
      <formula>$C$4</formula>
    </cfRule>
  </conditionalFormatting>
  <conditionalFormatting sqref="AY13">
    <cfRule type="cellIs" dxfId="1" priority="1253" operator="lessThan">
      <formula>$C$4</formula>
    </cfRule>
  </conditionalFormatting>
  <conditionalFormatting sqref="AZ13">
    <cfRule type="cellIs" dxfId="1" priority="1293" operator="lessThan">
      <formula>$C$4</formula>
    </cfRule>
  </conditionalFormatting>
  <conditionalFormatting sqref="BA13">
    <cfRule type="cellIs" dxfId="1" priority="1333" operator="lessThan">
      <formula>$C$4</formula>
    </cfRule>
  </conditionalFormatting>
  <conditionalFormatting sqref="BB13">
    <cfRule type="cellIs" dxfId="1" priority="1373" operator="lessThan">
      <formula>$C$4</formula>
    </cfRule>
  </conditionalFormatting>
  <conditionalFormatting sqref="BC13">
    <cfRule type="cellIs" dxfId="1" priority="1413" operator="lessThan">
      <formula>$C$4</formula>
    </cfRule>
  </conditionalFormatting>
  <conditionalFormatting sqref="BD13">
    <cfRule type="cellIs" dxfId="1" priority="1453" operator="lessThan">
      <formula>$C$4</formula>
    </cfRule>
  </conditionalFormatting>
  <conditionalFormatting sqref="BE13">
    <cfRule type="cellIs" dxfId="1" priority="1493" operator="lessThan">
      <formula>$C$4</formula>
    </cfRule>
  </conditionalFormatting>
  <conditionalFormatting sqref="BH13">
    <cfRule type="cellIs" dxfId="1" priority="1613" operator="lessThan">
      <formula>$C$4</formula>
    </cfRule>
  </conditionalFormatting>
  <conditionalFormatting sqref="BI13">
    <cfRule type="cellIs" dxfId="1" priority="1653" operator="lessThan">
      <formula>$C$4</formula>
    </cfRule>
  </conditionalFormatting>
  <conditionalFormatting sqref="BJ13">
    <cfRule type="cellIs" dxfId="1" priority="1693" operator="lessThan">
      <formula>$C$4</formula>
    </cfRule>
  </conditionalFormatting>
  <conditionalFormatting sqref="BK13">
    <cfRule type="cellIs" dxfId="1" priority="1733" operator="lessThan">
      <formula>$C$4</formula>
    </cfRule>
  </conditionalFormatting>
  <conditionalFormatting sqref="BL13">
    <cfRule type="cellIs" dxfId="1" priority="1773" operator="lessThan">
      <formula>$C$4</formula>
    </cfRule>
  </conditionalFormatting>
  <conditionalFormatting sqref="BM13">
    <cfRule type="cellIs" dxfId="1" priority="1813" operator="lessThan">
      <formula>$C$4</formula>
    </cfRule>
  </conditionalFormatting>
  <conditionalFormatting sqref="BN13">
    <cfRule type="cellIs" dxfId="1" priority="1853" operator="lessThan">
      <formula>$C$4</formula>
    </cfRule>
  </conditionalFormatting>
  <conditionalFormatting sqref="BO13">
    <cfRule type="cellIs" dxfId="1" priority="1893" operator="lessThan">
      <formula>$C$4</formula>
    </cfRule>
  </conditionalFormatting>
  <conditionalFormatting sqref="BP13">
    <cfRule type="cellIs" dxfId="1" priority="1933" operator="lessThan">
      <formula>$C$4</formula>
    </cfRule>
  </conditionalFormatting>
  <conditionalFormatting sqref="BQ13">
    <cfRule type="cellIs" dxfId="1" priority="1973" operator="lessThan">
      <formula>$C$4</formula>
    </cfRule>
  </conditionalFormatting>
  <conditionalFormatting sqref="BR13">
    <cfRule type="cellIs" dxfId="1" priority="2013" operator="lessThan">
      <formula>$C$4</formula>
    </cfRule>
  </conditionalFormatting>
  <conditionalFormatting sqref="BS13">
    <cfRule type="cellIs" dxfId="1" priority="2053" operator="lessThan">
      <formula>$C$4</formula>
    </cfRule>
  </conditionalFormatting>
  <conditionalFormatting sqref="BT13">
    <cfRule type="cellIs" dxfId="1" priority="2093" operator="lessThan">
      <formula>$C$4</formula>
    </cfRule>
  </conditionalFormatting>
  <conditionalFormatting sqref="BU13">
    <cfRule type="cellIs" dxfId="1" priority="2133" operator="lessThan">
      <formula>$C$4</formula>
    </cfRule>
  </conditionalFormatting>
  <conditionalFormatting sqref="BV13">
    <cfRule type="cellIs" dxfId="1" priority="2173" operator="lessThan">
      <formula>$C$4</formula>
    </cfRule>
  </conditionalFormatting>
  <conditionalFormatting sqref="BX13">
    <cfRule type="cellIs" dxfId="1" priority="2253" operator="lessThan">
      <formula>$C$4</formula>
    </cfRule>
  </conditionalFormatting>
  <conditionalFormatting sqref="BY13">
    <cfRule type="cellIs" dxfId="1" priority="2293" operator="lessThan">
      <formula>$C$4</formula>
    </cfRule>
  </conditionalFormatting>
  <conditionalFormatting sqref="BZ13">
    <cfRule type="cellIs" dxfId="1" priority="2333" operator="lessThan">
      <formula>$C$4</formula>
    </cfRule>
  </conditionalFormatting>
  <conditionalFormatting sqref="CA13">
    <cfRule type="cellIs" dxfId="1" priority="2373" operator="lessThan">
      <formula>$C$4</formula>
    </cfRule>
  </conditionalFormatting>
  <conditionalFormatting sqref="CB13">
    <cfRule type="cellIs" dxfId="1" priority="2413" operator="lessThan">
      <formula>$C$4</formula>
    </cfRule>
  </conditionalFormatting>
  <conditionalFormatting sqref="CC13">
    <cfRule type="cellIs" dxfId="1" priority="2453" operator="lessThan">
      <formula>$C$4</formula>
    </cfRule>
  </conditionalFormatting>
  <conditionalFormatting sqref="CD13">
    <cfRule type="cellIs" dxfId="1" priority="2493" operator="lessThan">
      <formula>$C$4</formula>
    </cfRule>
  </conditionalFormatting>
  <conditionalFormatting sqref="CE13">
    <cfRule type="cellIs" dxfId="1" priority="2533" operator="lessThan">
      <formula>$C$4</formula>
    </cfRule>
  </conditionalFormatting>
  <conditionalFormatting sqref="CF13">
    <cfRule type="cellIs" dxfId="1" priority="2573" operator="lessThan">
      <formula>$C$4</formula>
    </cfRule>
  </conditionalFormatting>
  <conditionalFormatting sqref="CG13">
    <cfRule type="cellIs" dxfId="1" priority="2613" operator="lessThan">
      <formula>$C$4</formula>
    </cfRule>
  </conditionalFormatting>
  <conditionalFormatting sqref="CH13">
    <cfRule type="cellIs" dxfId="2" priority="2653" operator="greaterThan">
      <formula>$BJ$2+15</formula>
    </cfRule>
  </conditionalFormatting>
  <conditionalFormatting sqref="CN13">
    <cfRule type="cellIs" dxfId="0" priority="3" operator="lessThan">
      <formula>1</formula>
    </cfRule>
  </conditionalFormatting>
  <conditionalFormatting sqref="D14">
    <cfRule type="cellIs" dxfId="0" priority="8" operator="lessThan">
      <formula>1</formula>
    </cfRule>
  </conditionalFormatting>
  <conditionalFormatting sqref="Q14">
    <cfRule type="cellIs" dxfId="1" priority="54" operator="lessThan">
      <formula>$C$4</formula>
    </cfRule>
  </conditionalFormatting>
  <conditionalFormatting sqref="R14">
    <cfRule type="cellIs" dxfId="1" priority="94" operator="lessThan">
      <formula>$C$4</formula>
    </cfRule>
  </conditionalFormatting>
  <conditionalFormatting sqref="T14">
    <cfRule type="cellIs" dxfId="1" priority="2734" operator="lessThan">
      <formula>$C$4</formula>
    </cfRule>
  </conditionalFormatting>
  <conditionalFormatting sqref="U14">
    <cfRule type="cellIs" dxfId="1" priority="134" operator="lessThan">
      <formula>$C$4</formula>
    </cfRule>
  </conditionalFormatting>
  <conditionalFormatting sqref="W14">
    <cfRule type="cellIs" dxfId="1" priority="2814" operator="lessThan">
      <formula>$C$4</formula>
    </cfRule>
  </conditionalFormatting>
  <conditionalFormatting sqref="X14">
    <cfRule type="cellIs" dxfId="1" priority="174" operator="lessThan">
      <formula>$C$4</formula>
    </cfRule>
  </conditionalFormatting>
  <conditionalFormatting sqref="Z14">
    <cfRule type="cellIs" dxfId="1" priority="254" operator="lessThan">
      <formula>$C$4</formula>
    </cfRule>
  </conditionalFormatting>
  <conditionalFormatting sqref="AA14">
    <cfRule type="cellIs" dxfId="1" priority="294" operator="lessThan">
      <formula>$C$4</formula>
    </cfRule>
  </conditionalFormatting>
  <conditionalFormatting sqref="AC14">
    <cfRule type="cellIs" dxfId="1" priority="374" operator="lessThan">
      <formula>$C$4</formula>
    </cfRule>
  </conditionalFormatting>
  <conditionalFormatting sqref="AD14">
    <cfRule type="cellIs" dxfId="1" priority="414" operator="lessThan">
      <formula>$C$4</formula>
    </cfRule>
  </conditionalFormatting>
  <conditionalFormatting sqref="AE14">
    <cfRule type="cellIs" dxfId="1" priority="454" operator="lessThan">
      <formula>$C$4</formula>
    </cfRule>
  </conditionalFormatting>
  <conditionalFormatting sqref="AF14">
    <cfRule type="cellIs" dxfId="1" priority="494" operator="lessThan">
      <formula>$C$4</formula>
    </cfRule>
  </conditionalFormatting>
  <conditionalFormatting sqref="AG14">
    <cfRule type="cellIs" dxfId="1" priority="534" operator="lessThan">
      <formula>$C$4</formula>
    </cfRule>
  </conditionalFormatting>
  <conditionalFormatting sqref="AH14">
    <cfRule type="cellIs" dxfId="1" priority="574" operator="lessThan">
      <formula>$C$4</formula>
    </cfRule>
  </conditionalFormatting>
  <conditionalFormatting sqref="AI14">
    <cfRule type="cellIs" dxfId="1" priority="614" operator="lessThan">
      <formula>$C$4</formula>
    </cfRule>
  </conditionalFormatting>
  <conditionalFormatting sqref="AJ14">
    <cfRule type="cellIs" dxfId="1" priority="654" operator="lessThan">
      <formula>$C$4</formula>
    </cfRule>
  </conditionalFormatting>
  <conditionalFormatting sqref="AK14">
    <cfRule type="cellIs" dxfId="1" priority="694" operator="lessThan">
      <formula>$C$4</formula>
    </cfRule>
  </conditionalFormatting>
  <conditionalFormatting sqref="AL14">
    <cfRule type="cellIs" dxfId="1" priority="734" operator="lessThan">
      <formula>$C$4</formula>
    </cfRule>
  </conditionalFormatting>
  <conditionalFormatting sqref="AM14">
    <cfRule type="cellIs" dxfId="1" priority="774" operator="lessThan">
      <formula>$C$4</formula>
    </cfRule>
  </conditionalFormatting>
  <conditionalFormatting sqref="AN14">
    <cfRule type="cellIs" dxfId="1" priority="814" operator="lessThan">
      <formula>$C$4</formula>
    </cfRule>
  </conditionalFormatting>
  <conditionalFormatting sqref="AO14">
    <cfRule type="cellIs" dxfId="1" priority="854" operator="lessThan">
      <formula>$C$4</formula>
    </cfRule>
  </conditionalFormatting>
  <conditionalFormatting sqref="AP14">
    <cfRule type="cellIs" dxfId="1" priority="894" operator="lessThan">
      <formula>$C$4</formula>
    </cfRule>
  </conditionalFormatting>
  <conditionalFormatting sqref="AQ14">
    <cfRule type="cellIs" dxfId="1" priority="934" operator="lessThan">
      <formula>$C$4</formula>
    </cfRule>
  </conditionalFormatting>
  <conditionalFormatting sqref="AR14">
    <cfRule type="cellIs" dxfId="1" priority="974" operator="lessThan">
      <formula>$C$4</formula>
    </cfRule>
  </conditionalFormatting>
  <conditionalFormatting sqref="AS14">
    <cfRule type="cellIs" dxfId="1" priority="1014" operator="lessThan">
      <formula>$C$4</formula>
    </cfRule>
  </conditionalFormatting>
  <conditionalFormatting sqref="AT14">
    <cfRule type="cellIs" dxfId="1" priority="1054" operator="lessThan">
      <formula>$C$4</formula>
    </cfRule>
  </conditionalFormatting>
  <conditionalFormatting sqref="AV14">
    <cfRule type="cellIs" dxfId="1" priority="1134" operator="lessThan">
      <formula>$C$4</formula>
    </cfRule>
  </conditionalFormatting>
  <conditionalFormatting sqref="AW14">
    <cfRule type="cellIs" dxfId="1" priority="1174" operator="lessThan">
      <formula>$C$4</formula>
    </cfRule>
  </conditionalFormatting>
  <conditionalFormatting sqref="AX14">
    <cfRule type="cellIs" dxfId="1" priority="1214" operator="lessThan">
      <formula>$C$4</formula>
    </cfRule>
  </conditionalFormatting>
  <conditionalFormatting sqref="AY14">
    <cfRule type="cellIs" dxfId="1" priority="1254" operator="lessThan">
      <formula>$C$4</formula>
    </cfRule>
  </conditionalFormatting>
  <conditionalFormatting sqref="AZ14">
    <cfRule type="cellIs" dxfId="1" priority="1294" operator="lessThan">
      <formula>$C$4</formula>
    </cfRule>
  </conditionalFormatting>
  <conditionalFormatting sqref="BA14">
    <cfRule type="cellIs" dxfId="1" priority="1334" operator="lessThan">
      <formula>$C$4</formula>
    </cfRule>
  </conditionalFormatting>
  <conditionalFormatting sqref="BB14">
    <cfRule type="cellIs" dxfId="1" priority="1374" operator="lessThan">
      <formula>$C$4</formula>
    </cfRule>
  </conditionalFormatting>
  <conditionalFormatting sqref="BC14">
    <cfRule type="cellIs" dxfId="1" priority="1414" operator="lessThan">
      <formula>$C$4</formula>
    </cfRule>
  </conditionalFormatting>
  <conditionalFormatting sqref="BD14">
    <cfRule type="cellIs" dxfId="1" priority="1454" operator="lessThan">
      <formula>$C$4</formula>
    </cfRule>
  </conditionalFormatting>
  <conditionalFormatting sqref="BE14">
    <cfRule type="cellIs" dxfId="1" priority="1494" operator="lessThan">
      <formula>$C$4</formula>
    </cfRule>
  </conditionalFormatting>
  <conditionalFormatting sqref="BH14">
    <cfRule type="cellIs" dxfId="1" priority="1614" operator="lessThan">
      <formula>$C$4</formula>
    </cfRule>
  </conditionalFormatting>
  <conditionalFormatting sqref="BI14">
    <cfRule type="cellIs" dxfId="1" priority="1654" operator="lessThan">
      <formula>$C$4</formula>
    </cfRule>
  </conditionalFormatting>
  <conditionalFormatting sqref="BJ14">
    <cfRule type="cellIs" dxfId="1" priority="1694" operator="lessThan">
      <formula>$C$4</formula>
    </cfRule>
  </conditionalFormatting>
  <conditionalFormatting sqref="BK14">
    <cfRule type="cellIs" dxfId="1" priority="1734" operator="lessThan">
      <formula>$C$4</formula>
    </cfRule>
  </conditionalFormatting>
  <conditionalFormatting sqref="BL14">
    <cfRule type="cellIs" dxfId="1" priority="1774" operator="lessThan">
      <formula>$C$4</formula>
    </cfRule>
  </conditionalFormatting>
  <conditionalFormatting sqref="BM14">
    <cfRule type="cellIs" dxfId="1" priority="1814" operator="lessThan">
      <formula>$C$4</formula>
    </cfRule>
  </conditionalFormatting>
  <conditionalFormatting sqref="BN14">
    <cfRule type="cellIs" dxfId="1" priority="1854" operator="lessThan">
      <formula>$C$4</formula>
    </cfRule>
  </conditionalFormatting>
  <conditionalFormatting sqref="BO14">
    <cfRule type="cellIs" dxfId="1" priority="1894" operator="lessThan">
      <formula>$C$4</formula>
    </cfRule>
  </conditionalFormatting>
  <conditionalFormatting sqref="BP14">
    <cfRule type="cellIs" dxfId="1" priority="1934" operator="lessThan">
      <formula>$C$4</formula>
    </cfRule>
  </conditionalFormatting>
  <conditionalFormatting sqref="BQ14">
    <cfRule type="cellIs" dxfId="1" priority="1974" operator="lessThan">
      <formula>$C$4</formula>
    </cfRule>
  </conditionalFormatting>
  <conditionalFormatting sqref="BR14">
    <cfRule type="cellIs" dxfId="1" priority="2014" operator="lessThan">
      <formula>$C$4</formula>
    </cfRule>
  </conditionalFormatting>
  <conditionalFormatting sqref="BS14">
    <cfRule type="cellIs" dxfId="1" priority="2054" operator="lessThan">
      <formula>$C$4</formula>
    </cfRule>
  </conditionalFormatting>
  <conditionalFormatting sqref="BT14">
    <cfRule type="cellIs" dxfId="1" priority="2094" operator="lessThan">
      <formula>$C$4</formula>
    </cfRule>
  </conditionalFormatting>
  <conditionalFormatting sqref="BU14">
    <cfRule type="cellIs" dxfId="1" priority="2134" operator="lessThan">
      <formula>$C$4</formula>
    </cfRule>
  </conditionalFormatting>
  <conditionalFormatting sqref="BV14">
    <cfRule type="cellIs" dxfId="1" priority="2174" operator="lessThan">
      <formula>$C$4</formula>
    </cfRule>
  </conditionalFormatting>
  <conditionalFormatting sqref="BX14">
    <cfRule type="cellIs" dxfId="1" priority="2254" operator="lessThan">
      <formula>$C$4</formula>
    </cfRule>
  </conditionalFormatting>
  <conditionalFormatting sqref="BY14">
    <cfRule type="cellIs" dxfId="1" priority="2294" operator="lessThan">
      <formula>$C$4</formula>
    </cfRule>
  </conditionalFormatting>
  <conditionalFormatting sqref="BZ14">
    <cfRule type="cellIs" dxfId="1" priority="2334" operator="lessThan">
      <formula>$C$4</formula>
    </cfRule>
  </conditionalFormatting>
  <conditionalFormatting sqref="CA14">
    <cfRule type="cellIs" dxfId="1" priority="2374" operator="lessThan">
      <formula>$C$4</formula>
    </cfRule>
  </conditionalFormatting>
  <conditionalFormatting sqref="CB14">
    <cfRule type="cellIs" dxfId="1" priority="2414" operator="lessThan">
      <formula>$C$4</formula>
    </cfRule>
  </conditionalFormatting>
  <conditionalFormatting sqref="CC14">
    <cfRule type="cellIs" dxfId="1" priority="2454" operator="lessThan">
      <formula>$C$4</formula>
    </cfRule>
  </conditionalFormatting>
  <conditionalFormatting sqref="CD14">
    <cfRule type="cellIs" dxfId="1" priority="2494" operator="lessThan">
      <formula>$C$4</formula>
    </cfRule>
  </conditionalFormatting>
  <conditionalFormatting sqref="CE14">
    <cfRule type="cellIs" dxfId="1" priority="2534" operator="lessThan">
      <formula>$C$4</formula>
    </cfRule>
  </conditionalFormatting>
  <conditionalFormatting sqref="CF14">
    <cfRule type="cellIs" dxfId="1" priority="2574" operator="lessThan">
      <formula>$C$4</formula>
    </cfRule>
  </conditionalFormatting>
  <conditionalFormatting sqref="CG14">
    <cfRule type="cellIs" dxfId="1" priority="2614" operator="lessThan">
      <formula>$C$4</formula>
    </cfRule>
  </conditionalFormatting>
  <conditionalFormatting sqref="CH14">
    <cfRule type="cellIs" dxfId="2" priority="2654" operator="greaterThan">
      <formula>$BJ$2+15</formula>
    </cfRule>
  </conditionalFormatting>
  <conditionalFormatting sqref="CN14">
    <cfRule type="cellIs" dxfId="0" priority="4" operator="lessThan">
      <formula>1</formula>
    </cfRule>
  </conditionalFormatting>
  <conditionalFormatting sqref="D15">
    <cfRule type="cellIs" dxfId="0" priority="9" operator="lessThan">
      <formula>1</formula>
    </cfRule>
  </conditionalFormatting>
  <conditionalFormatting sqref="Q15">
    <cfRule type="cellIs" dxfId="1" priority="55" operator="lessThan">
      <formula>$C$4</formula>
    </cfRule>
  </conditionalFormatting>
  <conditionalFormatting sqref="R15">
    <cfRule type="cellIs" dxfId="1" priority="95" operator="lessThan">
      <formula>$C$4</formula>
    </cfRule>
  </conditionalFormatting>
  <conditionalFormatting sqref="T15">
    <cfRule type="cellIs" dxfId="1" priority="2735" operator="lessThan">
      <formula>$C$4</formula>
    </cfRule>
  </conditionalFormatting>
  <conditionalFormatting sqref="U15">
    <cfRule type="cellIs" dxfId="1" priority="135" operator="lessThan">
      <formula>$C$4</formula>
    </cfRule>
  </conditionalFormatting>
  <conditionalFormatting sqref="W15">
    <cfRule type="cellIs" dxfId="1" priority="2815" operator="lessThan">
      <formula>$C$4</formula>
    </cfRule>
  </conditionalFormatting>
  <conditionalFormatting sqref="X15">
    <cfRule type="cellIs" dxfId="1" priority="175" operator="lessThan">
      <formula>$C$4</formula>
    </cfRule>
  </conditionalFormatting>
  <conditionalFormatting sqref="Z15">
    <cfRule type="cellIs" dxfId="1" priority="255" operator="lessThan">
      <formula>$C$4</formula>
    </cfRule>
  </conditionalFormatting>
  <conditionalFormatting sqref="AA15">
    <cfRule type="cellIs" dxfId="1" priority="295" operator="lessThan">
      <formula>$C$4</formula>
    </cfRule>
  </conditionalFormatting>
  <conditionalFormatting sqref="AC15">
    <cfRule type="cellIs" dxfId="1" priority="375" operator="lessThan">
      <formula>$C$4</formula>
    </cfRule>
  </conditionalFormatting>
  <conditionalFormatting sqref="AD15">
    <cfRule type="cellIs" dxfId="1" priority="415" operator="lessThan">
      <formula>$C$4</formula>
    </cfRule>
  </conditionalFormatting>
  <conditionalFormatting sqref="AE15">
    <cfRule type="cellIs" dxfId="1" priority="455" operator="lessThan">
      <formula>$C$4</formula>
    </cfRule>
  </conditionalFormatting>
  <conditionalFormatting sqref="AF15">
    <cfRule type="cellIs" dxfId="1" priority="495" operator="lessThan">
      <formula>$C$4</formula>
    </cfRule>
  </conditionalFormatting>
  <conditionalFormatting sqref="AG15">
    <cfRule type="cellIs" dxfId="1" priority="535" operator="lessThan">
      <formula>$C$4</formula>
    </cfRule>
  </conditionalFormatting>
  <conditionalFormatting sqref="AH15">
    <cfRule type="cellIs" dxfId="1" priority="575" operator="lessThan">
      <formula>$C$4</formula>
    </cfRule>
  </conditionalFormatting>
  <conditionalFormatting sqref="AI15">
    <cfRule type="cellIs" dxfId="1" priority="615" operator="lessThan">
      <formula>$C$4</formula>
    </cfRule>
  </conditionalFormatting>
  <conditionalFormatting sqref="AJ15">
    <cfRule type="cellIs" dxfId="1" priority="655" operator="lessThan">
      <formula>$C$4</formula>
    </cfRule>
  </conditionalFormatting>
  <conditionalFormatting sqref="AK15">
    <cfRule type="cellIs" dxfId="1" priority="695" operator="lessThan">
      <formula>$C$4</formula>
    </cfRule>
  </conditionalFormatting>
  <conditionalFormatting sqref="AL15">
    <cfRule type="cellIs" dxfId="1" priority="735" operator="lessThan">
      <formula>$C$4</formula>
    </cfRule>
  </conditionalFormatting>
  <conditionalFormatting sqref="AM15">
    <cfRule type="cellIs" dxfId="1" priority="775" operator="lessThan">
      <formula>$C$4</formula>
    </cfRule>
  </conditionalFormatting>
  <conditionalFormatting sqref="AN15">
    <cfRule type="cellIs" dxfId="1" priority="815" operator="lessThan">
      <formula>$C$4</formula>
    </cfRule>
  </conditionalFormatting>
  <conditionalFormatting sqref="AO15">
    <cfRule type="cellIs" dxfId="1" priority="855" operator="lessThan">
      <formula>$C$4</formula>
    </cfRule>
  </conditionalFormatting>
  <conditionalFormatting sqref="AP15">
    <cfRule type="cellIs" dxfId="1" priority="895" operator="lessThan">
      <formula>$C$4</formula>
    </cfRule>
  </conditionalFormatting>
  <conditionalFormatting sqref="AQ15">
    <cfRule type="cellIs" dxfId="1" priority="935" operator="lessThan">
      <formula>$C$4</formula>
    </cfRule>
  </conditionalFormatting>
  <conditionalFormatting sqref="AR15">
    <cfRule type="cellIs" dxfId="1" priority="975" operator="lessThan">
      <formula>$C$4</formula>
    </cfRule>
  </conditionalFormatting>
  <conditionalFormatting sqref="AS15">
    <cfRule type="cellIs" dxfId="1" priority="1015" operator="lessThan">
      <formula>$C$4</formula>
    </cfRule>
  </conditionalFormatting>
  <conditionalFormatting sqref="AT15">
    <cfRule type="cellIs" dxfId="1" priority="1055" operator="lessThan">
      <formula>$C$4</formula>
    </cfRule>
  </conditionalFormatting>
  <conditionalFormatting sqref="AV15">
    <cfRule type="cellIs" dxfId="1" priority="1135" operator="lessThan">
      <formula>$C$4</formula>
    </cfRule>
  </conditionalFormatting>
  <conditionalFormatting sqref="AW15">
    <cfRule type="cellIs" dxfId="1" priority="1175" operator="lessThan">
      <formula>$C$4</formula>
    </cfRule>
  </conditionalFormatting>
  <conditionalFormatting sqref="AX15">
    <cfRule type="cellIs" dxfId="1" priority="1215" operator="lessThan">
      <formula>$C$4</formula>
    </cfRule>
  </conditionalFormatting>
  <conditionalFormatting sqref="AY15">
    <cfRule type="cellIs" dxfId="1" priority="1255" operator="lessThan">
      <formula>$C$4</formula>
    </cfRule>
  </conditionalFormatting>
  <conditionalFormatting sqref="AZ15">
    <cfRule type="cellIs" dxfId="1" priority="1295" operator="lessThan">
      <formula>$C$4</formula>
    </cfRule>
  </conditionalFormatting>
  <conditionalFormatting sqref="BA15">
    <cfRule type="cellIs" dxfId="1" priority="1335" operator="lessThan">
      <formula>$C$4</formula>
    </cfRule>
  </conditionalFormatting>
  <conditionalFormatting sqref="BB15">
    <cfRule type="cellIs" dxfId="1" priority="1375" operator="lessThan">
      <formula>$C$4</formula>
    </cfRule>
  </conditionalFormatting>
  <conditionalFormatting sqref="BC15">
    <cfRule type="cellIs" dxfId="1" priority="1415" operator="lessThan">
      <formula>$C$4</formula>
    </cfRule>
  </conditionalFormatting>
  <conditionalFormatting sqref="BD15">
    <cfRule type="cellIs" dxfId="1" priority="1455" operator="lessThan">
      <formula>$C$4</formula>
    </cfRule>
  </conditionalFormatting>
  <conditionalFormatting sqref="BE15">
    <cfRule type="cellIs" dxfId="1" priority="1495" operator="lessThan">
      <formula>$C$4</formula>
    </cfRule>
  </conditionalFormatting>
  <conditionalFormatting sqref="BH15">
    <cfRule type="cellIs" dxfId="1" priority="1615" operator="lessThan">
      <formula>$C$4</formula>
    </cfRule>
  </conditionalFormatting>
  <conditionalFormatting sqref="BI15">
    <cfRule type="cellIs" dxfId="1" priority="1655" operator="lessThan">
      <formula>$C$4</formula>
    </cfRule>
  </conditionalFormatting>
  <conditionalFormatting sqref="BJ15">
    <cfRule type="cellIs" dxfId="1" priority="1695" operator="lessThan">
      <formula>$C$4</formula>
    </cfRule>
  </conditionalFormatting>
  <conditionalFormatting sqref="BK15">
    <cfRule type="cellIs" dxfId="1" priority="1735" operator="lessThan">
      <formula>$C$4</formula>
    </cfRule>
  </conditionalFormatting>
  <conditionalFormatting sqref="BL15">
    <cfRule type="cellIs" dxfId="1" priority="1775" operator="lessThan">
      <formula>$C$4</formula>
    </cfRule>
  </conditionalFormatting>
  <conditionalFormatting sqref="BM15">
    <cfRule type="cellIs" dxfId="1" priority="1815" operator="lessThan">
      <formula>$C$4</formula>
    </cfRule>
  </conditionalFormatting>
  <conditionalFormatting sqref="BN15">
    <cfRule type="cellIs" dxfId="1" priority="1855" operator="lessThan">
      <formula>$C$4</formula>
    </cfRule>
  </conditionalFormatting>
  <conditionalFormatting sqref="BO15">
    <cfRule type="cellIs" dxfId="1" priority="1895" operator="lessThan">
      <formula>$C$4</formula>
    </cfRule>
  </conditionalFormatting>
  <conditionalFormatting sqref="BP15">
    <cfRule type="cellIs" dxfId="1" priority="1935" operator="lessThan">
      <formula>$C$4</formula>
    </cfRule>
  </conditionalFormatting>
  <conditionalFormatting sqref="BQ15">
    <cfRule type="cellIs" dxfId="1" priority="1975" operator="lessThan">
      <formula>$C$4</formula>
    </cfRule>
  </conditionalFormatting>
  <conditionalFormatting sqref="BR15">
    <cfRule type="cellIs" dxfId="1" priority="2015" operator="lessThan">
      <formula>$C$4</formula>
    </cfRule>
  </conditionalFormatting>
  <conditionalFormatting sqref="BS15">
    <cfRule type="cellIs" dxfId="1" priority="2055" operator="lessThan">
      <formula>$C$4</formula>
    </cfRule>
  </conditionalFormatting>
  <conditionalFormatting sqref="BT15">
    <cfRule type="cellIs" dxfId="1" priority="2095" operator="lessThan">
      <formula>$C$4</formula>
    </cfRule>
  </conditionalFormatting>
  <conditionalFormatting sqref="BU15">
    <cfRule type="cellIs" dxfId="1" priority="2135" operator="lessThan">
      <formula>$C$4</formula>
    </cfRule>
  </conditionalFormatting>
  <conditionalFormatting sqref="BV15">
    <cfRule type="cellIs" dxfId="1" priority="2175" operator="lessThan">
      <formula>$C$4</formula>
    </cfRule>
  </conditionalFormatting>
  <conditionalFormatting sqref="BX15">
    <cfRule type="cellIs" dxfId="1" priority="2255" operator="lessThan">
      <formula>$C$4</formula>
    </cfRule>
  </conditionalFormatting>
  <conditionalFormatting sqref="BY15">
    <cfRule type="cellIs" dxfId="1" priority="2295" operator="lessThan">
      <formula>$C$4</formula>
    </cfRule>
  </conditionalFormatting>
  <conditionalFormatting sqref="BZ15">
    <cfRule type="cellIs" dxfId="1" priority="2335" operator="lessThan">
      <formula>$C$4</formula>
    </cfRule>
  </conditionalFormatting>
  <conditionalFormatting sqref="CA15">
    <cfRule type="cellIs" dxfId="1" priority="2375" operator="lessThan">
      <formula>$C$4</formula>
    </cfRule>
  </conditionalFormatting>
  <conditionalFormatting sqref="CB15">
    <cfRule type="cellIs" dxfId="1" priority="2415" operator="lessThan">
      <formula>$C$4</formula>
    </cfRule>
  </conditionalFormatting>
  <conditionalFormatting sqref="CC15">
    <cfRule type="cellIs" dxfId="1" priority="2455" operator="lessThan">
      <formula>$C$4</formula>
    </cfRule>
  </conditionalFormatting>
  <conditionalFormatting sqref="CD15">
    <cfRule type="cellIs" dxfId="1" priority="2495" operator="lessThan">
      <formula>$C$4</formula>
    </cfRule>
  </conditionalFormatting>
  <conditionalFormatting sqref="CE15">
    <cfRule type="cellIs" dxfId="1" priority="2535" operator="lessThan">
      <formula>$C$4</formula>
    </cfRule>
  </conditionalFormatting>
  <conditionalFormatting sqref="CF15">
    <cfRule type="cellIs" dxfId="1" priority="2575" operator="lessThan">
      <formula>$C$4</formula>
    </cfRule>
  </conditionalFormatting>
  <conditionalFormatting sqref="CG15">
    <cfRule type="cellIs" dxfId="1" priority="2615" operator="lessThan">
      <formula>$C$4</formula>
    </cfRule>
  </conditionalFormatting>
  <conditionalFormatting sqref="CH15">
    <cfRule type="cellIs" dxfId="2" priority="2655" operator="greaterThan">
      <formula>$BJ$2+15</formula>
    </cfRule>
  </conditionalFormatting>
  <conditionalFormatting sqref="CN15">
    <cfRule type="cellIs" dxfId="1" priority="2896" operator="lessThan">
      <formula>$C$4</formula>
    </cfRule>
  </conditionalFormatting>
  <conditionalFormatting sqref="Q16">
    <cfRule type="cellIs" dxfId="1" priority="56" operator="lessThan">
      <formula>$C$4</formula>
    </cfRule>
  </conditionalFormatting>
  <conditionalFormatting sqref="R16">
    <cfRule type="cellIs" dxfId="1" priority="96" operator="lessThan">
      <formula>$C$4</formula>
    </cfRule>
  </conditionalFormatting>
  <conditionalFormatting sqref="T16">
    <cfRule type="cellIs" dxfId="1" priority="2736" operator="lessThan">
      <formula>$C$4</formula>
    </cfRule>
  </conditionalFormatting>
  <conditionalFormatting sqref="U16">
    <cfRule type="cellIs" dxfId="1" priority="136" operator="lessThan">
      <formula>$C$4</formula>
    </cfRule>
  </conditionalFormatting>
  <conditionalFormatting sqref="W16">
    <cfRule type="cellIs" dxfId="1" priority="2816" operator="lessThan">
      <formula>$C$4</formula>
    </cfRule>
  </conditionalFormatting>
  <conditionalFormatting sqref="X16">
    <cfRule type="cellIs" dxfId="1" priority="176" operator="lessThan">
      <formula>$C$4</formula>
    </cfRule>
  </conditionalFormatting>
  <conditionalFormatting sqref="Z16">
    <cfRule type="cellIs" dxfId="1" priority="256" operator="lessThan">
      <formula>$C$4</formula>
    </cfRule>
  </conditionalFormatting>
  <conditionalFormatting sqref="AA16">
    <cfRule type="cellIs" dxfId="1" priority="296" operator="lessThan">
      <formula>$C$4</formula>
    </cfRule>
  </conditionalFormatting>
  <conditionalFormatting sqref="AC16">
    <cfRule type="cellIs" dxfId="1" priority="376" operator="lessThan">
      <formula>$C$4</formula>
    </cfRule>
  </conditionalFormatting>
  <conditionalFormatting sqref="AD16">
    <cfRule type="cellIs" dxfId="1" priority="416" operator="lessThan">
      <formula>$C$4</formula>
    </cfRule>
  </conditionalFormatting>
  <conditionalFormatting sqref="AE16">
    <cfRule type="cellIs" dxfId="1" priority="456" operator="lessThan">
      <formula>$C$4</formula>
    </cfRule>
  </conditionalFormatting>
  <conditionalFormatting sqref="AF16">
    <cfRule type="cellIs" dxfId="1" priority="496" operator="lessThan">
      <formula>$C$4</formula>
    </cfRule>
  </conditionalFormatting>
  <conditionalFormatting sqref="AG16">
    <cfRule type="cellIs" dxfId="1" priority="536" operator="lessThan">
      <formula>$C$4</formula>
    </cfRule>
  </conditionalFormatting>
  <conditionalFormatting sqref="AH16">
    <cfRule type="cellIs" dxfId="1" priority="576" operator="lessThan">
      <formula>$C$4</formula>
    </cfRule>
  </conditionalFormatting>
  <conditionalFormatting sqref="AI16">
    <cfRule type="cellIs" dxfId="1" priority="616" operator="lessThan">
      <formula>$C$4</formula>
    </cfRule>
  </conditionalFormatting>
  <conditionalFormatting sqref="AJ16">
    <cfRule type="cellIs" dxfId="1" priority="656" operator="lessThan">
      <formula>$C$4</formula>
    </cfRule>
  </conditionalFormatting>
  <conditionalFormatting sqref="AK16">
    <cfRule type="cellIs" dxfId="1" priority="696" operator="lessThan">
      <formula>$C$4</formula>
    </cfRule>
  </conditionalFormatting>
  <conditionalFormatting sqref="AL16">
    <cfRule type="cellIs" dxfId="1" priority="736" operator="lessThan">
      <formula>$C$4</formula>
    </cfRule>
  </conditionalFormatting>
  <conditionalFormatting sqref="AM16">
    <cfRule type="cellIs" dxfId="1" priority="776" operator="lessThan">
      <formula>$C$4</formula>
    </cfRule>
  </conditionalFormatting>
  <conditionalFormatting sqref="AN16">
    <cfRule type="cellIs" dxfId="1" priority="816" operator="lessThan">
      <formula>$C$4</formula>
    </cfRule>
  </conditionalFormatting>
  <conditionalFormatting sqref="AO16">
    <cfRule type="cellIs" dxfId="1" priority="856" operator="lessThan">
      <formula>$C$4</formula>
    </cfRule>
  </conditionalFormatting>
  <conditionalFormatting sqref="AP16">
    <cfRule type="cellIs" dxfId="1" priority="896" operator="lessThan">
      <formula>$C$4</formula>
    </cfRule>
  </conditionalFormatting>
  <conditionalFormatting sqref="AQ16">
    <cfRule type="cellIs" dxfId="1" priority="936" operator="lessThan">
      <formula>$C$4</formula>
    </cfRule>
  </conditionalFormatting>
  <conditionalFormatting sqref="AR16">
    <cfRule type="cellIs" dxfId="1" priority="976" operator="lessThan">
      <formula>$C$4</formula>
    </cfRule>
  </conditionalFormatting>
  <conditionalFormatting sqref="AS16">
    <cfRule type="cellIs" dxfId="1" priority="1016" operator="lessThan">
      <formula>$C$4</formula>
    </cfRule>
  </conditionalFormatting>
  <conditionalFormatting sqref="AT16">
    <cfRule type="cellIs" dxfId="1" priority="1056" operator="lessThan">
      <formula>$C$4</formula>
    </cfRule>
  </conditionalFormatting>
  <conditionalFormatting sqref="AV16">
    <cfRule type="cellIs" dxfId="1" priority="1136" operator="lessThan">
      <formula>$C$4</formula>
    </cfRule>
  </conditionalFormatting>
  <conditionalFormatting sqref="AW16">
    <cfRule type="cellIs" dxfId="1" priority="1176" operator="lessThan">
      <formula>$C$4</formula>
    </cfRule>
  </conditionalFormatting>
  <conditionalFormatting sqref="AX16">
    <cfRule type="cellIs" dxfId="1" priority="1216" operator="lessThan">
      <formula>$C$4</formula>
    </cfRule>
  </conditionalFormatting>
  <conditionalFormatting sqref="AY16">
    <cfRule type="cellIs" dxfId="1" priority="1256" operator="lessThan">
      <formula>$C$4</formula>
    </cfRule>
  </conditionalFormatting>
  <conditionalFormatting sqref="AZ16">
    <cfRule type="cellIs" dxfId="1" priority="1296" operator="lessThan">
      <formula>$C$4</formula>
    </cfRule>
  </conditionalFormatting>
  <conditionalFormatting sqref="BA16">
    <cfRule type="cellIs" dxfId="1" priority="1336" operator="lessThan">
      <formula>$C$4</formula>
    </cfRule>
  </conditionalFormatting>
  <conditionalFormatting sqref="BB16">
    <cfRule type="cellIs" dxfId="1" priority="1376" operator="lessThan">
      <formula>$C$4</formula>
    </cfRule>
  </conditionalFormatting>
  <conditionalFormatting sqref="BC16">
    <cfRule type="cellIs" dxfId="1" priority="1416" operator="lessThan">
      <formula>$C$4</formula>
    </cfRule>
  </conditionalFormatting>
  <conditionalFormatting sqref="BD16">
    <cfRule type="cellIs" dxfId="1" priority="1456" operator="lessThan">
      <formula>$C$4</formula>
    </cfRule>
  </conditionalFormatting>
  <conditionalFormatting sqref="BE16">
    <cfRule type="cellIs" dxfId="1" priority="1496" operator="lessThan">
      <formula>$C$4</formula>
    </cfRule>
  </conditionalFormatting>
  <conditionalFormatting sqref="BH16">
    <cfRule type="cellIs" dxfId="1" priority="1616" operator="lessThan">
      <formula>$C$4</formula>
    </cfRule>
  </conditionalFormatting>
  <conditionalFormatting sqref="BI16">
    <cfRule type="cellIs" dxfId="1" priority="1656" operator="lessThan">
      <formula>$C$4</formula>
    </cfRule>
  </conditionalFormatting>
  <conditionalFormatting sqref="BJ16">
    <cfRule type="cellIs" dxfId="1" priority="1696" operator="lessThan">
      <formula>$C$4</formula>
    </cfRule>
  </conditionalFormatting>
  <conditionalFormatting sqref="BK16">
    <cfRule type="cellIs" dxfId="1" priority="1736" operator="lessThan">
      <formula>$C$4</formula>
    </cfRule>
  </conditionalFormatting>
  <conditionalFormatting sqref="BL16">
    <cfRule type="cellIs" dxfId="1" priority="1776" operator="lessThan">
      <formula>$C$4</formula>
    </cfRule>
  </conditionalFormatting>
  <conditionalFormatting sqref="BM16">
    <cfRule type="cellIs" dxfId="1" priority="1816" operator="lessThan">
      <formula>$C$4</formula>
    </cfRule>
  </conditionalFormatting>
  <conditionalFormatting sqref="BN16">
    <cfRule type="cellIs" dxfId="1" priority="1856" operator="lessThan">
      <formula>$C$4</formula>
    </cfRule>
  </conditionalFormatting>
  <conditionalFormatting sqref="BO16">
    <cfRule type="cellIs" dxfId="1" priority="1896" operator="lessThan">
      <formula>$C$4</formula>
    </cfRule>
  </conditionalFormatting>
  <conditionalFormatting sqref="BP16">
    <cfRule type="cellIs" dxfId="1" priority="1936" operator="lessThan">
      <formula>$C$4</formula>
    </cfRule>
  </conditionalFormatting>
  <conditionalFormatting sqref="BQ16">
    <cfRule type="cellIs" dxfId="1" priority="1976" operator="lessThan">
      <formula>$C$4</formula>
    </cfRule>
  </conditionalFormatting>
  <conditionalFormatting sqref="BR16">
    <cfRule type="cellIs" dxfId="1" priority="2016" operator="lessThan">
      <formula>$C$4</formula>
    </cfRule>
  </conditionalFormatting>
  <conditionalFormatting sqref="BS16">
    <cfRule type="cellIs" dxfId="1" priority="2056" operator="lessThan">
      <formula>$C$4</formula>
    </cfRule>
  </conditionalFormatting>
  <conditionalFormatting sqref="BT16">
    <cfRule type="cellIs" dxfId="1" priority="2096" operator="lessThan">
      <formula>$C$4</formula>
    </cfRule>
  </conditionalFormatting>
  <conditionalFormatting sqref="BU16">
    <cfRule type="cellIs" dxfId="1" priority="2136" operator="lessThan">
      <formula>$C$4</formula>
    </cfRule>
  </conditionalFormatting>
  <conditionalFormatting sqref="BV16">
    <cfRule type="cellIs" dxfId="1" priority="2176" operator="lessThan">
      <formula>$C$4</formula>
    </cfRule>
  </conditionalFormatting>
  <conditionalFormatting sqref="BX16">
    <cfRule type="cellIs" dxfId="1" priority="2256" operator="lessThan">
      <formula>$C$4</formula>
    </cfRule>
  </conditionalFormatting>
  <conditionalFormatting sqref="BY16">
    <cfRule type="cellIs" dxfId="1" priority="2296" operator="lessThan">
      <formula>$C$4</formula>
    </cfRule>
  </conditionalFormatting>
  <conditionalFormatting sqref="BZ16">
    <cfRule type="cellIs" dxfId="1" priority="2336" operator="lessThan">
      <formula>$C$4</formula>
    </cfRule>
  </conditionalFormatting>
  <conditionalFormatting sqref="CA16">
    <cfRule type="cellIs" dxfId="1" priority="2376" operator="lessThan">
      <formula>$C$4</formula>
    </cfRule>
  </conditionalFormatting>
  <conditionalFormatting sqref="CB16">
    <cfRule type="cellIs" dxfId="1" priority="2416" operator="lessThan">
      <formula>$C$4</formula>
    </cfRule>
  </conditionalFormatting>
  <conditionalFormatting sqref="CC16">
    <cfRule type="cellIs" dxfId="1" priority="2456" operator="lessThan">
      <formula>$C$4</formula>
    </cfRule>
  </conditionalFormatting>
  <conditionalFormatting sqref="CD16">
    <cfRule type="cellIs" dxfId="1" priority="2496" operator="lessThan">
      <formula>$C$4</formula>
    </cfRule>
  </conditionalFormatting>
  <conditionalFormatting sqref="CE16">
    <cfRule type="cellIs" dxfId="1" priority="2536" operator="lessThan">
      <formula>$C$4</formula>
    </cfRule>
  </conditionalFormatting>
  <conditionalFormatting sqref="CF16">
    <cfRule type="cellIs" dxfId="1" priority="2576" operator="lessThan">
      <formula>$C$4</formula>
    </cfRule>
  </conditionalFormatting>
  <conditionalFormatting sqref="CG16">
    <cfRule type="cellIs" dxfId="1" priority="2616" operator="lessThan">
      <formula>$C$4</formula>
    </cfRule>
  </conditionalFormatting>
  <conditionalFormatting sqref="CH16">
    <cfRule type="cellIs" dxfId="2" priority="2656" operator="greaterThan">
      <formula>$BJ$2+15</formula>
    </cfRule>
  </conditionalFormatting>
  <conditionalFormatting sqref="CN16">
    <cfRule type="cellIs" dxfId="1" priority="2897" operator="lessThan">
      <formula>$C$4</formula>
    </cfRule>
  </conditionalFormatting>
  <conditionalFormatting sqref="Q17">
    <cfRule type="cellIs" dxfId="1" priority="57" operator="lessThan">
      <formula>$C$4</formula>
    </cfRule>
  </conditionalFormatting>
  <conditionalFormatting sqref="R17">
    <cfRule type="cellIs" dxfId="1" priority="97" operator="lessThan">
      <formula>$C$4</formula>
    </cfRule>
  </conditionalFormatting>
  <conditionalFormatting sqref="T17">
    <cfRule type="cellIs" dxfId="1" priority="2737" operator="lessThan">
      <formula>$C$4</formula>
    </cfRule>
  </conditionalFormatting>
  <conditionalFormatting sqref="U17">
    <cfRule type="cellIs" dxfId="1" priority="137" operator="lessThan">
      <formula>$C$4</formula>
    </cfRule>
  </conditionalFormatting>
  <conditionalFormatting sqref="W17">
    <cfRule type="cellIs" dxfId="1" priority="2817" operator="lessThan">
      <formula>$C$4</formula>
    </cfRule>
  </conditionalFormatting>
  <conditionalFormatting sqref="X17">
    <cfRule type="cellIs" dxfId="1" priority="177" operator="lessThan">
      <formula>$C$4</formula>
    </cfRule>
  </conditionalFormatting>
  <conditionalFormatting sqref="Z17">
    <cfRule type="cellIs" dxfId="1" priority="257" operator="lessThan">
      <formula>$C$4</formula>
    </cfRule>
  </conditionalFormatting>
  <conditionalFormatting sqref="AA17">
    <cfRule type="cellIs" dxfId="1" priority="297" operator="lessThan">
      <formula>$C$4</formula>
    </cfRule>
  </conditionalFormatting>
  <conditionalFormatting sqref="AC17">
    <cfRule type="cellIs" dxfId="1" priority="377" operator="lessThan">
      <formula>$C$4</formula>
    </cfRule>
  </conditionalFormatting>
  <conditionalFormatting sqref="AD17">
    <cfRule type="cellIs" dxfId="1" priority="417" operator="lessThan">
      <formula>$C$4</formula>
    </cfRule>
  </conditionalFormatting>
  <conditionalFormatting sqref="AE17">
    <cfRule type="cellIs" dxfId="1" priority="457" operator="lessThan">
      <formula>$C$4</formula>
    </cfRule>
  </conditionalFormatting>
  <conditionalFormatting sqref="AF17">
    <cfRule type="cellIs" dxfId="1" priority="497" operator="lessThan">
      <formula>$C$4</formula>
    </cfRule>
  </conditionalFormatting>
  <conditionalFormatting sqref="AG17">
    <cfRule type="cellIs" dxfId="1" priority="537" operator="lessThan">
      <formula>$C$4</formula>
    </cfRule>
  </conditionalFormatting>
  <conditionalFormatting sqref="AH17">
    <cfRule type="cellIs" dxfId="1" priority="577" operator="lessThan">
      <formula>$C$4</formula>
    </cfRule>
  </conditionalFormatting>
  <conditionalFormatting sqref="AI17">
    <cfRule type="cellIs" dxfId="1" priority="617" operator="lessThan">
      <formula>$C$4</formula>
    </cfRule>
  </conditionalFormatting>
  <conditionalFormatting sqref="AJ17">
    <cfRule type="cellIs" dxfId="1" priority="657" operator="lessThan">
      <formula>$C$4</formula>
    </cfRule>
  </conditionalFormatting>
  <conditionalFormatting sqref="AK17">
    <cfRule type="cellIs" dxfId="1" priority="697" operator="lessThan">
      <formula>$C$4</formula>
    </cfRule>
  </conditionalFormatting>
  <conditionalFormatting sqref="AL17">
    <cfRule type="cellIs" dxfId="1" priority="737" operator="lessThan">
      <formula>$C$4</formula>
    </cfRule>
  </conditionalFormatting>
  <conditionalFormatting sqref="AM17">
    <cfRule type="cellIs" dxfId="1" priority="777" operator="lessThan">
      <formula>$C$4</formula>
    </cfRule>
  </conditionalFormatting>
  <conditionalFormatting sqref="AN17">
    <cfRule type="cellIs" dxfId="1" priority="817" operator="lessThan">
      <formula>$C$4</formula>
    </cfRule>
  </conditionalFormatting>
  <conditionalFormatting sqref="AO17">
    <cfRule type="cellIs" dxfId="1" priority="857" operator="lessThan">
      <formula>$C$4</formula>
    </cfRule>
  </conditionalFormatting>
  <conditionalFormatting sqref="AP17">
    <cfRule type="cellIs" dxfId="1" priority="897" operator="lessThan">
      <formula>$C$4</formula>
    </cfRule>
  </conditionalFormatting>
  <conditionalFormatting sqref="AQ17">
    <cfRule type="cellIs" dxfId="1" priority="937" operator="lessThan">
      <formula>$C$4</formula>
    </cfRule>
  </conditionalFormatting>
  <conditionalFormatting sqref="AR17">
    <cfRule type="cellIs" dxfId="1" priority="977" operator="lessThan">
      <formula>$C$4</formula>
    </cfRule>
  </conditionalFormatting>
  <conditionalFormatting sqref="AS17">
    <cfRule type="cellIs" dxfId="1" priority="1017" operator="lessThan">
      <formula>$C$4</formula>
    </cfRule>
  </conditionalFormatting>
  <conditionalFormatting sqref="AT17">
    <cfRule type="cellIs" dxfId="1" priority="1057" operator="lessThan">
      <formula>$C$4</formula>
    </cfRule>
  </conditionalFormatting>
  <conditionalFormatting sqref="AV17">
    <cfRule type="cellIs" dxfId="1" priority="1137" operator="lessThan">
      <formula>$C$4</formula>
    </cfRule>
  </conditionalFormatting>
  <conditionalFormatting sqref="AW17">
    <cfRule type="cellIs" dxfId="1" priority="1177" operator="lessThan">
      <formula>$C$4</formula>
    </cfRule>
  </conditionalFormatting>
  <conditionalFormatting sqref="AX17">
    <cfRule type="cellIs" dxfId="1" priority="1217" operator="lessThan">
      <formula>$C$4</formula>
    </cfRule>
  </conditionalFormatting>
  <conditionalFormatting sqref="AY17">
    <cfRule type="cellIs" dxfId="1" priority="1257" operator="lessThan">
      <formula>$C$4</formula>
    </cfRule>
  </conditionalFormatting>
  <conditionalFormatting sqref="AZ17">
    <cfRule type="cellIs" dxfId="1" priority="1297" operator="lessThan">
      <formula>$C$4</formula>
    </cfRule>
  </conditionalFormatting>
  <conditionalFormatting sqref="BA17">
    <cfRule type="cellIs" dxfId="1" priority="1337" operator="lessThan">
      <formula>$C$4</formula>
    </cfRule>
  </conditionalFormatting>
  <conditionalFormatting sqref="BB17">
    <cfRule type="cellIs" dxfId="1" priority="1377" operator="lessThan">
      <formula>$C$4</formula>
    </cfRule>
  </conditionalFormatting>
  <conditionalFormatting sqref="BC17">
    <cfRule type="cellIs" dxfId="1" priority="1417" operator="lessThan">
      <formula>$C$4</formula>
    </cfRule>
  </conditionalFormatting>
  <conditionalFormatting sqref="BD17">
    <cfRule type="cellIs" dxfId="1" priority="1457" operator="lessThan">
      <formula>$C$4</formula>
    </cfRule>
  </conditionalFormatting>
  <conditionalFormatting sqref="BE17">
    <cfRule type="cellIs" dxfId="1" priority="1497" operator="lessThan">
      <formula>$C$4</formula>
    </cfRule>
  </conditionalFormatting>
  <conditionalFormatting sqref="BH17">
    <cfRule type="cellIs" dxfId="1" priority="1617" operator="lessThan">
      <formula>$C$4</formula>
    </cfRule>
  </conditionalFormatting>
  <conditionalFormatting sqref="BI17">
    <cfRule type="cellIs" dxfId="1" priority="1657" operator="lessThan">
      <formula>$C$4</formula>
    </cfRule>
  </conditionalFormatting>
  <conditionalFormatting sqref="BJ17">
    <cfRule type="cellIs" dxfId="1" priority="1697" operator="lessThan">
      <formula>$C$4</formula>
    </cfRule>
  </conditionalFormatting>
  <conditionalFormatting sqref="BK17">
    <cfRule type="cellIs" dxfId="1" priority="1737" operator="lessThan">
      <formula>$C$4</formula>
    </cfRule>
  </conditionalFormatting>
  <conditionalFormatting sqref="BL17">
    <cfRule type="cellIs" dxfId="1" priority="1777" operator="lessThan">
      <formula>$C$4</formula>
    </cfRule>
  </conditionalFormatting>
  <conditionalFormatting sqref="BM17">
    <cfRule type="cellIs" dxfId="1" priority="1817" operator="lessThan">
      <formula>$C$4</formula>
    </cfRule>
  </conditionalFormatting>
  <conditionalFormatting sqref="BN17">
    <cfRule type="cellIs" dxfId="1" priority="1857" operator="lessThan">
      <formula>$C$4</formula>
    </cfRule>
  </conditionalFormatting>
  <conditionalFormatting sqref="BO17">
    <cfRule type="cellIs" dxfId="1" priority="1897" operator="lessThan">
      <formula>$C$4</formula>
    </cfRule>
  </conditionalFormatting>
  <conditionalFormatting sqref="BP17">
    <cfRule type="cellIs" dxfId="1" priority="1937" operator="lessThan">
      <formula>$C$4</formula>
    </cfRule>
  </conditionalFormatting>
  <conditionalFormatting sqref="BQ17">
    <cfRule type="cellIs" dxfId="1" priority="1977" operator="lessThan">
      <formula>$C$4</formula>
    </cfRule>
  </conditionalFormatting>
  <conditionalFormatting sqref="BR17">
    <cfRule type="cellIs" dxfId="1" priority="2017" operator="lessThan">
      <formula>$C$4</formula>
    </cfRule>
  </conditionalFormatting>
  <conditionalFormatting sqref="BS17">
    <cfRule type="cellIs" dxfId="1" priority="2057" operator="lessThan">
      <formula>$C$4</formula>
    </cfRule>
  </conditionalFormatting>
  <conditionalFormatting sqref="BT17">
    <cfRule type="cellIs" dxfId="1" priority="2097" operator="lessThan">
      <formula>$C$4</formula>
    </cfRule>
  </conditionalFormatting>
  <conditionalFormatting sqref="BU17">
    <cfRule type="cellIs" dxfId="1" priority="2137" operator="lessThan">
      <formula>$C$4</formula>
    </cfRule>
  </conditionalFormatting>
  <conditionalFormatting sqref="BV17">
    <cfRule type="cellIs" dxfId="1" priority="2177" operator="lessThan">
      <formula>$C$4</formula>
    </cfRule>
  </conditionalFormatting>
  <conditionalFormatting sqref="BX17">
    <cfRule type="cellIs" dxfId="1" priority="2257" operator="lessThan">
      <formula>$C$4</formula>
    </cfRule>
  </conditionalFormatting>
  <conditionalFormatting sqref="BY17">
    <cfRule type="cellIs" dxfId="1" priority="2297" operator="lessThan">
      <formula>$C$4</formula>
    </cfRule>
  </conditionalFormatting>
  <conditionalFormatting sqref="BZ17">
    <cfRule type="cellIs" dxfId="1" priority="2337" operator="lessThan">
      <formula>$C$4</formula>
    </cfRule>
  </conditionalFormatting>
  <conditionalFormatting sqref="CA17">
    <cfRule type="cellIs" dxfId="1" priority="2377" operator="lessThan">
      <formula>$C$4</formula>
    </cfRule>
  </conditionalFormatting>
  <conditionalFormatting sqref="CB17">
    <cfRule type="cellIs" dxfId="1" priority="2417" operator="lessThan">
      <formula>$C$4</formula>
    </cfRule>
  </conditionalFormatting>
  <conditionalFormatting sqref="CC17">
    <cfRule type="cellIs" dxfId="1" priority="2457" operator="lessThan">
      <formula>$C$4</formula>
    </cfRule>
  </conditionalFormatting>
  <conditionalFormatting sqref="CD17">
    <cfRule type="cellIs" dxfId="1" priority="2497" operator="lessThan">
      <formula>$C$4</formula>
    </cfRule>
  </conditionalFormatting>
  <conditionalFormatting sqref="CE17">
    <cfRule type="cellIs" dxfId="1" priority="2537" operator="lessThan">
      <formula>$C$4</formula>
    </cfRule>
  </conditionalFormatting>
  <conditionalFormatting sqref="CF17">
    <cfRule type="cellIs" dxfId="1" priority="2577" operator="lessThan">
      <formula>$C$4</formula>
    </cfRule>
  </conditionalFormatting>
  <conditionalFormatting sqref="CG17">
    <cfRule type="cellIs" dxfId="1" priority="2617" operator="lessThan">
      <formula>$C$4</formula>
    </cfRule>
  </conditionalFormatting>
  <conditionalFormatting sqref="CH17">
    <cfRule type="cellIs" dxfId="2" priority="2657" operator="greaterThan">
      <formula>$BJ$2+15</formula>
    </cfRule>
  </conditionalFormatting>
  <conditionalFormatting sqref="CN17">
    <cfRule type="cellIs" dxfId="1" priority="2898" operator="lessThan">
      <formula>$C$4</formula>
    </cfRule>
  </conditionalFormatting>
  <conditionalFormatting sqref="Q18">
    <cfRule type="cellIs" dxfId="1" priority="58" operator="lessThan">
      <formula>$C$4</formula>
    </cfRule>
  </conditionalFormatting>
  <conditionalFormatting sqref="R18">
    <cfRule type="cellIs" dxfId="1" priority="98" operator="lessThan">
      <formula>$C$4</formula>
    </cfRule>
  </conditionalFormatting>
  <conditionalFormatting sqref="T18">
    <cfRule type="cellIs" dxfId="1" priority="2738" operator="lessThan">
      <formula>$C$4</formula>
    </cfRule>
  </conditionalFormatting>
  <conditionalFormatting sqref="U18">
    <cfRule type="cellIs" dxfId="1" priority="138" operator="lessThan">
      <formula>$C$4</formula>
    </cfRule>
  </conditionalFormatting>
  <conditionalFormatting sqref="W18">
    <cfRule type="cellIs" dxfId="1" priority="2818" operator="lessThan">
      <formula>$C$4</formula>
    </cfRule>
  </conditionalFormatting>
  <conditionalFormatting sqref="X18">
    <cfRule type="cellIs" dxfId="1" priority="178" operator="lessThan">
      <formula>$C$4</formula>
    </cfRule>
  </conditionalFormatting>
  <conditionalFormatting sqref="Z18">
    <cfRule type="cellIs" dxfId="1" priority="258" operator="lessThan">
      <formula>$C$4</formula>
    </cfRule>
  </conditionalFormatting>
  <conditionalFormatting sqref="AA18">
    <cfRule type="cellIs" dxfId="1" priority="298" operator="lessThan">
      <formula>$C$4</formula>
    </cfRule>
  </conditionalFormatting>
  <conditionalFormatting sqref="AC18">
    <cfRule type="cellIs" dxfId="1" priority="378" operator="lessThan">
      <formula>$C$4</formula>
    </cfRule>
  </conditionalFormatting>
  <conditionalFormatting sqref="AD18">
    <cfRule type="cellIs" dxfId="1" priority="418" operator="lessThan">
      <formula>$C$4</formula>
    </cfRule>
  </conditionalFormatting>
  <conditionalFormatting sqref="AE18">
    <cfRule type="cellIs" dxfId="1" priority="458" operator="lessThan">
      <formula>$C$4</formula>
    </cfRule>
  </conditionalFormatting>
  <conditionalFormatting sqref="AF18">
    <cfRule type="cellIs" dxfId="1" priority="498" operator="lessThan">
      <formula>$C$4</formula>
    </cfRule>
  </conditionalFormatting>
  <conditionalFormatting sqref="AG18">
    <cfRule type="cellIs" dxfId="1" priority="538" operator="lessThan">
      <formula>$C$4</formula>
    </cfRule>
  </conditionalFormatting>
  <conditionalFormatting sqref="AH18">
    <cfRule type="cellIs" dxfId="1" priority="578" operator="lessThan">
      <formula>$C$4</formula>
    </cfRule>
  </conditionalFormatting>
  <conditionalFormatting sqref="AI18">
    <cfRule type="cellIs" dxfId="1" priority="618" operator="lessThan">
      <formula>$C$4</formula>
    </cfRule>
  </conditionalFormatting>
  <conditionalFormatting sqref="AJ18">
    <cfRule type="cellIs" dxfId="1" priority="658" operator="lessThan">
      <formula>$C$4</formula>
    </cfRule>
  </conditionalFormatting>
  <conditionalFormatting sqref="AK18">
    <cfRule type="cellIs" dxfId="1" priority="698" operator="lessThan">
      <formula>$C$4</formula>
    </cfRule>
  </conditionalFormatting>
  <conditionalFormatting sqref="AL18">
    <cfRule type="cellIs" dxfId="1" priority="738" operator="lessThan">
      <formula>$C$4</formula>
    </cfRule>
  </conditionalFormatting>
  <conditionalFormatting sqref="AM18">
    <cfRule type="cellIs" dxfId="1" priority="778" operator="lessThan">
      <formula>$C$4</formula>
    </cfRule>
  </conditionalFormatting>
  <conditionalFormatting sqref="AN18">
    <cfRule type="cellIs" dxfId="1" priority="818" operator="lessThan">
      <formula>$C$4</formula>
    </cfRule>
  </conditionalFormatting>
  <conditionalFormatting sqref="AO18">
    <cfRule type="cellIs" dxfId="1" priority="858" operator="lessThan">
      <formula>$C$4</formula>
    </cfRule>
  </conditionalFormatting>
  <conditionalFormatting sqref="AP18">
    <cfRule type="cellIs" dxfId="1" priority="898" operator="lessThan">
      <formula>$C$4</formula>
    </cfRule>
  </conditionalFormatting>
  <conditionalFormatting sqref="AQ18">
    <cfRule type="cellIs" dxfId="1" priority="938" operator="lessThan">
      <formula>$C$4</formula>
    </cfRule>
  </conditionalFormatting>
  <conditionalFormatting sqref="AR18">
    <cfRule type="cellIs" dxfId="1" priority="978" operator="lessThan">
      <formula>$C$4</formula>
    </cfRule>
  </conditionalFormatting>
  <conditionalFormatting sqref="AS18">
    <cfRule type="cellIs" dxfId="1" priority="1018" operator="lessThan">
      <formula>$C$4</formula>
    </cfRule>
  </conditionalFormatting>
  <conditionalFormatting sqref="AT18">
    <cfRule type="cellIs" dxfId="1" priority="1058" operator="lessThan">
      <formula>$C$4</formula>
    </cfRule>
  </conditionalFormatting>
  <conditionalFormatting sqref="AV18">
    <cfRule type="cellIs" dxfId="1" priority="1138" operator="lessThan">
      <formula>$C$4</formula>
    </cfRule>
  </conditionalFormatting>
  <conditionalFormatting sqref="AW18">
    <cfRule type="cellIs" dxfId="1" priority="1178" operator="lessThan">
      <formula>$C$4</formula>
    </cfRule>
  </conditionalFormatting>
  <conditionalFormatting sqref="AX18">
    <cfRule type="cellIs" dxfId="1" priority="1218" operator="lessThan">
      <formula>$C$4</formula>
    </cfRule>
  </conditionalFormatting>
  <conditionalFormatting sqref="AY18">
    <cfRule type="cellIs" dxfId="1" priority="1258" operator="lessThan">
      <formula>$C$4</formula>
    </cfRule>
  </conditionalFormatting>
  <conditionalFormatting sqref="AZ18">
    <cfRule type="cellIs" dxfId="1" priority="1298" operator="lessThan">
      <formula>$C$4</formula>
    </cfRule>
  </conditionalFormatting>
  <conditionalFormatting sqref="BA18">
    <cfRule type="cellIs" dxfId="1" priority="1338" operator="lessThan">
      <formula>$C$4</formula>
    </cfRule>
  </conditionalFormatting>
  <conditionalFormatting sqref="BB18">
    <cfRule type="cellIs" dxfId="1" priority="1378" operator="lessThan">
      <formula>$C$4</formula>
    </cfRule>
  </conditionalFormatting>
  <conditionalFormatting sqref="BC18">
    <cfRule type="cellIs" dxfId="1" priority="1418" operator="lessThan">
      <formula>$C$4</formula>
    </cfRule>
  </conditionalFormatting>
  <conditionalFormatting sqref="BD18">
    <cfRule type="cellIs" dxfId="1" priority="1458" operator="lessThan">
      <formula>$C$4</formula>
    </cfRule>
  </conditionalFormatting>
  <conditionalFormatting sqref="BE18">
    <cfRule type="cellIs" dxfId="1" priority="1498" operator="lessThan">
      <formula>$C$4</formula>
    </cfRule>
  </conditionalFormatting>
  <conditionalFormatting sqref="BH18">
    <cfRule type="cellIs" dxfId="1" priority="1618" operator="lessThan">
      <formula>$C$4</formula>
    </cfRule>
  </conditionalFormatting>
  <conditionalFormatting sqref="BI18">
    <cfRule type="cellIs" dxfId="1" priority="1658" operator="lessThan">
      <formula>$C$4</formula>
    </cfRule>
  </conditionalFormatting>
  <conditionalFormatting sqref="BJ18">
    <cfRule type="cellIs" dxfId="1" priority="1698" operator="lessThan">
      <formula>$C$4</formula>
    </cfRule>
  </conditionalFormatting>
  <conditionalFormatting sqref="BK18">
    <cfRule type="cellIs" dxfId="1" priority="1738" operator="lessThan">
      <formula>$C$4</formula>
    </cfRule>
  </conditionalFormatting>
  <conditionalFormatting sqref="BL18">
    <cfRule type="cellIs" dxfId="1" priority="1778" operator="lessThan">
      <formula>$C$4</formula>
    </cfRule>
  </conditionalFormatting>
  <conditionalFormatting sqref="BM18">
    <cfRule type="cellIs" dxfId="1" priority="1818" operator="lessThan">
      <formula>$C$4</formula>
    </cfRule>
  </conditionalFormatting>
  <conditionalFormatting sqref="BN18">
    <cfRule type="cellIs" dxfId="1" priority="1858" operator="lessThan">
      <formula>$C$4</formula>
    </cfRule>
  </conditionalFormatting>
  <conditionalFormatting sqref="BO18">
    <cfRule type="cellIs" dxfId="1" priority="1898" operator="lessThan">
      <formula>$C$4</formula>
    </cfRule>
  </conditionalFormatting>
  <conditionalFormatting sqref="BP18">
    <cfRule type="cellIs" dxfId="1" priority="1938" operator="lessThan">
      <formula>$C$4</formula>
    </cfRule>
  </conditionalFormatting>
  <conditionalFormatting sqref="BQ18">
    <cfRule type="cellIs" dxfId="1" priority="1978" operator="lessThan">
      <formula>$C$4</formula>
    </cfRule>
  </conditionalFormatting>
  <conditionalFormatting sqref="BR18">
    <cfRule type="cellIs" dxfId="1" priority="2018" operator="lessThan">
      <formula>$C$4</formula>
    </cfRule>
  </conditionalFormatting>
  <conditionalFormatting sqref="BS18">
    <cfRule type="cellIs" dxfId="1" priority="2058" operator="lessThan">
      <formula>$C$4</formula>
    </cfRule>
  </conditionalFormatting>
  <conditionalFormatting sqref="BT18">
    <cfRule type="cellIs" dxfId="1" priority="2098" operator="lessThan">
      <formula>$C$4</formula>
    </cfRule>
  </conditionalFormatting>
  <conditionalFormatting sqref="BU18">
    <cfRule type="cellIs" dxfId="1" priority="2138" operator="lessThan">
      <formula>$C$4</formula>
    </cfRule>
  </conditionalFormatting>
  <conditionalFormatting sqref="BV18">
    <cfRule type="cellIs" dxfId="1" priority="2178" operator="lessThan">
      <formula>$C$4</formula>
    </cfRule>
  </conditionalFormatting>
  <conditionalFormatting sqref="BX18">
    <cfRule type="cellIs" dxfId="1" priority="2258" operator="lessThan">
      <formula>$C$4</formula>
    </cfRule>
  </conditionalFormatting>
  <conditionalFormatting sqref="BY18">
    <cfRule type="cellIs" dxfId="1" priority="2298" operator="lessThan">
      <formula>$C$4</formula>
    </cfRule>
  </conditionalFormatting>
  <conditionalFormatting sqref="BZ18">
    <cfRule type="cellIs" dxfId="1" priority="2338" operator="lessThan">
      <formula>$C$4</formula>
    </cfRule>
  </conditionalFormatting>
  <conditionalFormatting sqref="CA18">
    <cfRule type="cellIs" dxfId="1" priority="2378" operator="lessThan">
      <formula>$C$4</formula>
    </cfRule>
  </conditionalFormatting>
  <conditionalFormatting sqref="CB18">
    <cfRule type="cellIs" dxfId="1" priority="2418" operator="lessThan">
      <formula>$C$4</formula>
    </cfRule>
  </conditionalFormatting>
  <conditionalFormatting sqref="CC18">
    <cfRule type="cellIs" dxfId="1" priority="2458" operator="lessThan">
      <formula>$C$4</formula>
    </cfRule>
  </conditionalFormatting>
  <conditionalFormatting sqref="CD18">
    <cfRule type="cellIs" dxfId="1" priority="2498" operator="lessThan">
      <formula>$C$4</formula>
    </cfRule>
  </conditionalFormatting>
  <conditionalFormatting sqref="CE18">
    <cfRule type="cellIs" dxfId="1" priority="2538" operator="lessThan">
      <formula>$C$4</formula>
    </cfRule>
  </conditionalFormatting>
  <conditionalFormatting sqref="CF18">
    <cfRule type="cellIs" dxfId="1" priority="2578" operator="lessThan">
      <formula>$C$4</formula>
    </cfRule>
  </conditionalFormatting>
  <conditionalFormatting sqref="CG18">
    <cfRule type="cellIs" dxfId="1" priority="2618" operator="lessThan">
      <formula>$C$4</formula>
    </cfRule>
  </conditionalFormatting>
  <conditionalFormatting sqref="CH18">
    <cfRule type="cellIs" dxfId="2" priority="2658" operator="greaterThan">
      <formula>$BJ$2+15</formula>
    </cfRule>
  </conditionalFormatting>
  <conditionalFormatting sqref="CN18">
    <cfRule type="cellIs" dxfId="1" priority="2899" operator="lessThan">
      <formula>$C$4</formula>
    </cfRule>
  </conditionalFormatting>
  <conditionalFormatting sqref="Q19">
    <cfRule type="cellIs" dxfId="1" priority="59" operator="lessThan">
      <formula>$C$4</formula>
    </cfRule>
  </conditionalFormatting>
  <conditionalFormatting sqref="R19">
    <cfRule type="cellIs" dxfId="1" priority="99" operator="lessThan">
      <formula>$C$4</formula>
    </cfRule>
  </conditionalFormatting>
  <conditionalFormatting sqref="T19">
    <cfRule type="cellIs" dxfId="1" priority="2739" operator="lessThan">
      <formula>$C$4</formula>
    </cfRule>
  </conditionalFormatting>
  <conditionalFormatting sqref="U19">
    <cfRule type="cellIs" dxfId="1" priority="139" operator="lessThan">
      <formula>$C$4</formula>
    </cfRule>
  </conditionalFormatting>
  <conditionalFormatting sqref="W19">
    <cfRule type="cellIs" dxfId="1" priority="2819" operator="lessThan">
      <formula>$C$4</formula>
    </cfRule>
  </conditionalFormatting>
  <conditionalFormatting sqref="X19">
    <cfRule type="cellIs" dxfId="1" priority="179" operator="lessThan">
      <formula>$C$4</formula>
    </cfRule>
  </conditionalFormatting>
  <conditionalFormatting sqref="Z19">
    <cfRule type="cellIs" dxfId="1" priority="259" operator="lessThan">
      <formula>$C$4</formula>
    </cfRule>
  </conditionalFormatting>
  <conditionalFormatting sqref="AA19">
    <cfRule type="cellIs" dxfId="1" priority="299" operator="lessThan">
      <formula>$C$4</formula>
    </cfRule>
  </conditionalFormatting>
  <conditionalFormatting sqref="AC19">
    <cfRule type="cellIs" dxfId="1" priority="379" operator="lessThan">
      <formula>$C$4</formula>
    </cfRule>
  </conditionalFormatting>
  <conditionalFormatting sqref="AD19">
    <cfRule type="cellIs" dxfId="1" priority="419" operator="lessThan">
      <formula>$C$4</formula>
    </cfRule>
  </conditionalFormatting>
  <conditionalFormatting sqref="AE19">
    <cfRule type="cellIs" dxfId="1" priority="459" operator="lessThan">
      <formula>$C$4</formula>
    </cfRule>
  </conditionalFormatting>
  <conditionalFormatting sqref="AF19">
    <cfRule type="cellIs" dxfId="1" priority="499" operator="lessThan">
      <formula>$C$4</formula>
    </cfRule>
  </conditionalFormatting>
  <conditionalFormatting sqref="AG19">
    <cfRule type="cellIs" dxfId="1" priority="539" operator="lessThan">
      <formula>$C$4</formula>
    </cfRule>
  </conditionalFormatting>
  <conditionalFormatting sqref="AH19">
    <cfRule type="cellIs" dxfId="1" priority="579" operator="lessThan">
      <formula>$C$4</formula>
    </cfRule>
  </conditionalFormatting>
  <conditionalFormatting sqref="AI19">
    <cfRule type="cellIs" dxfId="1" priority="619" operator="lessThan">
      <formula>$C$4</formula>
    </cfRule>
  </conditionalFormatting>
  <conditionalFormatting sqref="AJ19">
    <cfRule type="cellIs" dxfId="1" priority="659" operator="lessThan">
      <formula>$C$4</formula>
    </cfRule>
  </conditionalFormatting>
  <conditionalFormatting sqref="AK19">
    <cfRule type="cellIs" dxfId="1" priority="699" operator="lessThan">
      <formula>$C$4</formula>
    </cfRule>
  </conditionalFormatting>
  <conditionalFormatting sqref="AL19">
    <cfRule type="cellIs" dxfId="1" priority="739" operator="lessThan">
      <formula>$C$4</formula>
    </cfRule>
  </conditionalFormatting>
  <conditionalFormatting sqref="AM19">
    <cfRule type="cellIs" dxfId="1" priority="779" operator="lessThan">
      <formula>$C$4</formula>
    </cfRule>
  </conditionalFormatting>
  <conditionalFormatting sqref="AN19">
    <cfRule type="cellIs" dxfId="1" priority="819" operator="lessThan">
      <formula>$C$4</formula>
    </cfRule>
  </conditionalFormatting>
  <conditionalFormatting sqref="AO19">
    <cfRule type="cellIs" dxfId="1" priority="859" operator="lessThan">
      <formula>$C$4</formula>
    </cfRule>
  </conditionalFormatting>
  <conditionalFormatting sqref="AP19">
    <cfRule type="cellIs" dxfId="1" priority="899" operator="lessThan">
      <formula>$C$4</formula>
    </cfRule>
  </conditionalFormatting>
  <conditionalFormatting sqref="AQ19">
    <cfRule type="cellIs" dxfId="1" priority="939" operator="lessThan">
      <formula>$C$4</formula>
    </cfRule>
  </conditionalFormatting>
  <conditionalFormatting sqref="AR19">
    <cfRule type="cellIs" dxfId="1" priority="979" operator="lessThan">
      <formula>$C$4</formula>
    </cfRule>
  </conditionalFormatting>
  <conditionalFormatting sqref="AS19">
    <cfRule type="cellIs" dxfId="1" priority="1019" operator="lessThan">
      <formula>$C$4</formula>
    </cfRule>
  </conditionalFormatting>
  <conditionalFormatting sqref="AT19">
    <cfRule type="cellIs" dxfId="1" priority="1059" operator="lessThan">
      <formula>$C$4</formula>
    </cfRule>
  </conditionalFormatting>
  <conditionalFormatting sqref="AV19">
    <cfRule type="cellIs" dxfId="1" priority="1139" operator="lessThan">
      <formula>$C$4</formula>
    </cfRule>
  </conditionalFormatting>
  <conditionalFormatting sqref="AW19">
    <cfRule type="cellIs" dxfId="1" priority="1179" operator="lessThan">
      <formula>$C$4</formula>
    </cfRule>
  </conditionalFormatting>
  <conditionalFormatting sqref="AX19">
    <cfRule type="cellIs" dxfId="1" priority="1219" operator="lessThan">
      <formula>$C$4</formula>
    </cfRule>
  </conditionalFormatting>
  <conditionalFormatting sqref="AY19">
    <cfRule type="cellIs" dxfId="1" priority="1259" operator="lessThan">
      <formula>$C$4</formula>
    </cfRule>
  </conditionalFormatting>
  <conditionalFormatting sqref="AZ19">
    <cfRule type="cellIs" dxfId="1" priority="1299" operator="lessThan">
      <formula>$C$4</formula>
    </cfRule>
  </conditionalFormatting>
  <conditionalFormatting sqref="BA19">
    <cfRule type="cellIs" dxfId="1" priority="1339" operator="lessThan">
      <formula>$C$4</formula>
    </cfRule>
  </conditionalFormatting>
  <conditionalFormatting sqref="BB19">
    <cfRule type="cellIs" dxfId="1" priority="1379" operator="lessThan">
      <formula>$C$4</formula>
    </cfRule>
  </conditionalFormatting>
  <conditionalFormatting sqref="BC19">
    <cfRule type="cellIs" dxfId="1" priority="1419" operator="lessThan">
      <formula>$C$4</formula>
    </cfRule>
  </conditionalFormatting>
  <conditionalFormatting sqref="BD19">
    <cfRule type="cellIs" dxfId="1" priority="1459" operator="lessThan">
      <formula>$C$4</formula>
    </cfRule>
  </conditionalFormatting>
  <conditionalFormatting sqref="BE19">
    <cfRule type="cellIs" dxfId="1" priority="1499" operator="lessThan">
      <formula>$C$4</formula>
    </cfRule>
  </conditionalFormatting>
  <conditionalFormatting sqref="BH19">
    <cfRule type="cellIs" dxfId="1" priority="1619" operator="lessThan">
      <formula>$C$4</formula>
    </cfRule>
  </conditionalFormatting>
  <conditionalFormatting sqref="BI19">
    <cfRule type="cellIs" dxfId="1" priority="1659" operator="lessThan">
      <formula>$C$4</formula>
    </cfRule>
  </conditionalFormatting>
  <conditionalFormatting sqref="BJ19">
    <cfRule type="cellIs" dxfId="1" priority="1699" operator="lessThan">
      <formula>$C$4</formula>
    </cfRule>
  </conditionalFormatting>
  <conditionalFormatting sqref="BK19">
    <cfRule type="cellIs" dxfId="1" priority="1739" operator="lessThan">
      <formula>$C$4</formula>
    </cfRule>
  </conditionalFormatting>
  <conditionalFormatting sqref="BL19">
    <cfRule type="cellIs" dxfId="1" priority="1779" operator="lessThan">
      <formula>$C$4</formula>
    </cfRule>
  </conditionalFormatting>
  <conditionalFormatting sqref="BM19">
    <cfRule type="cellIs" dxfId="1" priority="1819" operator="lessThan">
      <formula>$C$4</formula>
    </cfRule>
  </conditionalFormatting>
  <conditionalFormatting sqref="BN19">
    <cfRule type="cellIs" dxfId="1" priority="1859" operator="lessThan">
      <formula>$C$4</formula>
    </cfRule>
  </conditionalFormatting>
  <conditionalFormatting sqref="BO19">
    <cfRule type="cellIs" dxfId="1" priority="1899" operator="lessThan">
      <formula>$C$4</formula>
    </cfRule>
  </conditionalFormatting>
  <conditionalFormatting sqref="BP19">
    <cfRule type="cellIs" dxfId="1" priority="1939" operator="lessThan">
      <formula>$C$4</formula>
    </cfRule>
  </conditionalFormatting>
  <conditionalFormatting sqref="BQ19">
    <cfRule type="cellIs" dxfId="1" priority="1979" operator="lessThan">
      <formula>$C$4</formula>
    </cfRule>
  </conditionalFormatting>
  <conditionalFormatting sqref="BR19">
    <cfRule type="cellIs" dxfId="1" priority="2019" operator="lessThan">
      <formula>$C$4</formula>
    </cfRule>
  </conditionalFormatting>
  <conditionalFormatting sqref="BS19">
    <cfRule type="cellIs" dxfId="1" priority="2059" operator="lessThan">
      <formula>$C$4</formula>
    </cfRule>
  </conditionalFormatting>
  <conditionalFormatting sqref="BT19">
    <cfRule type="cellIs" dxfId="1" priority="2099" operator="lessThan">
      <formula>$C$4</formula>
    </cfRule>
  </conditionalFormatting>
  <conditionalFormatting sqref="BU19">
    <cfRule type="cellIs" dxfId="1" priority="2139" operator="lessThan">
      <formula>$C$4</formula>
    </cfRule>
  </conditionalFormatting>
  <conditionalFormatting sqref="BV19">
    <cfRule type="cellIs" dxfId="1" priority="2179" operator="lessThan">
      <formula>$C$4</formula>
    </cfRule>
  </conditionalFormatting>
  <conditionalFormatting sqref="BX19">
    <cfRule type="cellIs" dxfId="1" priority="2259" operator="lessThan">
      <formula>$C$4</formula>
    </cfRule>
  </conditionalFormatting>
  <conditionalFormatting sqref="BY19">
    <cfRule type="cellIs" dxfId="1" priority="2299" operator="lessThan">
      <formula>$C$4</formula>
    </cfRule>
  </conditionalFormatting>
  <conditionalFormatting sqref="BZ19">
    <cfRule type="cellIs" dxfId="1" priority="2339" operator="lessThan">
      <formula>$C$4</formula>
    </cfRule>
  </conditionalFormatting>
  <conditionalFormatting sqref="CA19">
    <cfRule type="cellIs" dxfId="1" priority="2379" operator="lessThan">
      <formula>$C$4</formula>
    </cfRule>
  </conditionalFormatting>
  <conditionalFormatting sqref="CB19">
    <cfRule type="cellIs" dxfId="1" priority="2419" operator="lessThan">
      <formula>$C$4</formula>
    </cfRule>
  </conditionalFormatting>
  <conditionalFormatting sqref="CC19">
    <cfRule type="cellIs" dxfId="1" priority="2459" operator="lessThan">
      <formula>$C$4</formula>
    </cfRule>
  </conditionalFormatting>
  <conditionalFormatting sqref="CD19">
    <cfRule type="cellIs" dxfId="1" priority="2499" operator="lessThan">
      <formula>$C$4</formula>
    </cfRule>
  </conditionalFormatting>
  <conditionalFormatting sqref="CE19">
    <cfRule type="cellIs" dxfId="1" priority="2539" operator="lessThan">
      <formula>$C$4</formula>
    </cfRule>
  </conditionalFormatting>
  <conditionalFormatting sqref="CF19">
    <cfRule type="cellIs" dxfId="1" priority="2579" operator="lessThan">
      <formula>$C$4</formula>
    </cfRule>
  </conditionalFormatting>
  <conditionalFormatting sqref="CG19">
    <cfRule type="cellIs" dxfId="1" priority="2619" operator="lessThan">
      <formula>$C$4</formula>
    </cfRule>
  </conditionalFormatting>
  <conditionalFormatting sqref="CH19">
    <cfRule type="cellIs" dxfId="2" priority="2659" operator="greaterThan">
      <formula>$BJ$2+15</formula>
    </cfRule>
  </conditionalFormatting>
  <conditionalFormatting sqref="CN19">
    <cfRule type="cellIs" dxfId="1" priority="2900" operator="lessThan">
      <formula>$C$4</formula>
    </cfRule>
  </conditionalFormatting>
  <conditionalFormatting sqref="Q20">
    <cfRule type="cellIs" dxfId="1" priority="60" operator="lessThan">
      <formula>$C$4</formula>
    </cfRule>
  </conditionalFormatting>
  <conditionalFormatting sqref="R20">
    <cfRule type="cellIs" dxfId="1" priority="100" operator="lessThan">
      <formula>$C$4</formula>
    </cfRule>
  </conditionalFormatting>
  <conditionalFormatting sqref="T20">
    <cfRule type="cellIs" dxfId="1" priority="2740" operator="lessThan">
      <formula>$C$4</formula>
    </cfRule>
  </conditionalFormatting>
  <conditionalFormatting sqref="U20">
    <cfRule type="cellIs" dxfId="1" priority="140" operator="lessThan">
      <formula>$C$4</formula>
    </cfRule>
  </conditionalFormatting>
  <conditionalFormatting sqref="W20">
    <cfRule type="cellIs" dxfId="1" priority="2820" operator="lessThan">
      <formula>$C$4</formula>
    </cfRule>
  </conditionalFormatting>
  <conditionalFormatting sqref="X20">
    <cfRule type="cellIs" dxfId="1" priority="180" operator="lessThan">
      <formula>$C$4</formula>
    </cfRule>
  </conditionalFormatting>
  <conditionalFormatting sqref="Z20">
    <cfRule type="cellIs" dxfId="1" priority="260" operator="lessThan">
      <formula>$C$4</formula>
    </cfRule>
  </conditionalFormatting>
  <conditionalFormatting sqref="AA20">
    <cfRule type="cellIs" dxfId="1" priority="300" operator="lessThan">
      <formula>$C$4</formula>
    </cfRule>
  </conditionalFormatting>
  <conditionalFormatting sqref="AC20">
    <cfRule type="cellIs" dxfId="1" priority="380" operator="lessThan">
      <formula>$C$4</formula>
    </cfRule>
  </conditionalFormatting>
  <conditionalFormatting sqref="AD20">
    <cfRule type="cellIs" dxfId="1" priority="420" operator="lessThan">
      <formula>$C$4</formula>
    </cfRule>
  </conditionalFormatting>
  <conditionalFormatting sqref="AE20">
    <cfRule type="cellIs" dxfId="1" priority="460" operator="lessThan">
      <formula>$C$4</formula>
    </cfRule>
  </conditionalFormatting>
  <conditionalFormatting sqref="AF20">
    <cfRule type="cellIs" dxfId="1" priority="500" operator="lessThan">
      <formula>$C$4</formula>
    </cfRule>
  </conditionalFormatting>
  <conditionalFormatting sqref="AG20">
    <cfRule type="cellIs" dxfId="1" priority="540" operator="lessThan">
      <formula>$C$4</formula>
    </cfRule>
  </conditionalFormatting>
  <conditionalFormatting sqref="AH20">
    <cfRule type="cellIs" dxfId="1" priority="580" operator="lessThan">
      <formula>$C$4</formula>
    </cfRule>
  </conditionalFormatting>
  <conditionalFormatting sqref="AI20">
    <cfRule type="cellIs" dxfId="1" priority="620" operator="lessThan">
      <formula>$C$4</formula>
    </cfRule>
  </conditionalFormatting>
  <conditionalFormatting sqref="AJ20">
    <cfRule type="cellIs" dxfId="1" priority="660" operator="lessThan">
      <formula>$C$4</formula>
    </cfRule>
  </conditionalFormatting>
  <conditionalFormatting sqref="AK20">
    <cfRule type="cellIs" dxfId="1" priority="700" operator="lessThan">
      <formula>$C$4</formula>
    </cfRule>
  </conditionalFormatting>
  <conditionalFormatting sqref="AL20">
    <cfRule type="cellIs" dxfId="1" priority="740" operator="lessThan">
      <formula>$C$4</formula>
    </cfRule>
  </conditionalFormatting>
  <conditionalFormatting sqref="AM20">
    <cfRule type="cellIs" dxfId="1" priority="780" operator="lessThan">
      <formula>$C$4</formula>
    </cfRule>
  </conditionalFormatting>
  <conditionalFormatting sqref="AN20">
    <cfRule type="cellIs" dxfId="1" priority="820" operator="lessThan">
      <formula>$C$4</formula>
    </cfRule>
  </conditionalFormatting>
  <conditionalFormatting sqref="AO20">
    <cfRule type="cellIs" dxfId="1" priority="860" operator="lessThan">
      <formula>$C$4</formula>
    </cfRule>
  </conditionalFormatting>
  <conditionalFormatting sqref="AP20">
    <cfRule type="cellIs" dxfId="1" priority="900" operator="lessThan">
      <formula>$C$4</formula>
    </cfRule>
  </conditionalFormatting>
  <conditionalFormatting sqref="AQ20">
    <cfRule type="cellIs" dxfId="1" priority="940" operator="lessThan">
      <formula>$C$4</formula>
    </cfRule>
  </conditionalFormatting>
  <conditionalFormatting sqref="AR20">
    <cfRule type="cellIs" dxfId="1" priority="980" operator="lessThan">
      <formula>$C$4</formula>
    </cfRule>
  </conditionalFormatting>
  <conditionalFormatting sqref="AS20">
    <cfRule type="cellIs" dxfId="1" priority="1020" operator="lessThan">
      <formula>$C$4</formula>
    </cfRule>
  </conditionalFormatting>
  <conditionalFormatting sqref="AT20">
    <cfRule type="cellIs" dxfId="1" priority="1060" operator="lessThan">
      <formula>$C$4</formula>
    </cfRule>
  </conditionalFormatting>
  <conditionalFormatting sqref="AV20">
    <cfRule type="cellIs" dxfId="1" priority="1140" operator="lessThan">
      <formula>$C$4</formula>
    </cfRule>
  </conditionalFormatting>
  <conditionalFormatting sqref="AW20">
    <cfRule type="cellIs" dxfId="1" priority="1180" operator="lessThan">
      <formula>$C$4</formula>
    </cfRule>
  </conditionalFormatting>
  <conditionalFormatting sqref="AX20">
    <cfRule type="cellIs" dxfId="1" priority="1220" operator="lessThan">
      <formula>$C$4</formula>
    </cfRule>
  </conditionalFormatting>
  <conditionalFormatting sqref="AY20">
    <cfRule type="cellIs" dxfId="1" priority="1260" operator="lessThan">
      <formula>$C$4</formula>
    </cfRule>
  </conditionalFormatting>
  <conditionalFormatting sqref="AZ20">
    <cfRule type="cellIs" dxfId="1" priority="1300" operator="lessThan">
      <formula>$C$4</formula>
    </cfRule>
  </conditionalFormatting>
  <conditionalFormatting sqref="BA20">
    <cfRule type="cellIs" dxfId="1" priority="1340" operator="lessThan">
      <formula>$C$4</formula>
    </cfRule>
  </conditionalFormatting>
  <conditionalFormatting sqref="BB20">
    <cfRule type="cellIs" dxfId="1" priority="1380" operator="lessThan">
      <formula>$C$4</formula>
    </cfRule>
  </conditionalFormatting>
  <conditionalFormatting sqref="BC20">
    <cfRule type="cellIs" dxfId="1" priority="1420" operator="lessThan">
      <formula>$C$4</formula>
    </cfRule>
  </conditionalFormatting>
  <conditionalFormatting sqref="BD20">
    <cfRule type="cellIs" dxfId="1" priority="1460" operator="lessThan">
      <formula>$C$4</formula>
    </cfRule>
  </conditionalFormatting>
  <conditionalFormatting sqref="BE20">
    <cfRule type="cellIs" dxfId="1" priority="1500" operator="lessThan">
      <formula>$C$4</formula>
    </cfRule>
  </conditionalFormatting>
  <conditionalFormatting sqref="BH20">
    <cfRule type="cellIs" dxfId="1" priority="1620" operator="lessThan">
      <formula>$C$4</formula>
    </cfRule>
  </conditionalFormatting>
  <conditionalFormatting sqref="BI20">
    <cfRule type="cellIs" dxfId="1" priority="1660" operator="lessThan">
      <formula>$C$4</formula>
    </cfRule>
  </conditionalFormatting>
  <conditionalFormatting sqref="BJ20">
    <cfRule type="cellIs" dxfId="1" priority="1700" operator="lessThan">
      <formula>$C$4</formula>
    </cfRule>
  </conditionalFormatting>
  <conditionalFormatting sqref="BK20">
    <cfRule type="cellIs" dxfId="1" priority="1740" operator="lessThan">
      <formula>$C$4</formula>
    </cfRule>
  </conditionalFormatting>
  <conditionalFormatting sqref="BL20">
    <cfRule type="cellIs" dxfId="1" priority="1780" operator="lessThan">
      <formula>$C$4</formula>
    </cfRule>
  </conditionalFormatting>
  <conditionalFormatting sqref="BM20">
    <cfRule type="cellIs" dxfId="1" priority="1820" operator="lessThan">
      <formula>$C$4</formula>
    </cfRule>
  </conditionalFormatting>
  <conditionalFormatting sqref="BN20">
    <cfRule type="cellIs" dxfId="1" priority="1860" operator="lessThan">
      <formula>$C$4</formula>
    </cfRule>
  </conditionalFormatting>
  <conditionalFormatting sqref="BO20">
    <cfRule type="cellIs" dxfId="1" priority="1900" operator="lessThan">
      <formula>$C$4</formula>
    </cfRule>
  </conditionalFormatting>
  <conditionalFormatting sqref="BP20">
    <cfRule type="cellIs" dxfId="1" priority="1940" operator="lessThan">
      <formula>$C$4</formula>
    </cfRule>
  </conditionalFormatting>
  <conditionalFormatting sqref="BQ20">
    <cfRule type="cellIs" dxfId="1" priority="1980" operator="lessThan">
      <formula>$C$4</formula>
    </cfRule>
  </conditionalFormatting>
  <conditionalFormatting sqref="BR20">
    <cfRule type="cellIs" dxfId="1" priority="2020" operator="lessThan">
      <formula>$C$4</formula>
    </cfRule>
  </conditionalFormatting>
  <conditionalFormatting sqref="BS20">
    <cfRule type="cellIs" dxfId="1" priority="2060" operator="lessThan">
      <formula>$C$4</formula>
    </cfRule>
  </conditionalFormatting>
  <conditionalFormatting sqref="BT20">
    <cfRule type="cellIs" dxfId="1" priority="2100" operator="lessThan">
      <formula>$C$4</formula>
    </cfRule>
  </conditionalFormatting>
  <conditionalFormatting sqref="BU20">
    <cfRule type="cellIs" dxfId="1" priority="2140" operator="lessThan">
      <formula>$C$4</formula>
    </cfRule>
  </conditionalFormatting>
  <conditionalFormatting sqref="BV20">
    <cfRule type="cellIs" dxfId="1" priority="2180" operator="lessThan">
      <formula>$C$4</formula>
    </cfRule>
  </conditionalFormatting>
  <conditionalFormatting sqref="BX20">
    <cfRule type="cellIs" dxfId="1" priority="2260" operator="lessThan">
      <formula>$C$4</formula>
    </cfRule>
  </conditionalFormatting>
  <conditionalFormatting sqref="BY20">
    <cfRule type="cellIs" dxfId="1" priority="2300" operator="lessThan">
      <formula>$C$4</formula>
    </cfRule>
  </conditionalFormatting>
  <conditionalFormatting sqref="BZ20">
    <cfRule type="cellIs" dxfId="1" priority="2340" operator="lessThan">
      <formula>$C$4</formula>
    </cfRule>
  </conditionalFormatting>
  <conditionalFormatting sqref="CA20">
    <cfRule type="cellIs" dxfId="1" priority="2380" operator="lessThan">
      <formula>$C$4</formula>
    </cfRule>
  </conditionalFormatting>
  <conditionalFormatting sqref="CB20">
    <cfRule type="cellIs" dxfId="1" priority="2420" operator="lessThan">
      <formula>$C$4</formula>
    </cfRule>
  </conditionalFormatting>
  <conditionalFormatting sqref="CC20">
    <cfRule type="cellIs" dxfId="1" priority="2460" operator="lessThan">
      <formula>$C$4</formula>
    </cfRule>
  </conditionalFormatting>
  <conditionalFormatting sqref="CD20">
    <cfRule type="cellIs" dxfId="1" priority="2500" operator="lessThan">
      <formula>$C$4</formula>
    </cfRule>
  </conditionalFormatting>
  <conditionalFormatting sqref="CE20">
    <cfRule type="cellIs" dxfId="1" priority="2540" operator="lessThan">
      <formula>$C$4</formula>
    </cfRule>
  </conditionalFormatting>
  <conditionalFormatting sqref="CF20">
    <cfRule type="cellIs" dxfId="1" priority="2580" operator="lessThan">
      <formula>$C$4</formula>
    </cfRule>
  </conditionalFormatting>
  <conditionalFormatting sqref="CG20">
    <cfRule type="cellIs" dxfId="1" priority="2620" operator="lessThan">
      <formula>$C$4</formula>
    </cfRule>
  </conditionalFormatting>
  <conditionalFormatting sqref="CH20">
    <cfRule type="cellIs" dxfId="2" priority="2660" operator="greaterThan">
      <formula>$BJ$2+15</formula>
    </cfRule>
  </conditionalFormatting>
  <conditionalFormatting sqref="Q21">
    <cfRule type="cellIs" dxfId="1" priority="61" operator="lessThan">
      <formula>$C$4</formula>
    </cfRule>
  </conditionalFormatting>
  <conditionalFormatting sqref="R21">
    <cfRule type="cellIs" dxfId="1" priority="101" operator="lessThan">
      <formula>$C$4</formula>
    </cfRule>
  </conditionalFormatting>
  <conditionalFormatting sqref="T21">
    <cfRule type="cellIs" dxfId="1" priority="2741" operator="lessThan">
      <formula>$C$4</formula>
    </cfRule>
  </conditionalFormatting>
  <conditionalFormatting sqref="U21">
    <cfRule type="cellIs" dxfId="1" priority="141" operator="lessThan">
      <formula>$C$4</formula>
    </cfRule>
  </conditionalFormatting>
  <conditionalFormatting sqref="W21">
    <cfRule type="cellIs" dxfId="1" priority="2821" operator="lessThan">
      <formula>$C$4</formula>
    </cfRule>
  </conditionalFormatting>
  <conditionalFormatting sqref="X21">
    <cfRule type="cellIs" dxfId="1" priority="181" operator="lessThan">
      <formula>$C$4</formula>
    </cfRule>
  </conditionalFormatting>
  <conditionalFormatting sqref="Z21">
    <cfRule type="cellIs" dxfId="1" priority="261" operator="lessThan">
      <formula>$C$4</formula>
    </cfRule>
  </conditionalFormatting>
  <conditionalFormatting sqref="AA21">
    <cfRule type="cellIs" dxfId="1" priority="301" operator="lessThan">
      <formula>$C$4</formula>
    </cfRule>
  </conditionalFormatting>
  <conditionalFormatting sqref="AC21">
    <cfRule type="cellIs" dxfId="1" priority="381" operator="lessThan">
      <formula>$C$4</formula>
    </cfRule>
  </conditionalFormatting>
  <conditionalFormatting sqref="AD21">
    <cfRule type="cellIs" dxfId="1" priority="421" operator="lessThan">
      <formula>$C$4</formula>
    </cfRule>
  </conditionalFormatting>
  <conditionalFormatting sqref="AE21">
    <cfRule type="cellIs" dxfId="1" priority="461" operator="lessThan">
      <formula>$C$4</formula>
    </cfRule>
  </conditionalFormatting>
  <conditionalFormatting sqref="AF21">
    <cfRule type="cellIs" dxfId="1" priority="501" operator="lessThan">
      <formula>$C$4</formula>
    </cfRule>
  </conditionalFormatting>
  <conditionalFormatting sqref="AG21">
    <cfRule type="cellIs" dxfId="1" priority="541" operator="lessThan">
      <formula>$C$4</formula>
    </cfRule>
  </conditionalFormatting>
  <conditionalFormatting sqref="AH21">
    <cfRule type="cellIs" dxfId="1" priority="581" operator="lessThan">
      <formula>$C$4</formula>
    </cfRule>
  </conditionalFormatting>
  <conditionalFormatting sqref="AI21">
    <cfRule type="cellIs" dxfId="1" priority="621" operator="lessThan">
      <formula>$C$4</formula>
    </cfRule>
  </conditionalFormatting>
  <conditionalFormatting sqref="AJ21">
    <cfRule type="cellIs" dxfId="1" priority="661" operator="lessThan">
      <formula>$C$4</formula>
    </cfRule>
  </conditionalFormatting>
  <conditionalFormatting sqref="AK21">
    <cfRule type="cellIs" dxfId="1" priority="701" operator="lessThan">
      <formula>$C$4</formula>
    </cfRule>
  </conditionalFormatting>
  <conditionalFormatting sqref="AL21">
    <cfRule type="cellIs" dxfId="1" priority="741" operator="lessThan">
      <formula>$C$4</formula>
    </cfRule>
  </conditionalFormatting>
  <conditionalFormatting sqref="AM21">
    <cfRule type="cellIs" dxfId="1" priority="781" operator="lessThan">
      <formula>$C$4</formula>
    </cfRule>
  </conditionalFormatting>
  <conditionalFormatting sqref="AN21">
    <cfRule type="cellIs" dxfId="1" priority="821" operator="lessThan">
      <formula>$C$4</formula>
    </cfRule>
  </conditionalFormatting>
  <conditionalFormatting sqref="AO21">
    <cfRule type="cellIs" dxfId="1" priority="861" operator="lessThan">
      <formula>$C$4</formula>
    </cfRule>
  </conditionalFormatting>
  <conditionalFormatting sqref="AP21">
    <cfRule type="cellIs" dxfId="1" priority="901" operator="lessThan">
      <formula>$C$4</formula>
    </cfRule>
  </conditionalFormatting>
  <conditionalFormatting sqref="AQ21">
    <cfRule type="cellIs" dxfId="1" priority="941" operator="lessThan">
      <formula>$C$4</formula>
    </cfRule>
  </conditionalFormatting>
  <conditionalFormatting sqref="AR21">
    <cfRule type="cellIs" dxfId="1" priority="981" operator="lessThan">
      <formula>$C$4</formula>
    </cfRule>
  </conditionalFormatting>
  <conditionalFormatting sqref="AS21">
    <cfRule type="cellIs" dxfId="1" priority="1021" operator="lessThan">
      <formula>$C$4</formula>
    </cfRule>
  </conditionalFormatting>
  <conditionalFormatting sqref="AT21">
    <cfRule type="cellIs" dxfId="1" priority="1061" operator="lessThan">
      <formula>$C$4</formula>
    </cfRule>
  </conditionalFormatting>
  <conditionalFormatting sqref="AV21">
    <cfRule type="cellIs" dxfId="1" priority="1141" operator="lessThan">
      <formula>$C$4</formula>
    </cfRule>
  </conditionalFormatting>
  <conditionalFormatting sqref="AW21">
    <cfRule type="cellIs" dxfId="1" priority="1181" operator="lessThan">
      <formula>$C$4</formula>
    </cfRule>
  </conditionalFormatting>
  <conditionalFormatting sqref="AX21">
    <cfRule type="cellIs" dxfId="1" priority="1221" operator="lessThan">
      <formula>$C$4</formula>
    </cfRule>
  </conditionalFormatting>
  <conditionalFormatting sqref="AY21">
    <cfRule type="cellIs" dxfId="1" priority="1261" operator="lessThan">
      <formula>$C$4</formula>
    </cfRule>
  </conditionalFormatting>
  <conditionalFormatting sqref="AZ21">
    <cfRule type="cellIs" dxfId="1" priority="1301" operator="lessThan">
      <formula>$C$4</formula>
    </cfRule>
  </conditionalFormatting>
  <conditionalFormatting sqref="BA21">
    <cfRule type="cellIs" dxfId="1" priority="1341" operator="lessThan">
      <formula>$C$4</formula>
    </cfRule>
  </conditionalFormatting>
  <conditionalFormatting sqref="BB21">
    <cfRule type="cellIs" dxfId="1" priority="1381" operator="lessThan">
      <formula>$C$4</formula>
    </cfRule>
  </conditionalFormatting>
  <conditionalFormatting sqref="BC21">
    <cfRule type="cellIs" dxfId="1" priority="1421" operator="lessThan">
      <formula>$C$4</formula>
    </cfRule>
  </conditionalFormatting>
  <conditionalFormatting sqref="BD21">
    <cfRule type="cellIs" dxfId="1" priority="1461" operator="lessThan">
      <formula>$C$4</formula>
    </cfRule>
  </conditionalFormatting>
  <conditionalFormatting sqref="BE21">
    <cfRule type="cellIs" dxfId="1" priority="1501" operator="lessThan">
      <formula>$C$4</formula>
    </cfRule>
  </conditionalFormatting>
  <conditionalFormatting sqref="BH21">
    <cfRule type="cellIs" dxfId="1" priority="1621" operator="lessThan">
      <formula>$C$4</formula>
    </cfRule>
  </conditionalFormatting>
  <conditionalFormatting sqref="BI21">
    <cfRule type="cellIs" dxfId="1" priority="1661" operator="lessThan">
      <formula>$C$4</formula>
    </cfRule>
  </conditionalFormatting>
  <conditionalFormatting sqref="BJ21">
    <cfRule type="cellIs" dxfId="1" priority="1701" operator="lessThan">
      <formula>$C$4</formula>
    </cfRule>
  </conditionalFormatting>
  <conditionalFormatting sqref="BK21">
    <cfRule type="cellIs" dxfId="1" priority="1741" operator="lessThan">
      <formula>$C$4</formula>
    </cfRule>
  </conditionalFormatting>
  <conditionalFormatting sqref="BL21">
    <cfRule type="cellIs" dxfId="1" priority="1781" operator="lessThan">
      <formula>$C$4</formula>
    </cfRule>
  </conditionalFormatting>
  <conditionalFormatting sqref="BM21">
    <cfRule type="cellIs" dxfId="1" priority="1821" operator="lessThan">
      <formula>$C$4</formula>
    </cfRule>
  </conditionalFormatting>
  <conditionalFormatting sqref="BN21">
    <cfRule type="cellIs" dxfId="1" priority="1861" operator="lessThan">
      <formula>$C$4</formula>
    </cfRule>
  </conditionalFormatting>
  <conditionalFormatting sqref="BO21">
    <cfRule type="cellIs" dxfId="1" priority="1901" operator="lessThan">
      <formula>$C$4</formula>
    </cfRule>
  </conditionalFormatting>
  <conditionalFormatting sqref="BP21">
    <cfRule type="cellIs" dxfId="1" priority="1941" operator="lessThan">
      <formula>$C$4</formula>
    </cfRule>
  </conditionalFormatting>
  <conditionalFormatting sqref="BQ21">
    <cfRule type="cellIs" dxfId="1" priority="1981" operator="lessThan">
      <formula>$C$4</formula>
    </cfRule>
  </conditionalFormatting>
  <conditionalFormatting sqref="BR21">
    <cfRule type="cellIs" dxfId="1" priority="2021" operator="lessThan">
      <formula>$C$4</formula>
    </cfRule>
  </conditionalFormatting>
  <conditionalFormatting sqref="BS21">
    <cfRule type="cellIs" dxfId="1" priority="2061" operator="lessThan">
      <formula>$C$4</formula>
    </cfRule>
  </conditionalFormatting>
  <conditionalFormatting sqref="BT21">
    <cfRule type="cellIs" dxfId="1" priority="2101" operator="lessThan">
      <formula>$C$4</formula>
    </cfRule>
  </conditionalFormatting>
  <conditionalFormatting sqref="BU21">
    <cfRule type="cellIs" dxfId="1" priority="2141" operator="lessThan">
      <formula>$C$4</formula>
    </cfRule>
  </conditionalFormatting>
  <conditionalFormatting sqref="BV21">
    <cfRule type="cellIs" dxfId="1" priority="2181" operator="lessThan">
      <formula>$C$4</formula>
    </cfRule>
  </conditionalFormatting>
  <conditionalFormatting sqref="BX21">
    <cfRule type="cellIs" dxfId="1" priority="2261" operator="lessThan">
      <formula>$C$4</formula>
    </cfRule>
  </conditionalFormatting>
  <conditionalFormatting sqref="BY21">
    <cfRule type="cellIs" dxfId="1" priority="2301" operator="lessThan">
      <formula>$C$4</formula>
    </cfRule>
  </conditionalFormatting>
  <conditionalFormatting sqref="BZ21">
    <cfRule type="cellIs" dxfId="1" priority="2341" operator="lessThan">
      <formula>$C$4</formula>
    </cfRule>
  </conditionalFormatting>
  <conditionalFormatting sqref="CA21">
    <cfRule type="cellIs" dxfId="1" priority="2381" operator="lessThan">
      <formula>$C$4</formula>
    </cfRule>
  </conditionalFormatting>
  <conditionalFormatting sqref="CB21">
    <cfRule type="cellIs" dxfId="1" priority="2421" operator="lessThan">
      <formula>$C$4</formula>
    </cfRule>
  </conditionalFormatting>
  <conditionalFormatting sqref="CC21">
    <cfRule type="cellIs" dxfId="1" priority="2461" operator="lessThan">
      <formula>$C$4</formula>
    </cfRule>
  </conditionalFormatting>
  <conditionalFormatting sqref="CD21">
    <cfRule type="cellIs" dxfId="1" priority="2501" operator="lessThan">
      <formula>$C$4</formula>
    </cfRule>
  </conditionalFormatting>
  <conditionalFormatting sqref="CE21">
    <cfRule type="cellIs" dxfId="1" priority="2541" operator="lessThan">
      <formula>$C$4</formula>
    </cfRule>
  </conditionalFormatting>
  <conditionalFormatting sqref="CF21">
    <cfRule type="cellIs" dxfId="1" priority="2581" operator="lessThan">
      <formula>$C$4</formula>
    </cfRule>
  </conditionalFormatting>
  <conditionalFormatting sqref="CG21">
    <cfRule type="cellIs" dxfId="1" priority="2621" operator="lessThan">
      <formula>$C$4</formula>
    </cfRule>
  </conditionalFormatting>
  <conditionalFormatting sqref="CH21">
    <cfRule type="cellIs" dxfId="2" priority="2661" operator="greaterThan">
      <formula>$BJ$2+15</formula>
    </cfRule>
  </conditionalFormatting>
  <conditionalFormatting sqref="Q22">
    <cfRule type="cellIs" dxfId="1" priority="62" operator="lessThan">
      <formula>$C$4</formula>
    </cfRule>
  </conditionalFormatting>
  <conditionalFormatting sqref="R22">
    <cfRule type="cellIs" dxfId="1" priority="102" operator="lessThan">
      <formula>$C$4</formula>
    </cfRule>
  </conditionalFormatting>
  <conditionalFormatting sqref="T22">
    <cfRule type="cellIs" dxfId="1" priority="2742" operator="lessThan">
      <formula>$C$4</formula>
    </cfRule>
  </conditionalFormatting>
  <conditionalFormatting sqref="U22">
    <cfRule type="cellIs" dxfId="1" priority="142" operator="lessThan">
      <formula>$C$4</formula>
    </cfRule>
  </conditionalFormatting>
  <conditionalFormatting sqref="W22">
    <cfRule type="cellIs" dxfId="1" priority="2822" operator="lessThan">
      <formula>$C$4</formula>
    </cfRule>
  </conditionalFormatting>
  <conditionalFormatting sqref="X22">
    <cfRule type="cellIs" dxfId="1" priority="182" operator="lessThan">
      <formula>$C$4</formula>
    </cfRule>
  </conditionalFormatting>
  <conditionalFormatting sqref="Z22">
    <cfRule type="cellIs" dxfId="1" priority="262" operator="lessThan">
      <formula>$C$4</formula>
    </cfRule>
  </conditionalFormatting>
  <conditionalFormatting sqref="AA22">
    <cfRule type="cellIs" dxfId="1" priority="302" operator="lessThan">
      <formula>$C$4</formula>
    </cfRule>
  </conditionalFormatting>
  <conditionalFormatting sqref="AC22">
    <cfRule type="cellIs" dxfId="1" priority="382" operator="lessThan">
      <formula>$C$4</formula>
    </cfRule>
  </conditionalFormatting>
  <conditionalFormatting sqref="AD22">
    <cfRule type="cellIs" dxfId="1" priority="422" operator="lessThan">
      <formula>$C$4</formula>
    </cfRule>
  </conditionalFormatting>
  <conditionalFormatting sqref="AE22">
    <cfRule type="cellIs" dxfId="1" priority="462" operator="lessThan">
      <formula>$C$4</formula>
    </cfRule>
  </conditionalFormatting>
  <conditionalFormatting sqref="AF22">
    <cfRule type="cellIs" dxfId="1" priority="502" operator="lessThan">
      <formula>$C$4</formula>
    </cfRule>
  </conditionalFormatting>
  <conditionalFormatting sqref="AG22">
    <cfRule type="cellIs" dxfId="1" priority="542" operator="lessThan">
      <formula>$C$4</formula>
    </cfRule>
  </conditionalFormatting>
  <conditionalFormatting sqref="AH22">
    <cfRule type="cellIs" dxfId="1" priority="582" operator="lessThan">
      <formula>$C$4</formula>
    </cfRule>
  </conditionalFormatting>
  <conditionalFormatting sqref="AI22">
    <cfRule type="cellIs" dxfId="1" priority="622" operator="lessThan">
      <formula>$C$4</formula>
    </cfRule>
  </conditionalFormatting>
  <conditionalFormatting sqref="AJ22">
    <cfRule type="cellIs" dxfId="1" priority="662" operator="lessThan">
      <formula>$C$4</formula>
    </cfRule>
  </conditionalFormatting>
  <conditionalFormatting sqref="AK22">
    <cfRule type="cellIs" dxfId="1" priority="702" operator="lessThan">
      <formula>$C$4</formula>
    </cfRule>
  </conditionalFormatting>
  <conditionalFormatting sqref="AL22">
    <cfRule type="cellIs" dxfId="1" priority="742" operator="lessThan">
      <formula>$C$4</formula>
    </cfRule>
  </conditionalFormatting>
  <conditionalFormatting sqref="AM22">
    <cfRule type="cellIs" dxfId="1" priority="782" operator="lessThan">
      <formula>$C$4</formula>
    </cfRule>
  </conditionalFormatting>
  <conditionalFormatting sqref="AN22">
    <cfRule type="cellIs" dxfId="1" priority="822" operator="lessThan">
      <formula>$C$4</formula>
    </cfRule>
  </conditionalFormatting>
  <conditionalFormatting sqref="AO22">
    <cfRule type="cellIs" dxfId="1" priority="862" operator="lessThan">
      <formula>$C$4</formula>
    </cfRule>
  </conditionalFormatting>
  <conditionalFormatting sqref="AP22">
    <cfRule type="cellIs" dxfId="1" priority="902" operator="lessThan">
      <formula>$C$4</formula>
    </cfRule>
  </conditionalFormatting>
  <conditionalFormatting sqref="AQ22">
    <cfRule type="cellIs" dxfId="1" priority="942" operator="lessThan">
      <formula>$C$4</formula>
    </cfRule>
  </conditionalFormatting>
  <conditionalFormatting sqref="AR22">
    <cfRule type="cellIs" dxfId="1" priority="982" operator="lessThan">
      <formula>$C$4</formula>
    </cfRule>
  </conditionalFormatting>
  <conditionalFormatting sqref="AS22">
    <cfRule type="cellIs" dxfId="1" priority="1022" operator="lessThan">
      <formula>$C$4</formula>
    </cfRule>
  </conditionalFormatting>
  <conditionalFormatting sqref="AT22">
    <cfRule type="cellIs" dxfId="1" priority="1062" operator="lessThan">
      <formula>$C$4</formula>
    </cfRule>
  </conditionalFormatting>
  <conditionalFormatting sqref="AV22">
    <cfRule type="cellIs" dxfId="1" priority="1142" operator="lessThan">
      <formula>$C$4</formula>
    </cfRule>
  </conditionalFormatting>
  <conditionalFormatting sqref="AW22">
    <cfRule type="cellIs" dxfId="1" priority="1182" operator="lessThan">
      <formula>$C$4</formula>
    </cfRule>
  </conditionalFormatting>
  <conditionalFormatting sqref="AX22">
    <cfRule type="cellIs" dxfId="1" priority="1222" operator="lessThan">
      <formula>$C$4</formula>
    </cfRule>
  </conditionalFormatting>
  <conditionalFormatting sqref="AY22">
    <cfRule type="cellIs" dxfId="1" priority="1262" operator="lessThan">
      <formula>$C$4</formula>
    </cfRule>
  </conditionalFormatting>
  <conditionalFormatting sqref="AZ22">
    <cfRule type="cellIs" dxfId="1" priority="1302" operator="lessThan">
      <formula>$C$4</formula>
    </cfRule>
  </conditionalFormatting>
  <conditionalFormatting sqref="BA22">
    <cfRule type="cellIs" dxfId="1" priority="1342" operator="lessThan">
      <formula>$C$4</formula>
    </cfRule>
  </conditionalFormatting>
  <conditionalFormatting sqref="BB22">
    <cfRule type="cellIs" dxfId="1" priority="1382" operator="lessThan">
      <formula>$C$4</formula>
    </cfRule>
  </conditionalFormatting>
  <conditionalFormatting sqref="BC22">
    <cfRule type="cellIs" dxfId="1" priority="1422" operator="lessThan">
      <formula>$C$4</formula>
    </cfRule>
  </conditionalFormatting>
  <conditionalFormatting sqref="BD22">
    <cfRule type="cellIs" dxfId="1" priority="1462" operator="lessThan">
      <formula>$C$4</formula>
    </cfRule>
  </conditionalFormatting>
  <conditionalFormatting sqref="BE22">
    <cfRule type="cellIs" dxfId="1" priority="1502" operator="lessThan">
      <formula>$C$4</formula>
    </cfRule>
  </conditionalFormatting>
  <conditionalFormatting sqref="BH22">
    <cfRule type="cellIs" dxfId="1" priority="1622" operator="lessThan">
      <formula>$C$4</formula>
    </cfRule>
  </conditionalFormatting>
  <conditionalFormatting sqref="BI22">
    <cfRule type="cellIs" dxfId="1" priority="1662" operator="lessThan">
      <formula>$C$4</formula>
    </cfRule>
  </conditionalFormatting>
  <conditionalFormatting sqref="BJ22">
    <cfRule type="cellIs" dxfId="1" priority="1702" operator="lessThan">
      <formula>$C$4</formula>
    </cfRule>
  </conditionalFormatting>
  <conditionalFormatting sqref="BK22">
    <cfRule type="cellIs" dxfId="1" priority="1742" operator="lessThan">
      <formula>$C$4</formula>
    </cfRule>
  </conditionalFormatting>
  <conditionalFormatting sqref="BL22">
    <cfRule type="cellIs" dxfId="1" priority="1782" operator="lessThan">
      <formula>$C$4</formula>
    </cfRule>
  </conditionalFormatting>
  <conditionalFormatting sqref="BM22">
    <cfRule type="cellIs" dxfId="1" priority="1822" operator="lessThan">
      <formula>$C$4</formula>
    </cfRule>
  </conditionalFormatting>
  <conditionalFormatting sqref="BN22">
    <cfRule type="cellIs" dxfId="1" priority="1862" operator="lessThan">
      <formula>$C$4</formula>
    </cfRule>
  </conditionalFormatting>
  <conditionalFormatting sqref="BO22">
    <cfRule type="cellIs" dxfId="1" priority="1902" operator="lessThan">
      <formula>$C$4</formula>
    </cfRule>
  </conditionalFormatting>
  <conditionalFormatting sqref="BP22">
    <cfRule type="cellIs" dxfId="1" priority="1942" operator="lessThan">
      <formula>$C$4</formula>
    </cfRule>
  </conditionalFormatting>
  <conditionalFormatting sqref="BQ22">
    <cfRule type="cellIs" dxfId="1" priority="1982" operator="lessThan">
      <formula>$C$4</formula>
    </cfRule>
  </conditionalFormatting>
  <conditionalFormatting sqref="BR22">
    <cfRule type="cellIs" dxfId="1" priority="2022" operator="lessThan">
      <formula>$C$4</formula>
    </cfRule>
  </conditionalFormatting>
  <conditionalFormatting sqref="BS22">
    <cfRule type="cellIs" dxfId="1" priority="2062" operator="lessThan">
      <formula>$C$4</formula>
    </cfRule>
  </conditionalFormatting>
  <conditionalFormatting sqref="BT22">
    <cfRule type="cellIs" dxfId="1" priority="2102" operator="lessThan">
      <formula>$C$4</formula>
    </cfRule>
  </conditionalFormatting>
  <conditionalFormatting sqref="BU22">
    <cfRule type="cellIs" dxfId="1" priority="2142" operator="lessThan">
      <formula>$C$4</formula>
    </cfRule>
  </conditionalFormatting>
  <conditionalFormatting sqref="BV22">
    <cfRule type="cellIs" dxfId="1" priority="2182" operator="lessThan">
      <formula>$C$4</formula>
    </cfRule>
  </conditionalFormatting>
  <conditionalFormatting sqref="BX22">
    <cfRule type="cellIs" dxfId="1" priority="2262" operator="lessThan">
      <formula>$C$4</formula>
    </cfRule>
  </conditionalFormatting>
  <conditionalFormatting sqref="BY22">
    <cfRule type="cellIs" dxfId="1" priority="2302" operator="lessThan">
      <formula>$C$4</formula>
    </cfRule>
  </conditionalFormatting>
  <conditionalFormatting sqref="BZ22">
    <cfRule type="cellIs" dxfId="1" priority="2342" operator="lessThan">
      <formula>$C$4</formula>
    </cfRule>
  </conditionalFormatting>
  <conditionalFormatting sqref="CA22">
    <cfRule type="cellIs" dxfId="1" priority="2382" operator="lessThan">
      <formula>$C$4</formula>
    </cfRule>
  </conditionalFormatting>
  <conditionalFormatting sqref="CB22">
    <cfRule type="cellIs" dxfId="1" priority="2422" operator="lessThan">
      <formula>$C$4</formula>
    </cfRule>
  </conditionalFormatting>
  <conditionalFormatting sqref="CC22">
    <cfRule type="cellIs" dxfId="1" priority="2462" operator="lessThan">
      <formula>$C$4</formula>
    </cfRule>
  </conditionalFormatting>
  <conditionalFormatting sqref="CD22">
    <cfRule type="cellIs" dxfId="1" priority="2502" operator="lessThan">
      <formula>$C$4</formula>
    </cfRule>
  </conditionalFormatting>
  <conditionalFormatting sqref="CE22">
    <cfRule type="cellIs" dxfId="1" priority="2542" operator="lessThan">
      <formula>$C$4</formula>
    </cfRule>
  </conditionalFormatting>
  <conditionalFormatting sqref="CF22">
    <cfRule type="cellIs" dxfId="1" priority="2582" operator="lessThan">
      <formula>$C$4</formula>
    </cfRule>
  </conditionalFormatting>
  <conditionalFormatting sqref="CG22">
    <cfRule type="cellIs" dxfId="1" priority="2622" operator="lessThan">
      <formula>$C$4</formula>
    </cfRule>
  </conditionalFormatting>
  <conditionalFormatting sqref="CH22">
    <cfRule type="cellIs" dxfId="2" priority="2662" operator="greaterThan">
      <formula>$BJ$2+15</formula>
    </cfRule>
  </conditionalFormatting>
  <conditionalFormatting sqref="Q23">
    <cfRule type="cellIs" dxfId="1" priority="63" operator="lessThan">
      <formula>$C$4</formula>
    </cfRule>
  </conditionalFormatting>
  <conditionalFormatting sqref="R23">
    <cfRule type="cellIs" dxfId="1" priority="103" operator="lessThan">
      <formula>$C$4</formula>
    </cfRule>
  </conditionalFormatting>
  <conditionalFormatting sqref="T23">
    <cfRule type="cellIs" dxfId="1" priority="2743" operator="lessThan">
      <formula>$C$4</formula>
    </cfRule>
  </conditionalFormatting>
  <conditionalFormatting sqref="U23">
    <cfRule type="cellIs" dxfId="1" priority="143" operator="lessThan">
      <formula>$C$4</formula>
    </cfRule>
  </conditionalFormatting>
  <conditionalFormatting sqref="W23">
    <cfRule type="cellIs" dxfId="1" priority="2823" operator="lessThan">
      <formula>$C$4</formula>
    </cfRule>
  </conditionalFormatting>
  <conditionalFormatting sqref="X23">
    <cfRule type="cellIs" dxfId="1" priority="183" operator="lessThan">
      <formula>$C$4</formula>
    </cfRule>
  </conditionalFormatting>
  <conditionalFormatting sqref="Z23">
    <cfRule type="cellIs" dxfId="1" priority="263" operator="lessThan">
      <formula>$C$4</formula>
    </cfRule>
  </conditionalFormatting>
  <conditionalFormatting sqref="AA23">
    <cfRule type="cellIs" dxfId="1" priority="303" operator="lessThan">
      <formula>$C$4</formula>
    </cfRule>
  </conditionalFormatting>
  <conditionalFormatting sqref="AC23">
    <cfRule type="cellIs" dxfId="1" priority="383" operator="lessThan">
      <formula>$C$4</formula>
    </cfRule>
  </conditionalFormatting>
  <conditionalFormatting sqref="AD23">
    <cfRule type="cellIs" dxfId="1" priority="423" operator="lessThan">
      <formula>$C$4</formula>
    </cfRule>
  </conditionalFormatting>
  <conditionalFormatting sqref="AE23">
    <cfRule type="cellIs" dxfId="1" priority="463" operator="lessThan">
      <formula>$C$4</formula>
    </cfRule>
  </conditionalFormatting>
  <conditionalFormatting sqref="AF23">
    <cfRule type="cellIs" dxfId="1" priority="503" operator="lessThan">
      <formula>$C$4</formula>
    </cfRule>
  </conditionalFormatting>
  <conditionalFormatting sqref="AG23">
    <cfRule type="cellIs" dxfId="1" priority="543" operator="lessThan">
      <formula>$C$4</formula>
    </cfRule>
  </conditionalFormatting>
  <conditionalFormatting sqref="AH23">
    <cfRule type="cellIs" dxfId="1" priority="583" operator="lessThan">
      <formula>$C$4</formula>
    </cfRule>
  </conditionalFormatting>
  <conditionalFormatting sqref="AI23">
    <cfRule type="cellIs" dxfId="1" priority="623" operator="lessThan">
      <formula>$C$4</formula>
    </cfRule>
  </conditionalFormatting>
  <conditionalFormatting sqref="AJ23">
    <cfRule type="cellIs" dxfId="1" priority="663" operator="lessThan">
      <formula>$C$4</formula>
    </cfRule>
  </conditionalFormatting>
  <conditionalFormatting sqref="AK23">
    <cfRule type="cellIs" dxfId="1" priority="703" operator="lessThan">
      <formula>$C$4</formula>
    </cfRule>
  </conditionalFormatting>
  <conditionalFormatting sqref="AL23">
    <cfRule type="cellIs" dxfId="1" priority="743" operator="lessThan">
      <formula>$C$4</formula>
    </cfRule>
  </conditionalFormatting>
  <conditionalFormatting sqref="AM23">
    <cfRule type="cellIs" dxfId="1" priority="783" operator="lessThan">
      <formula>$C$4</formula>
    </cfRule>
  </conditionalFormatting>
  <conditionalFormatting sqref="AN23">
    <cfRule type="cellIs" dxfId="1" priority="823" operator="lessThan">
      <formula>$C$4</formula>
    </cfRule>
  </conditionalFormatting>
  <conditionalFormatting sqref="AO23">
    <cfRule type="cellIs" dxfId="1" priority="863" operator="lessThan">
      <formula>$C$4</formula>
    </cfRule>
  </conditionalFormatting>
  <conditionalFormatting sqref="AP23">
    <cfRule type="cellIs" dxfId="1" priority="903" operator="lessThan">
      <formula>$C$4</formula>
    </cfRule>
  </conditionalFormatting>
  <conditionalFormatting sqref="AQ23">
    <cfRule type="cellIs" dxfId="1" priority="943" operator="lessThan">
      <formula>$C$4</formula>
    </cfRule>
  </conditionalFormatting>
  <conditionalFormatting sqref="AR23">
    <cfRule type="cellIs" dxfId="1" priority="983" operator="lessThan">
      <formula>$C$4</formula>
    </cfRule>
  </conditionalFormatting>
  <conditionalFormatting sqref="AS23">
    <cfRule type="cellIs" dxfId="1" priority="1023" operator="lessThan">
      <formula>$C$4</formula>
    </cfRule>
  </conditionalFormatting>
  <conditionalFormatting sqref="AT23">
    <cfRule type="cellIs" dxfId="1" priority="1063" operator="lessThan">
      <formula>$C$4</formula>
    </cfRule>
  </conditionalFormatting>
  <conditionalFormatting sqref="AV23">
    <cfRule type="cellIs" dxfId="1" priority="1143" operator="lessThan">
      <formula>$C$4</formula>
    </cfRule>
  </conditionalFormatting>
  <conditionalFormatting sqref="AW23">
    <cfRule type="cellIs" dxfId="1" priority="1183" operator="lessThan">
      <formula>$C$4</formula>
    </cfRule>
  </conditionalFormatting>
  <conditionalFormatting sqref="AX23">
    <cfRule type="cellIs" dxfId="1" priority="1223" operator="lessThan">
      <formula>$C$4</formula>
    </cfRule>
  </conditionalFormatting>
  <conditionalFormatting sqref="AY23">
    <cfRule type="cellIs" dxfId="1" priority="1263" operator="lessThan">
      <formula>$C$4</formula>
    </cfRule>
  </conditionalFormatting>
  <conditionalFormatting sqref="AZ23">
    <cfRule type="cellIs" dxfId="1" priority="1303" operator="lessThan">
      <formula>$C$4</formula>
    </cfRule>
  </conditionalFormatting>
  <conditionalFormatting sqref="BA23">
    <cfRule type="cellIs" dxfId="1" priority="1343" operator="lessThan">
      <formula>$C$4</formula>
    </cfRule>
  </conditionalFormatting>
  <conditionalFormatting sqref="BB23">
    <cfRule type="cellIs" dxfId="1" priority="1383" operator="lessThan">
      <formula>$C$4</formula>
    </cfRule>
  </conditionalFormatting>
  <conditionalFormatting sqref="BC23">
    <cfRule type="cellIs" dxfId="1" priority="1423" operator="lessThan">
      <formula>$C$4</formula>
    </cfRule>
  </conditionalFormatting>
  <conditionalFormatting sqref="BD23">
    <cfRule type="cellIs" dxfId="1" priority="1463" operator="lessThan">
      <formula>$C$4</formula>
    </cfRule>
  </conditionalFormatting>
  <conditionalFormatting sqref="BE23">
    <cfRule type="cellIs" dxfId="1" priority="1503" operator="lessThan">
      <formula>$C$4</formula>
    </cfRule>
  </conditionalFormatting>
  <conditionalFormatting sqref="BH23">
    <cfRule type="cellIs" dxfId="1" priority="1623" operator="lessThan">
      <formula>$C$4</formula>
    </cfRule>
  </conditionalFormatting>
  <conditionalFormatting sqref="BI23">
    <cfRule type="cellIs" dxfId="1" priority="1663" operator="lessThan">
      <formula>$C$4</formula>
    </cfRule>
  </conditionalFormatting>
  <conditionalFormatting sqref="BJ23">
    <cfRule type="cellIs" dxfId="1" priority="1703" operator="lessThan">
      <formula>$C$4</formula>
    </cfRule>
  </conditionalFormatting>
  <conditionalFormatting sqref="BK23">
    <cfRule type="cellIs" dxfId="1" priority="1743" operator="lessThan">
      <formula>$C$4</formula>
    </cfRule>
  </conditionalFormatting>
  <conditionalFormatting sqref="BL23">
    <cfRule type="cellIs" dxfId="1" priority="1783" operator="lessThan">
      <formula>$C$4</formula>
    </cfRule>
  </conditionalFormatting>
  <conditionalFormatting sqref="BM23">
    <cfRule type="cellIs" dxfId="1" priority="1823" operator="lessThan">
      <formula>$C$4</formula>
    </cfRule>
  </conditionalFormatting>
  <conditionalFormatting sqref="BN23">
    <cfRule type="cellIs" dxfId="1" priority="1863" operator="lessThan">
      <formula>$C$4</formula>
    </cfRule>
  </conditionalFormatting>
  <conditionalFormatting sqref="BO23">
    <cfRule type="cellIs" dxfId="1" priority="1903" operator="lessThan">
      <formula>$C$4</formula>
    </cfRule>
  </conditionalFormatting>
  <conditionalFormatting sqref="BP23">
    <cfRule type="cellIs" dxfId="1" priority="1943" operator="lessThan">
      <formula>$C$4</formula>
    </cfRule>
  </conditionalFormatting>
  <conditionalFormatting sqref="BQ23">
    <cfRule type="cellIs" dxfId="1" priority="1983" operator="lessThan">
      <formula>$C$4</formula>
    </cfRule>
  </conditionalFormatting>
  <conditionalFormatting sqref="BR23">
    <cfRule type="cellIs" dxfId="1" priority="2023" operator="lessThan">
      <formula>$C$4</formula>
    </cfRule>
  </conditionalFormatting>
  <conditionalFormatting sqref="BS23">
    <cfRule type="cellIs" dxfId="1" priority="2063" operator="lessThan">
      <formula>$C$4</formula>
    </cfRule>
  </conditionalFormatting>
  <conditionalFormatting sqref="BT23">
    <cfRule type="cellIs" dxfId="1" priority="2103" operator="lessThan">
      <formula>$C$4</formula>
    </cfRule>
  </conditionalFormatting>
  <conditionalFormatting sqref="BU23">
    <cfRule type="cellIs" dxfId="1" priority="2143" operator="lessThan">
      <formula>$C$4</formula>
    </cfRule>
  </conditionalFormatting>
  <conditionalFormatting sqref="BV23">
    <cfRule type="cellIs" dxfId="1" priority="2183" operator="lessThan">
      <formula>$C$4</formula>
    </cfRule>
  </conditionalFormatting>
  <conditionalFormatting sqref="BX23">
    <cfRule type="cellIs" dxfId="1" priority="2263" operator="lessThan">
      <formula>$C$4</formula>
    </cfRule>
  </conditionalFormatting>
  <conditionalFormatting sqref="BY23">
    <cfRule type="cellIs" dxfId="1" priority="2303" operator="lessThan">
      <formula>$C$4</formula>
    </cfRule>
  </conditionalFormatting>
  <conditionalFormatting sqref="BZ23">
    <cfRule type="cellIs" dxfId="1" priority="2343" operator="lessThan">
      <formula>$C$4</formula>
    </cfRule>
  </conditionalFormatting>
  <conditionalFormatting sqref="CA23">
    <cfRule type="cellIs" dxfId="1" priority="2383" operator="lessThan">
      <formula>$C$4</formula>
    </cfRule>
  </conditionalFormatting>
  <conditionalFormatting sqref="CB23">
    <cfRule type="cellIs" dxfId="1" priority="2423" operator="lessThan">
      <formula>$C$4</formula>
    </cfRule>
  </conditionalFormatting>
  <conditionalFormatting sqref="CC23">
    <cfRule type="cellIs" dxfId="1" priority="2463" operator="lessThan">
      <formula>$C$4</formula>
    </cfRule>
  </conditionalFormatting>
  <conditionalFormatting sqref="CD23">
    <cfRule type="cellIs" dxfId="1" priority="2503" operator="lessThan">
      <formula>$C$4</formula>
    </cfRule>
  </conditionalFormatting>
  <conditionalFormatting sqref="CE23">
    <cfRule type="cellIs" dxfId="1" priority="2543" operator="lessThan">
      <formula>$C$4</formula>
    </cfRule>
  </conditionalFormatting>
  <conditionalFormatting sqref="CF23">
    <cfRule type="cellIs" dxfId="1" priority="2583" operator="lessThan">
      <formula>$C$4</formula>
    </cfRule>
  </conditionalFormatting>
  <conditionalFormatting sqref="CG23">
    <cfRule type="cellIs" dxfId="1" priority="2623" operator="lessThan">
      <formula>$C$4</formula>
    </cfRule>
  </conditionalFormatting>
  <conditionalFormatting sqref="CH23">
    <cfRule type="cellIs" dxfId="2" priority="2663" operator="greaterThan">
      <formula>$BJ$2+15</formula>
    </cfRule>
  </conditionalFormatting>
  <conditionalFormatting sqref="Q24">
    <cfRule type="cellIs" dxfId="1" priority="64" operator="lessThan">
      <formula>$C$4</formula>
    </cfRule>
  </conditionalFormatting>
  <conditionalFormatting sqref="R24">
    <cfRule type="cellIs" dxfId="1" priority="104" operator="lessThan">
      <formula>$C$4</formula>
    </cfRule>
  </conditionalFormatting>
  <conditionalFormatting sqref="T24">
    <cfRule type="cellIs" dxfId="1" priority="2744" operator="lessThan">
      <formula>$C$4</formula>
    </cfRule>
  </conditionalFormatting>
  <conditionalFormatting sqref="U24">
    <cfRule type="cellIs" dxfId="1" priority="144" operator="lessThan">
      <formula>$C$4</formula>
    </cfRule>
  </conditionalFormatting>
  <conditionalFormatting sqref="W24">
    <cfRule type="cellIs" dxfId="1" priority="2824" operator="lessThan">
      <formula>$C$4</formula>
    </cfRule>
  </conditionalFormatting>
  <conditionalFormatting sqref="X24">
    <cfRule type="cellIs" dxfId="1" priority="184" operator="lessThan">
      <formula>$C$4</formula>
    </cfRule>
  </conditionalFormatting>
  <conditionalFormatting sqref="Z24">
    <cfRule type="cellIs" dxfId="1" priority="264" operator="lessThan">
      <formula>$C$4</formula>
    </cfRule>
  </conditionalFormatting>
  <conditionalFormatting sqref="AA24">
    <cfRule type="cellIs" dxfId="1" priority="304" operator="lessThan">
      <formula>$C$4</formula>
    </cfRule>
  </conditionalFormatting>
  <conditionalFormatting sqref="AC24">
    <cfRule type="cellIs" dxfId="1" priority="384" operator="lessThan">
      <formula>$C$4</formula>
    </cfRule>
  </conditionalFormatting>
  <conditionalFormatting sqref="AD24">
    <cfRule type="cellIs" dxfId="1" priority="424" operator="lessThan">
      <formula>$C$4</formula>
    </cfRule>
  </conditionalFormatting>
  <conditionalFormatting sqref="AE24">
    <cfRule type="cellIs" dxfId="1" priority="464" operator="lessThan">
      <formula>$C$4</formula>
    </cfRule>
  </conditionalFormatting>
  <conditionalFormatting sqref="AF24">
    <cfRule type="cellIs" dxfId="1" priority="504" operator="lessThan">
      <formula>$C$4</formula>
    </cfRule>
  </conditionalFormatting>
  <conditionalFormatting sqref="AG24">
    <cfRule type="cellIs" dxfId="1" priority="544" operator="lessThan">
      <formula>$C$4</formula>
    </cfRule>
  </conditionalFormatting>
  <conditionalFormatting sqref="AH24">
    <cfRule type="cellIs" dxfId="1" priority="584" operator="lessThan">
      <formula>$C$4</formula>
    </cfRule>
  </conditionalFormatting>
  <conditionalFormatting sqref="AI24">
    <cfRule type="cellIs" dxfId="1" priority="624" operator="lessThan">
      <formula>$C$4</formula>
    </cfRule>
  </conditionalFormatting>
  <conditionalFormatting sqref="AJ24">
    <cfRule type="cellIs" dxfId="1" priority="664" operator="lessThan">
      <formula>$C$4</formula>
    </cfRule>
  </conditionalFormatting>
  <conditionalFormatting sqref="AK24">
    <cfRule type="cellIs" dxfId="1" priority="704" operator="lessThan">
      <formula>$C$4</formula>
    </cfRule>
  </conditionalFormatting>
  <conditionalFormatting sqref="AL24">
    <cfRule type="cellIs" dxfId="1" priority="744" operator="lessThan">
      <formula>$C$4</formula>
    </cfRule>
  </conditionalFormatting>
  <conditionalFormatting sqref="AM24">
    <cfRule type="cellIs" dxfId="1" priority="784" operator="lessThan">
      <formula>$C$4</formula>
    </cfRule>
  </conditionalFormatting>
  <conditionalFormatting sqref="AN24">
    <cfRule type="cellIs" dxfId="1" priority="824" operator="lessThan">
      <formula>$C$4</formula>
    </cfRule>
  </conditionalFormatting>
  <conditionalFormatting sqref="AO24">
    <cfRule type="cellIs" dxfId="1" priority="864" operator="lessThan">
      <formula>$C$4</formula>
    </cfRule>
  </conditionalFormatting>
  <conditionalFormatting sqref="AP24">
    <cfRule type="cellIs" dxfId="1" priority="904" operator="lessThan">
      <formula>$C$4</formula>
    </cfRule>
  </conditionalFormatting>
  <conditionalFormatting sqref="AQ24">
    <cfRule type="cellIs" dxfId="1" priority="944" operator="lessThan">
      <formula>$C$4</formula>
    </cfRule>
  </conditionalFormatting>
  <conditionalFormatting sqref="AR24">
    <cfRule type="cellIs" dxfId="1" priority="984" operator="lessThan">
      <formula>$C$4</formula>
    </cfRule>
  </conditionalFormatting>
  <conditionalFormatting sqref="AS24">
    <cfRule type="cellIs" dxfId="1" priority="1024" operator="lessThan">
      <formula>$C$4</formula>
    </cfRule>
  </conditionalFormatting>
  <conditionalFormatting sqref="AT24">
    <cfRule type="cellIs" dxfId="1" priority="1064" operator="lessThan">
      <formula>$C$4</formula>
    </cfRule>
  </conditionalFormatting>
  <conditionalFormatting sqref="AV24">
    <cfRule type="cellIs" dxfId="1" priority="1144" operator="lessThan">
      <formula>$C$4</formula>
    </cfRule>
  </conditionalFormatting>
  <conditionalFormatting sqref="AW24">
    <cfRule type="cellIs" dxfId="1" priority="1184" operator="lessThan">
      <formula>$C$4</formula>
    </cfRule>
  </conditionalFormatting>
  <conditionalFormatting sqref="AX24">
    <cfRule type="cellIs" dxfId="1" priority="1224" operator="lessThan">
      <formula>$C$4</formula>
    </cfRule>
  </conditionalFormatting>
  <conditionalFormatting sqref="AY24">
    <cfRule type="cellIs" dxfId="1" priority="1264" operator="lessThan">
      <formula>$C$4</formula>
    </cfRule>
  </conditionalFormatting>
  <conditionalFormatting sqref="AZ24">
    <cfRule type="cellIs" dxfId="1" priority="1304" operator="lessThan">
      <formula>$C$4</formula>
    </cfRule>
  </conditionalFormatting>
  <conditionalFormatting sqref="BA24">
    <cfRule type="cellIs" dxfId="1" priority="1344" operator="lessThan">
      <formula>$C$4</formula>
    </cfRule>
  </conditionalFormatting>
  <conditionalFormatting sqref="BB24">
    <cfRule type="cellIs" dxfId="1" priority="1384" operator="lessThan">
      <formula>$C$4</formula>
    </cfRule>
  </conditionalFormatting>
  <conditionalFormatting sqref="BC24">
    <cfRule type="cellIs" dxfId="1" priority="1424" operator="lessThan">
      <formula>$C$4</formula>
    </cfRule>
  </conditionalFormatting>
  <conditionalFormatting sqref="BD24">
    <cfRule type="cellIs" dxfId="1" priority="1464" operator="lessThan">
      <formula>$C$4</formula>
    </cfRule>
  </conditionalFormatting>
  <conditionalFormatting sqref="BE24">
    <cfRule type="cellIs" dxfId="1" priority="1504" operator="lessThan">
      <formula>$C$4</formula>
    </cfRule>
  </conditionalFormatting>
  <conditionalFormatting sqref="BH24">
    <cfRule type="cellIs" dxfId="1" priority="1624" operator="lessThan">
      <formula>$C$4</formula>
    </cfRule>
  </conditionalFormatting>
  <conditionalFormatting sqref="BI24">
    <cfRule type="cellIs" dxfId="1" priority="1664" operator="lessThan">
      <formula>$C$4</formula>
    </cfRule>
  </conditionalFormatting>
  <conditionalFormatting sqref="BJ24">
    <cfRule type="cellIs" dxfId="1" priority="1704" operator="lessThan">
      <formula>$C$4</formula>
    </cfRule>
  </conditionalFormatting>
  <conditionalFormatting sqref="BK24">
    <cfRule type="cellIs" dxfId="1" priority="1744" operator="lessThan">
      <formula>$C$4</formula>
    </cfRule>
  </conditionalFormatting>
  <conditionalFormatting sqref="BL24">
    <cfRule type="cellIs" dxfId="1" priority="1784" operator="lessThan">
      <formula>$C$4</formula>
    </cfRule>
  </conditionalFormatting>
  <conditionalFormatting sqref="BM24">
    <cfRule type="cellIs" dxfId="1" priority="1824" operator="lessThan">
      <formula>$C$4</formula>
    </cfRule>
  </conditionalFormatting>
  <conditionalFormatting sqref="BN24">
    <cfRule type="cellIs" dxfId="1" priority="1864" operator="lessThan">
      <formula>$C$4</formula>
    </cfRule>
  </conditionalFormatting>
  <conditionalFormatting sqref="BO24">
    <cfRule type="cellIs" dxfId="1" priority="1904" operator="lessThan">
      <formula>$C$4</formula>
    </cfRule>
  </conditionalFormatting>
  <conditionalFormatting sqref="BP24">
    <cfRule type="cellIs" dxfId="1" priority="1944" operator="lessThan">
      <formula>$C$4</formula>
    </cfRule>
  </conditionalFormatting>
  <conditionalFormatting sqref="BQ24">
    <cfRule type="cellIs" dxfId="1" priority="1984" operator="lessThan">
      <formula>$C$4</formula>
    </cfRule>
  </conditionalFormatting>
  <conditionalFormatting sqref="BR24">
    <cfRule type="cellIs" dxfId="1" priority="2024" operator="lessThan">
      <formula>$C$4</formula>
    </cfRule>
  </conditionalFormatting>
  <conditionalFormatting sqref="BS24">
    <cfRule type="cellIs" dxfId="1" priority="2064" operator="lessThan">
      <formula>$C$4</formula>
    </cfRule>
  </conditionalFormatting>
  <conditionalFormatting sqref="BT24">
    <cfRule type="cellIs" dxfId="1" priority="2104" operator="lessThan">
      <formula>$C$4</formula>
    </cfRule>
  </conditionalFormatting>
  <conditionalFormatting sqref="BU24">
    <cfRule type="cellIs" dxfId="1" priority="2144" operator="lessThan">
      <formula>$C$4</formula>
    </cfRule>
  </conditionalFormatting>
  <conditionalFormatting sqref="BV24">
    <cfRule type="cellIs" dxfId="1" priority="2184" operator="lessThan">
      <formula>$C$4</formula>
    </cfRule>
  </conditionalFormatting>
  <conditionalFormatting sqref="BX24">
    <cfRule type="cellIs" dxfId="1" priority="2264" operator="lessThan">
      <formula>$C$4</formula>
    </cfRule>
  </conditionalFormatting>
  <conditionalFormatting sqref="BY24">
    <cfRule type="cellIs" dxfId="1" priority="2304" operator="lessThan">
      <formula>$C$4</formula>
    </cfRule>
  </conditionalFormatting>
  <conditionalFormatting sqref="BZ24">
    <cfRule type="cellIs" dxfId="1" priority="2344" operator="lessThan">
      <formula>$C$4</formula>
    </cfRule>
  </conditionalFormatting>
  <conditionalFormatting sqref="CA24">
    <cfRule type="cellIs" dxfId="1" priority="2384" operator="lessThan">
      <formula>$C$4</formula>
    </cfRule>
  </conditionalFormatting>
  <conditionalFormatting sqref="CB24">
    <cfRule type="cellIs" dxfId="1" priority="2424" operator="lessThan">
      <formula>$C$4</formula>
    </cfRule>
  </conditionalFormatting>
  <conditionalFormatting sqref="CC24">
    <cfRule type="cellIs" dxfId="1" priority="2464" operator="lessThan">
      <formula>$C$4</formula>
    </cfRule>
  </conditionalFormatting>
  <conditionalFormatting sqref="CD24">
    <cfRule type="cellIs" dxfId="1" priority="2504" operator="lessThan">
      <formula>$C$4</formula>
    </cfRule>
  </conditionalFormatting>
  <conditionalFormatting sqref="CE24">
    <cfRule type="cellIs" dxfId="1" priority="2544" operator="lessThan">
      <formula>$C$4</formula>
    </cfRule>
  </conditionalFormatting>
  <conditionalFormatting sqref="CF24">
    <cfRule type="cellIs" dxfId="1" priority="2584" operator="lessThan">
      <formula>$C$4</formula>
    </cfRule>
  </conditionalFormatting>
  <conditionalFormatting sqref="CG24">
    <cfRule type="cellIs" dxfId="1" priority="2624" operator="lessThan">
      <formula>$C$4</formula>
    </cfRule>
  </conditionalFormatting>
  <conditionalFormatting sqref="CH24">
    <cfRule type="cellIs" dxfId="2" priority="2664" operator="greaterThan">
      <formula>$BJ$2+15</formula>
    </cfRule>
  </conditionalFormatting>
  <conditionalFormatting sqref="Q25">
    <cfRule type="cellIs" dxfId="1" priority="65" operator="lessThan">
      <formula>$C$4</formula>
    </cfRule>
  </conditionalFormatting>
  <conditionalFormatting sqref="R25">
    <cfRule type="cellIs" dxfId="1" priority="105" operator="lessThan">
      <formula>$C$4</formula>
    </cfRule>
  </conditionalFormatting>
  <conditionalFormatting sqref="T25">
    <cfRule type="cellIs" dxfId="1" priority="2745" operator="lessThan">
      <formula>$C$4</formula>
    </cfRule>
  </conditionalFormatting>
  <conditionalFormatting sqref="U25">
    <cfRule type="cellIs" dxfId="1" priority="145" operator="lessThan">
      <formula>$C$4</formula>
    </cfRule>
  </conditionalFormatting>
  <conditionalFormatting sqref="W25">
    <cfRule type="cellIs" dxfId="1" priority="2825" operator="lessThan">
      <formula>$C$4</formula>
    </cfRule>
  </conditionalFormatting>
  <conditionalFormatting sqref="X25">
    <cfRule type="cellIs" dxfId="1" priority="185" operator="lessThan">
      <formula>$C$4</formula>
    </cfRule>
  </conditionalFormatting>
  <conditionalFormatting sqref="Z25">
    <cfRule type="cellIs" dxfId="1" priority="265" operator="lessThan">
      <formula>$C$4</formula>
    </cfRule>
  </conditionalFormatting>
  <conditionalFormatting sqref="AA25">
    <cfRule type="cellIs" dxfId="1" priority="305" operator="lessThan">
      <formula>$C$4</formula>
    </cfRule>
  </conditionalFormatting>
  <conditionalFormatting sqref="AC25">
    <cfRule type="cellIs" dxfId="1" priority="385" operator="lessThan">
      <formula>$C$4</formula>
    </cfRule>
  </conditionalFormatting>
  <conditionalFormatting sqref="AD25">
    <cfRule type="cellIs" dxfId="1" priority="425" operator="lessThan">
      <formula>$C$4</formula>
    </cfRule>
  </conditionalFormatting>
  <conditionalFormatting sqref="AE25">
    <cfRule type="cellIs" dxfId="1" priority="465" operator="lessThan">
      <formula>$C$4</formula>
    </cfRule>
  </conditionalFormatting>
  <conditionalFormatting sqref="AF25">
    <cfRule type="cellIs" dxfId="1" priority="505" operator="lessThan">
      <formula>$C$4</formula>
    </cfRule>
  </conditionalFormatting>
  <conditionalFormatting sqref="AG25">
    <cfRule type="cellIs" dxfId="1" priority="545" operator="lessThan">
      <formula>$C$4</formula>
    </cfRule>
  </conditionalFormatting>
  <conditionalFormatting sqref="AH25">
    <cfRule type="cellIs" dxfId="1" priority="585" operator="lessThan">
      <formula>$C$4</formula>
    </cfRule>
  </conditionalFormatting>
  <conditionalFormatting sqref="AI25">
    <cfRule type="cellIs" dxfId="1" priority="625" operator="lessThan">
      <formula>$C$4</formula>
    </cfRule>
  </conditionalFormatting>
  <conditionalFormatting sqref="AJ25">
    <cfRule type="cellIs" dxfId="1" priority="665" operator="lessThan">
      <formula>$C$4</formula>
    </cfRule>
  </conditionalFormatting>
  <conditionalFormatting sqref="AK25">
    <cfRule type="cellIs" dxfId="1" priority="705" operator="lessThan">
      <formula>$C$4</formula>
    </cfRule>
  </conditionalFormatting>
  <conditionalFormatting sqref="AL25">
    <cfRule type="cellIs" dxfId="1" priority="745" operator="lessThan">
      <formula>$C$4</formula>
    </cfRule>
  </conditionalFormatting>
  <conditionalFormatting sqref="AM25">
    <cfRule type="cellIs" dxfId="1" priority="785" operator="lessThan">
      <formula>$C$4</formula>
    </cfRule>
  </conditionalFormatting>
  <conditionalFormatting sqref="AN25">
    <cfRule type="cellIs" dxfId="1" priority="825" operator="lessThan">
      <formula>$C$4</formula>
    </cfRule>
  </conditionalFormatting>
  <conditionalFormatting sqref="AO25">
    <cfRule type="cellIs" dxfId="1" priority="865" operator="lessThan">
      <formula>$C$4</formula>
    </cfRule>
  </conditionalFormatting>
  <conditionalFormatting sqref="AP25">
    <cfRule type="cellIs" dxfId="1" priority="905" operator="lessThan">
      <formula>$C$4</formula>
    </cfRule>
  </conditionalFormatting>
  <conditionalFormatting sqref="AQ25">
    <cfRule type="cellIs" dxfId="1" priority="945" operator="lessThan">
      <formula>$C$4</formula>
    </cfRule>
  </conditionalFormatting>
  <conditionalFormatting sqref="AR25">
    <cfRule type="cellIs" dxfId="1" priority="985" operator="lessThan">
      <formula>$C$4</formula>
    </cfRule>
  </conditionalFormatting>
  <conditionalFormatting sqref="AS25">
    <cfRule type="cellIs" dxfId="1" priority="1025" operator="lessThan">
      <formula>$C$4</formula>
    </cfRule>
  </conditionalFormatting>
  <conditionalFormatting sqref="AT25">
    <cfRule type="cellIs" dxfId="1" priority="1065" operator="lessThan">
      <formula>$C$4</formula>
    </cfRule>
  </conditionalFormatting>
  <conditionalFormatting sqref="AV25">
    <cfRule type="cellIs" dxfId="1" priority="1145" operator="lessThan">
      <formula>$C$4</formula>
    </cfRule>
  </conditionalFormatting>
  <conditionalFormatting sqref="AW25">
    <cfRule type="cellIs" dxfId="1" priority="1185" operator="lessThan">
      <formula>$C$4</formula>
    </cfRule>
  </conditionalFormatting>
  <conditionalFormatting sqref="AX25">
    <cfRule type="cellIs" dxfId="1" priority="1225" operator="lessThan">
      <formula>$C$4</formula>
    </cfRule>
  </conditionalFormatting>
  <conditionalFormatting sqref="AY25">
    <cfRule type="cellIs" dxfId="1" priority="1265" operator="lessThan">
      <formula>$C$4</formula>
    </cfRule>
  </conditionalFormatting>
  <conditionalFormatting sqref="AZ25">
    <cfRule type="cellIs" dxfId="1" priority="1305" operator="lessThan">
      <formula>$C$4</formula>
    </cfRule>
  </conditionalFormatting>
  <conditionalFormatting sqref="BA25">
    <cfRule type="cellIs" dxfId="1" priority="1345" operator="lessThan">
      <formula>$C$4</formula>
    </cfRule>
  </conditionalFormatting>
  <conditionalFormatting sqref="BB25">
    <cfRule type="cellIs" dxfId="1" priority="1385" operator="lessThan">
      <formula>$C$4</formula>
    </cfRule>
  </conditionalFormatting>
  <conditionalFormatting sqref="BC25">
    <cfRule type="cellIs" dxfId="1" priority="1425" operator="lessThan">
      <formula>$C$4</formula>
    </cfRule>
  </conditionalFormatting>
  <conditionalFormatting sqref="BD25">
    <cfRule type="cellIs" dxfId="1" priority="1465" operator="lessThan">
      <formula>$C$4</formula>
    </cfRule>
  </conditionalFormatting>
  <conditionalFormatting sqref="BE25">
    <cfRule type="cellIs" dxfId="1" priority="1505" operator="lessThan">
      <formula>$C$4</formula>
    </cfRule>
  </conditionalFormatting>
  <conditionalFormatting sqref="BH25">
    <cfRule type="cellIs" dxfId="1" priority="1625" operator="lessThan">
      <formula>$C$4</formula>
    </cfRule>
  </conditionalFormatting>
  <conditionalFormatting sqref="BI25">
    <cfRule type="cellIs" dxfId="1" priority="1665" operator="lessThan">
      <formula>$C$4</formula>
    </cfRule>
  </conditionalFormatting>
  <conditionalFormatting sqref="BJ25">
    <cfRule type="cellIs" dxfId="1" priority="1705" operator="lessThan">
      <formula>$C$4</formula>
    </cfRule>
  </conditionalFormatting>
  <conditionalFormatting sqref="BK25">
    <cfRule type="cellIs" dxfId="1" priority="1745" operator="lessThan">
      <formula>$C$4</formula>
    </cfRule>
  </conditionalFormatting>
  <conditionalFormatting sqref="BL25">
    <cfRule type="cellIs" dxfId="1" priority="1785" operator="lessThan">
      <formula>$C$4</formula>
    </cfRule>
  </conditionalFormatting>
  <conditionalFormatting sqref="BM25">
    <cfRule type="cellIs" dxfId="1" priority="1825" operator="lessThan">
      <formula>$C$4</formula>
    </cfRule>
  </conditionalFormatting>
  <conditionalFormatting sqref="BN25">
    <cfRule type="cellIs" dxfId="1" priority="1865" operator="lessThan">
      <formula>$C$4</formula>
    </cfRule>
  </conditionalFormatting>
  <conditionalFormatting sqref="BO25">
    <cfRule type="cellIs" dxfId="1" priority="1905" operator="lessThan">
      <formula>$C$4</formula>
    </cfRule>
  </conditionalFormatting>
  <conditionalFormatting sqref="BP25">
    <cfRule type="cellIs" dxfId="1" priority="1945" operator="lessThan">
      <formula>$C$4</formula>
    </cfRule>
  </conditionalFormatting>
  <conditionalFormatting sqref="BQ25">
    <cfRule type="cellIs" dxfId="1" priority="1985" operator="lessThan">
      <formula>$C$4</formula>
    </cfRule>
  </conditionalFormatting>
  <conditionalFormatting sqref="BR25">
    <cfRule type="cellIs" dxfId="1" priority="2025" operator="lessThan">
      <formula>$C$4</formula>
    </cfRule>
  </conditionalFormatting>
  <conditionalFormatting sqref="BS25">
    <cfRule type="cellIs" dxfId="1" priority="2065" operator="lessThan">
      <formula>$C$4</formula>
    </cfRule>
  </conditionalFormatting>
  <conditionalFormatting sqref="BT25">
    <cfRule type="cellIs" dxfId="1" priority="2105" operator="lessThan">
      <formula>$C$4</formula>
    </cfRule>
  </conditionalFormatting>
  <conditionalFormatting sqref="BU25">
    <cfRule type="cellIs" dxfId="1" priority="2145" operator="lessThan">
      <formula>$C$4</formula>
    </cfRule>
  </conditionalFormatting>
  <conditionalFormatting sqref="BV25">
    <cfRule type="cellIs" dxfId="1" priority="2185" operator="lessThan">
      <formula>$C$4</formula>
    </cfRule>
  </conditionalFormatting>
  <conditionalFormatting sqref="BX25">
    <cfRule type="cellIs" dxfId="1" priority="2265" operator="lessThan">
      <formula>$C$4</formula>
    </cfRule>
  </conditionalFormatting>
  <conditionalFormatting sqref="BY25">
    <cfRule type="cellIs" dxfId="1" priority="2305" operator="lessThan">
      <formula>$C$4</formula>
    </cfRule>
  </conditionalFormatting>
  <conditionalFormatting sqref="BZ25">
    <cfRule type="cellIs" dxfId="1" priority="2345" operator="lessThan">
      <formula>$C$4</formula>
    </cfRule>
  </conditionalFormatting>
  <conditionalFormatting sqref="CA25">
    <cfRule type="cellIs" dxfId="1" priority="2385" operator="lessThan">
      <formula>$C$4</formula>
    </cfRule>
  </conditionalFormatting>
  <conditionalFormatting sqref="CB25">
    <cfRule type="cellIs" dxfId="1" priority="2425" operator="lessThan">
      <formula>$C$4</formula>
    </cfRule>
  </conditionalFormatting>
  <conditionalFormatting sqref="CC25">
    <cfRule type="cellIs" dxfId="1" priority="2465" operator="lessThan">
      <formula>$C$4</formula>
    </cfRule>
  </conditionalFormatting>
  <conditionalFormatting sqref="CD25">
    <cfRule type="cellIs" dxfId="1" priority="2505" operator="lessThan">
      <formula>$C$4</formula>
    </cfRule>
  </conditionalFormatting>
  <conditionalFormatting sqref="CE25">
    <cfRule type="cellIs" dxfId="1" priority="2545" operator="lessThan">
      <formula>$C$4</formula>
    </cfRule>
  </conditionalFormatting>
  <conditionalFormatting sqref="CF25">
    <cfRule type="cellIs" dxfId="1" priority="2585" operator="lessThan">
      <formula>$C$4</formula>
    </cfRule>
  </conditionalFormatting>
  <conditionalFormatting sqref="CG25">
    <cfRule type="cellIs" dxfId="1" priority="2625" operator="lessThan">
      <formula>$C$4</formula>
    </cfRule>
  </conditionalFormatting>
  <conditionalFormatting sqref="CH25">
    <cfRule type="cellIs" dxfId="2" priority="2665" operator="greaterThan">
      <formula>$BJ$2+15</formula>
    </cfRule>
  </conditionalFormatting>
  <conditionalFormatting sqref="Q26">
    <cfRule type="cellIs" dxfId="1" priority="66" operator="lessThan">
      <formula>$C$4</formula>
    </cfRule>
  </conditionalFormatting>
  <conditionalFormatting sqref="R26">
    <cfRule type="cellIs" dxfId="1" priority="106" operator="lessThan">
      <formula>$C$4</formula>
    </cfRule>
  </conditionalFormatting>
  <conditionalFormatting sqref="T26">
    <cfRule type="cellIs" dxfId="1" priority="2746" operator="lessThan">
      <formula>$C$4</formula>
    </cfRule>
  </conditionalFormatting>
  <conditionalFormatting sqref="U26">
    <cfRule type="cellIs" dxfId="1" priority="146" operator="lessThan">
      <formula>$C$4</formula>
    </cfRule>
  </conditionalFormatting>
  <conditionalFormatting sqref="W26">
    <cfRule type="cellIs" dxfId="1" priority="2826" operator="lessThan">
      <formula>$C$4</formula>
    </cfRule>
  </conditionalFormatting>
  <conditionalFormatting sqref="X26">
    <cfRule type="cellIs" dxfId="1" priority="186" operator="lessThan">
      <formula>$C$4</formula>
    </cfRule>
  </conditionalFormatting>
  <conditionalFormatting sqref="Z26">
    <cfRule type="cellIs" dxfId="1" priority="266" operator="lessThan">
      <formula>$C$4</formula>
    </cfRule>
  </conditionalFormatting>
  <conditionalFormatting sqref="AA26">
    <cfRule type="cellIs" dxfId="1" priority="306" operator="lessThan">
      <formula>$C$4</formula>
    </cfRule>
  </conditionalFormatting>
  <conditionalFormatting sqref="AC26">
    <cfRule type="cellIs" dxfId="1" priority="386" operator="lessThan">
      <formula>$C$4</formula>
    </cfRule>
  </conditionalFormatting>
  <conditionalFormatting sqref="AD26">
    <cfRule type="cellIs" dxfId="1" priority="426" operator="lessThan">
      <formula>$C$4</formula>
    </cfRule>
  </conditionalFormatting>
  <conditionalFormatting sqref="AE26">
    <cfRule type="cellIs" dxfId="1" priority="466" operator="lessThan">
      <formula>$C$4</formula>
    </cfRule>
  </conditionalFormatting>
  <conditionalFormatting sqref="AF26">
    <cfRule type="cellIs" dxfId="1" priority="506" operator="lessThan">
      <formula>$C$4</formula>
    </cfRule>
  </conditionalFormatting>
  <conditionalFormatting sqref="AG26">
    <cfRule type="cellIs" dxfId="1" priority="546" operator="lessThan">
      <formula>$C$4</formula>
    </cfRule>
  </conditionalFormatting>
  <conditionalFormatting sqref="AH26">
    <cfRule type="cellIs" dxfId="1" priority="586" operator="lessThan">
      <formula>$C$4</formula>
    </cfRule>
  </conditionalFormatting>
  <conditionalFormatting sqref="AI26">
    <cfRule type="cellIs" dxfId="1" priority="626" operator="lessThan">
      <formula>$C$4</formula>
    </cfRule>
  </conditionalFormatting>
  <conditionalFormatting sqref="AJ26">
    <cfRule type="cellIs" dxfId="1" priority="666" operator="lessThan">
      <formula>$C$4</formula>
    </cfRule>
  </conditionalFormatting>
  <conditionalFormatting sqref="AK26">
    <cfRule type="cellIs" dxfId="1" priority="706" operator="lessThan">
      <formula>$C$4</formula>
    </cfRule>
  </conditionalFormatting>
  <conditionalFormatting sqref="AL26">
    <cfRule type="cellIs" dxfId="1" priority="746" operator="lessThan">
      <formula>$C$4</formula>
    </cfRule>
  </conditionalFormatting>
  <conditionalFormatting sqref="AM26">
    <cfRule type="cellIs" dxfId="1" priority="786" operator="lessThan">
      <formula>$C$4</formula>
    </cfRule>
  </conditionalFormatting>
  <conditionalFormatting sqref="AN26">
    <cfRule type="cellIs" dxfId="1" priority="826" operator="lessThan">
      <formula>$C$4</formula>
    </cfRule>
  </conditionalFormatting>
  <conditionalFormatting sqref="AO26">
    <cfRule type="cellIs" dxfId="1" priority="866" operator="lessThan">
      <formula>$C$4</formula>
    </cfRule>
  </conditionalFormatting>
  <conditionalFormatting sqref="AP26">
    <cfRule type="cellIs" dxfId="1" priority="906" operator="lessThan">
      <formula>$C$4</formula>
    </cfRule>
  </conditionalFormatting>
  <conditionalFormatting sqref="AQ26">
    <cfRule type="cellIs" dxfId="1" priority="946" operator="lessThan">
      <formula>$C$4</formula>
    </cfRule>
  </conditionalFormatting>
  <conditionalFormatting sqref="AR26">
    <cfRule type="cellIs" dxfId="1" priority="986" operator="lessThan">
      <formula>$C$4</formula>
    </cfRule>
  </conditionalFormatting>
  <conditionalFormatting sqref="AS26">
    <cfRule type="cellIs" dxfId="1" priority="1026" operator="lessThan">
      <formula>$C$4</formula>
    </cfRule>
  </conditionalFormatting>
  <conditionalFormatting sqref="AT26">
    <cfRule type="cellIs" dxfId="1" priority="1066" operator="lessThan">
      <formula>$C$4</formula>
    </cfRule>
  </conditionalFormatting>
  <conditionalFormatting sqref="AV26">
    <cfRule type="cellIs" dxfId="1" priority="1146" operator="lessThan">
      <formula>$C$4</formula>
    </cfRule>
  </conditionalFormatting>
  <conditionalFormatting sqref="AW26">
    <cfRule type="cellIs" dxfId="1" priority="1186" operator="lessThan">
      <formula>$C$4</formula>
    </cfRule>
  </conditionalFormatting>
  <conditionalFormatting sqref="AX26">
    <cfRule type="cellIs" dxfId="1" priority="1226" operator="lessThan">
      <formula>$C$4</formula>
    </cfRule>
  </conditionalFormatting>
  <conditionalFormatting sqref="AY26">
    <cfRule type="cellIs" dxfId="1" priority="1266" operator="lessThan">
      <formula>$C$4</formula>
    </cfRule>
  </conditionalFormatting>
  <conditionalFormatting sqref="AZ26">
    <cfRule type="cellIs" dxfId="1" priority="1306" operator="lessThan">
      <formula>$C$4</formula>
    </cfRule>
  </conditionalFormatting>
  <conditionalFormatting sqref="BA26">
    <cfRule type="cellIs" dxfId="1" priority="1346" operator="lessThan">
      <formula>$C$4</formula>
    </cfRule>
  </conditionalFormatting>
  <conditionalFormatting sqref="BB26">
    <cfRule type="cellIs" dxfId="1" priority="1386" operator="lessThan">
      <formula>$C$4</formula>
    </cfRule>
  </conditionalFormatting>
  <conditionalFormatting sqref="BC26">
    <cfRule type="cellIs" dxfId="1" priority="1426" operator="lessThan">
      <formula>$C$4</formula>
    </cfRule>
  </conditionalFormatting>
  <conditionalFormatting sqref="BD26">
    <cfRule type="cellIs" dxfId="1" priority="1466" operator="lessThan">
      <formula>$C$4</formula>
    </cfRule>
  </conditionalFormatting>
  <conditionalFormatting sqref="BE26">
    <cfRule type="cellIs" dxfId="1" priority="1506" operator="lessThan">
      <formula>$C$4</formula>
    </cfRule>
  </conditionalFormatting>
  <conditionalFormatting sqref="BH26">
    <cfRule type="cellIs" dxfId="1" priority="1626" operator="lessThan">
      <formula>$C$4</formula>
    </cfRule>
  </conditionalFormatting>
  <conditionalFormatting sqref="BI26">
    <cfRule type="cellIs" dxfId="1" priority="1666" operator="lessThan">
      <formula>$C$4</formula>
    </cfRule>
  </conditionalFormatting>
  <conditionalFormatting sqref="BJ26">
    <cfRule type="cellIs" dxfId="1" priority="1706" operator="lessThan">
      <formula>$C$4</formula>
    </cfRule>
  </conditionalFormatting>
  <conditionalFormatting sqref="BK26">
    <cfRule type="cellIs" dxfId="1" priority="1746" operator="lessThan">
      <formula>$C$4</formula>
    </cfRule>
  </conditionalFormatting>
  <conditionalFormatting sqref="BL26">
    <cfRule type="cellIs" dxfId="1" priority="1786" operator="lessThan">
      <formula>$C$4</formula>
    </cfRule>
  </conditionalFormatting>
  <conditionalFormatting sqref="BM26">
    <cfRule type="cellIs" dxfId="1" priority="1826" operator="lessThan">
      <formula>$C$4</formula>
    </cfRule>
  </conditionalFormatting>
  <conditionalFormatting sqref="BN26">
    <cfRule type="cellIs" dxfId="1" priority="1866" operator="lessThan">
      <formula>$C$4</formula>
    </cfRule>
  </conditionalFormatting>
  <conditionalFormatting sqref="BO26">
    <cfRule type="cellIs" dxfId="1" priority="1906" operator="lessThan">
      <formula>$C$4</formula>
    </cfRule>
  </conditionalFormatting>
  <conditionalFormatting sqref="BP26">
    <cfRule type="cellIs" dxfId="1" priority="1946" operator="lessThan">
      <formula>$C$4</formula>
    </cfRule>
  </conditionalFormatting>
  <conditionalFormatting sqref="BQ26">
    <cfRule type="cellIs" dxfId="1" priority="1986" operator="lessThan">
      <formula>$C$4</formula>
    </cfRule>
  </conditionalFormatting>
  <conditionalFormatting sqref="BR26">
    <cfRule type="cellIs" dxfId="1" priority="2026" operator="lessThan">
      <formula>$C$4</formula>
    </cfRule>
  </conditionalFormatting>
  <conditionalFormatting sqref="BS26">
    <cfRule type="cellIs" dxfId="1" priority="2066" operator="lessThan">
      <formula>$C$4</formula>
    </cfRule>
  </conditionalFormatting>
  <conditionalFormatting sqref="BT26">
    <cfRule type="cellIs" dxfId="1" priority="2106" operator="lessThan">
      <formula>$C$4</formula>
    </cfRule>
  </conditionalFormatting>
  <conditionalFormatting sqref="BU26">
    <cfRule type="cellIs" dxfId="1" priority="2146" operator="lessThan">
      <formula>$C$4</formula>
    </cfRule>
  </conditionalFormatting>
  <conditionalFormatting sqref="BV26">
    <cfRule type="cellIs" dxfId="1" priority="2186" operator="lessThan">
      <formula>$C$4</formula>
    </cfRule>
  </conditionalFormatting>
  <conditionalFormatting sqref="BX26">
    <cfRule type="cellIs" dxfId="1" priority="2266" operator="lessThan">
      <formula>$C$4</formula>
    </cfRule>
  </conditionalFormatting>
  <conditionalFormatting sqref="BY26">
    <cfRule type="cellIs" dxfId="1" priority="2306" operator="lessThan">
      <formula>$C$4</formula>
    </cfRule>
  </conditionalFormatting>
  <conditionalFormatting sqref="BZ26">
    <cfRule type="cellIs" dxfId="1" priority="2346" operator="lessThan">
      <formula>$C$4</formula>
    </cfRule>
  </conditionalFormatting>
  <conditionalFormatting sqref="CA26">
    <cfRule type="cellIs" dxfId="1" priority="2386" operator="lessThan">
      <formula>$C$4</formula>
    </cfRule>
  </conditionalFormatting>
  <conditionalFormatting sqref="CB26">
    <cfRule type="cellIs" dxfId="1" priority="2426" operator="lessThan">
      <formula>$C$4</formula>
    </cfRule>
  </conditionalFormatting>
  <conditionalFormatting sqref="CC26">
    <cfRule type="cellIs" dxfId="1" priority="2466" operator="lessThan">
      <formula>$C$4</formula>
    </cfRule>
  </conditionalFormatting>
  <conditionalFormatting sqref="CD26">
    <cfRule type="cellIs" dxfId="1" priority="2506" operator="lessThan">
      <formula>$C$4</formula>
    </cfRule>
  </conditionalFormatting>
  <conditionalFormatting sqref="CE26">
    <cfRule type="cellIs" dxfId="1" priority="2546" operator="lessThan">
      <formula>$C$4</formula>
    </cfRule>
  </conditionalFormatting>
  <conditionalFormatting sqref="CF26">
    <cfRule type="cellIs" dxfId="1" priority="2586" operator="lessThan">
      <formula>$C$4</formula>
    </cfRule>
  </conditionalFormatting>
  <conditionalFormatting sqref="CG26">
    <cfRule type="cellIs" dxfId="1" priority="2626" operator="lessThan">
      <formula>$C$4</formula>
    </cfRule>
  </conditionalFormatting>
  <conditionalFormatting sqref="CH26">
    <cfRule type="cellIs" dxfId="2" priority="2666" operator="greaterThan">
      <formula>$BJ$2+15</formula>
    </cfRule>
  </conditionalFormatting>
  <conditionalFormatting sqref="Q27">
    <cfRule type="cellIs" dxfId="1" priority="67" operator="lessThan">
      <formula>$C$4</formula>
    </cfRule>
  </conditionalFormatting>
  <conditionalFormatting sqref="R27">
    <cfRule type="cellIs" dxfId="1" priority="107" operator="lessThan">
      <formula>$C$4</formula>
    </cfRule>
  </conditionalFormatting>
  <conditionalFormatting sqref="T27">
    <cfRule type="cellIs" dxfId="1" priority="2747" operator="lessThan">
      <formula>$C$4</formula>
    </cfRule>
  </conditionalFormatting>
  <conditionalFormatting sqref="U27">
    <cfRule type="cellIs" dxfId="1" priority="147" operator="lessThan">
      <formula>$C$4</formula>
    </cfRule>
  </conditionalFormatting>
  <conditionalFormatting sqref="W27">
    <cfRule type="cellIs" dxfId="1" priority="2827" operator="lessThan">
      <formula>$C$4</formula>
    </cfRule>
  </conditionalFormatting>
  <conditionalFormatting sqref="X27">
    <cfRule type="cellIs" dxfId="1" priority="187" operator="lessThan">
      <formula>$C$4</formula>
    </cfRule>
  </conditionalFormatting>
  <conditionalFormatting sqref="Z27">
    <cfRule type="cellIs" dxfId="1" priority="267" operator="lessThan">
      <formula>$C$4</formula>
    </cfRule>
  </conditionalFormatting>
  <conditionalFormatting sqref="AA27">
    <cfRule type="cellIs" dxfId="1" priority="307" operator="lessThan">
      <formula>$C$4</formula>
    </cfRule>
  </conditionalFormatting>
  <conditionalFormatting sqref="AC27">
    <cfRule type="cellIs" dxfId="1" priority="387" operator="lessThan">
      <formula>$C$4</formula>
    </cfRule>
  </conditionalFormatting>
  <conditionalFormatting sqref="AD27">
    <cfRule type="cellIs" dxfId="1" priority="427" operator="lessThan">
      <formula>$C$4</formula>
    </cfRule>
  </conditionalFormatting>
  <conditionalFormatting sqref="AE27">
    <cfRule type="cellIs" dxfId="1" priority="467" operator="lessThan">
      <formula>$C$4</formula>
    </cfRule>
  </conditionalFormatting>
  <conditionalFormatting sqref="AF27">
    <cfRule type="cellIs" dxfId="1" priority="507" operator="lessThan">
      <formula>$C$4</formula>
    </cfRule>
  </conditionalFormatting>
  <conditionalFormatting sqref="AG27">
    <cfRule type="cellIs" dxfId="1" priority="547" operator="lessThan">
      <formula>$C$4</formula>
    </cfRule>
  </conditionalFormatting>
  <conditionalFormatting sqref="AH27">
    <cfRule type="cellIs" dxfId="1" priority="587" operator="lessThan">
      <formula>$C$4</formula>
    </cfRule>
  </conditionalFormatting>
  <conditionalFormatting sqref="AI27">
    <cfRule type="cellIs" dxfId="1" priority="627" operator="lessThan">
      <formula>$C$4</formula>
    </cfRule>
  </conditionalFormatting>
  <conditionalFormatting sqref="AJ27">
    <cfRule type="cellIs" dxfId="1" priority="667" operator="lessThan">
      <formula>$C$4</formula>
    </cfRule>
  </conditionalFormatting>
  <conditionalFormatting sqref="AK27">
    <cfRule type="cellIs" dxfId="1" priority="707" operator="lessThan">
      <formula>$C$4</formula>
    </cfRule>
  </conditionalFormatting>
  <conditionalFormatting sqref="AL27">
    <cfRule type="cellIs" dxfId="1" priority="747" operator="lessThan">
      <formula>$C$4</formula>
    </cfRule>
  </conditionalFormatting>
  <conditionalFormatting sqref="AM27">
    <cfRule type="cellIs" dxfId="1" priority="787" operator="lessThan">
      <formula>$C$4</formula>
    </cfRule>
  </conditionalFormatting>
  <conditionalFormatting sqref="AN27">
    <cfRule type="cellIs" dxfId="1" priority="827" operator="lessThan">
      <formula>$C$4</formula>
    </cfRule>
  </conditionalFormatting>
  <conditionalFormatting sqref="AO27">
    <cfRule type="cellIs" dxfId="1" priority="867" operator="lessThan">
      <formula>$C$4</formula>
    </cfRule>
  </conditionalFormatting>
  <conditionalFormatting sqref="AP27">
    <cfRule type="cellIs" dxfId="1" priority="907" operator="lessThan">
      <formula>$C$4</formula>
    </cfRule>
  </conditionalFormatting>
  <conditionalFormatting sqref="AQ27">
    <cfRule type="cellIs" dxfId="1" priority="947" operator="lessThan">
      <formula>$C$4</formula>
    </cfRule>
  </conditionalFormatting>
  <conditionalFormatting sqref="AR27">
    <cfRule type="cellIs" dxfId="1" priority="987" operator="lessThan">
      <formula>$C$4</formula>
    </cfRule>
  </conditionalFormatting>
  <conditionalFormatting sqref="AS27">
    <cfRule type="cellIs" dxfId="1" priority="1027" operator="lessThan">
      <formula>$C$4</formula>
    </cfRule>
  </conditionalFormatting>
  <conditionalFormatting sqref="AT27">
    <cfRule type="cellIs" dxfId="1" priority="1067" operator="lessThan">
      <formula>$C$4</formula>
    </cfRule>
  </conditionalFormatting>
  <conditionalFormatting sqref="AV27">
    <cfRule type="cellIs" dxfId="1" priority="1147" operator="lessThan">
      <formula>$C$4</formula>
    </cfRule>
  </conditionalFormatting>
  <conditionalFormatting sqref="AW27">
    <cfRule type="cellIs" dxfId="1" priority="1187" operator="lessThan">
      <formula>$C$4</formula>
    </cfRule>
  </conditionalFormatting>
  <conditionalFormatting sqref="AX27">
    <cfRule type="cellIs" dxfId="1" priority="1227" operator="lessThan">
      <formula>$C$4</formula>
    </cfRule>
  </conditionalFormatting>
  <conditionalFormatting sqref="AY27">
    <cfRule type="cellIs" dxfId="1" priority="1267" operator="lessThan">
      <formula>$C$4</formula>
    </cfRule>
  </conditionalFormatting>
  <conditionalFormatting sqref="AZ27">
    <cfRule type="cellIs" dxfId="1" priority="1307" operator="lessThan">
      <formula>$C$4</formula>
    </cfRule>
  </conditionalFormatting>
  <conditionalFormatting sqref="BA27">
    <cfRule type="cellIs" dxfId="1" priority="1347" operator="lessThan">
      <formula>$C$4</formula>
    </cfRule>
  </conditionalFormatting>
  <conditionalFormatting sqref="BB27">
    <cfRule type="cellIs" dxfId="1" priority="1387" operator="lessThan">
      <formula>$C$4</formula>
    </cfRule>
  </conditionalFormatting>
  <conditionalFormatting sqref="BC27">
    <cfRule type="cellIs" dxfId="1" priority="1427" operator="lessThan">
      <formula>$C$4</formula>
    </cfRule>
  </conditionalFormatting>
  <conditionalFormatting sqref="BD27">
    <cfRule type="cellIs" dxfId="1" priority="1467" operator="lessThan">
      <formula>$C$4</formula>
    </cfRule>
  </conditionalFormatting>
  <conditionalFormatting sqref="BE27">
    <cfRule type="cellIs" dxfId="1" priority="1507" operator="lessThan">
      <formula>$C$4</formula>
    </cfRule>
  </conditionalFormatting>
  <conditionalFormatting sqref="BH27">
    <cfRule type="cellIs" dxfId="1" priority="1627" operator="lessThan">
      <formula>$C$4</formula>
    </cfRule>
  </conditionalFormatting>
  <conditionalFormatting sqref="BI27">
    <cfRule type="cellIs" dxfId="1" priority="1667" operator="lessThan">
      <formula>$C$4</formula>
    </cfRule>
  </conditionalFormatting>
  <conditionalFormatting sqref="BJ27">
    <cfRule type="cellIs" dxfId="1" priority="1707" operator="lessThan">
      <formula>$C$4</formula>
    </cfRule>
  </conditionalFormatting>
  <conditionalFormatting sqref="BK27">
    <cfRule type="cellIs" dxfId="1" priority="1747" operator="lessThan">
      <formula>$C$4</formula>
    </cfRule>
  </conditionalFormatting>
  <conditionalFormatting sqref="BL27">
    <cfRule type="cellIs" dxfId="1" priority="1787" operator="lessThan">
      <formula>$C$4</formula>
    </cfRule>
  </conditionalFormatting>
  <conditionalFormatting sqref="BM27">
    <cfRule type="cellIs" dxfId="1" priority="1827" operator="lessThan">
      <formula>$C$4</formula>
    </cfRule>
  </conditionalFormatting>
  <conditionalFormatting sqref="BN27">
    <cfRule type="cellIs" dxfId="1" priority="1867" operator="lessThan">
      <formula>$C$4</formula>
    </cfRule>
  </conditionalFormatting>
  <conditionalFormatting sqref="BO27">
    <cfRule type="cellIs" dxfId="1" priority="1907" operator="lessThan">
      <formula>$C$4</formula>
    </cfRule>
  </conditionalFormatting>
  <conditionalFormatting sqref="BP27">
    <cfRule type="cellIs" dxfId="1" priority="1947" operator="lessThan">
      <formula>$C$4</formula>
    </cfRule>
  </conditionalFormatting>
  <conditionalFormatting sqref="BQ27">
    <cfRule type="cellIs" dxfId="1" priority="1987" operator="lessThan">
      <formula>$C$4</formula>
    </cfRule>
  </conditionalFormatting>
  <conditionalFormatting sqref="BR27">
    <cfRule type="cellIs" dxfId="1" priority="2027" operator="lessThan">
      <formula>$C$4</formula>
    </cfRule>
  </conditionalFormatting>
  <conditionalFormatting sqref="BS27">
    <cfRule type="cellIs" dxfId="1" priority="2067" operator="lessThan">
      <formula>$C$4</formula>
    </cfRule>
  </conditionalFormatting>
  <conditionalFormatting sqref="BT27">
    <cfRule type="cellIs" dxfId="1" priority="2107" operator="lessThan">
      <formula>$C$4</formula>
    </cfRule>
  </conditionalFormatting>
  <conditionalFormatting sqref="BU27">
    <cfRule type="cellIs" dxfId="1" priority="2147" operator="lessThan">
      <formula>$C$4</formula>
    </cfRule>
  </conditionalFormatting>
  <conditionalFormatting sqref="BV27">
    <cfRule type="cellIs" dxfId="1" priority="2187" operator="lessThan">
      <formula>$C$4</formula>
    </cfRule>
  </conditionalFormatting>
  <conditionalFormatting sqref="BX27">
    <cfRule type="cellIs" dxfId="1" priority="2267" operator="lessThan">
      <formula>$C$4</formula>
    </cfRule>
  </conditionalFormatting>
  <conditionalFormatting sqref="BY27">
    <cfRule type="cellIs" dxfId="1" priority="2307" operator="lessThan">
      <formula>$C$4</formula>
    </cfRule>
  </conditionalFormatting>
  <conditionalFormatting sqref="BZ27">
    <cfRule type="cellIs" dxfId="1" priority="2347" operator="lessThan">
      <formula>$C$4</formula>
    </cfRule>
  </conditionalFormatting>
  <conditionalFormatting sqref="CA27">
    <cfRule type="cellIs" dxfId="1" priority="2387" operator="lessThan">
      <formula>$C$4</formula>
    </cfRule>
  </conditionalFormatting>
  <conditionalFormatting sqref="CB27">
    <cfRule type="cellIs" dxfId="1" priority="2427" operator="lessThan">
      <formula>$C$4</formula>
    </cfRule>
  </conditionalFormatting>
  <conditionalFormatting sqref="CC27">
    <cfRule type="cellIs" dxfId="1" priority="2467" operator="lessThan">
      <formula>$C$4</formula>
    </cfRule>
  </conditionalFormatting>
  <conditionalFormatting sqref="CD27">
    <cfRule type="cellIs" dxfId="1" priority="2507" operator="lessThan">
      <formula>$C$4</formula>
    </cfRule>
  </conditionalFormatting>
  <conditionalFormatting sqref="CE27">
    <cfRule type="cellIs" dxfId="1" priority="2547" operator="lessThan">
      <formula>$C$4</formula>
    </cfRule>
  </conditionalFormatting>
  <conditionalFormatting sqref="CF27">
    <cfRule type="cellIs" dxfId="1" priority="2587" operator="lessThan">
      <formula>$C$4</formula>
    </cfRule>
  </conditionalFormatting>
  <conditionalFormatting sqref="CG27">
    <cfRule type="cellIs" dxfId="1" priority="2627" operator="lessThan">
      <formula>$C$4</formula>
    </cfRule>
  </conditionalFormatting>
  <conditionalFormatting sqref="CH27">
    <cfRule type="cellIs" dxfId="2" priority="2667" operator="greaterThan">
      <formula>$BJ$2+15</formula>
    </cfRule>
  </conditionalFormatting>
  <conditionalFormatting sqref="Q28">
    <cfRule type="cellIs" dxfId="1" priority="68" operator="lessThan">
      <formula>$C$4</formula>
    </cfRule>
  </conditionalFormatting>
  <conditionalFormatting sqref="R28">
    <cfRule type="cellIs" dxfId="1" priority="108" operator="lessThan">
      <formula>$C$4</formula>
    </cfRule>
  </conditionalFormatting>
  <conditionalFormatting sqref="T28">
    <cfRule type="cellIs" dxfId="1" priority="2748" operator="lessThan">
      <formula>$C$4</formula>
    </cfRule>
  </conditionalFormatting>
  <conditionalFormatting sqref="U28">
    <cfRule type="cellIs" dxfId="1" priority="148" operator="lessThan">
      <formula>$C$4</formula>
    </cfRule>
  </conditionalFormatting>
  <conditionalFormatting sqref="W28">
    <cfRule type="cellIs" dxfId="1" priority="2828" operator="lessThan">
      <formula>$C$4</formula>
    </cfRule>
  </conditionalFormatting>
  <conditionalFormatting sqref="X28">
    <cfRule type="cellIs" dxfId="1" priority="188" operator="lessThan">
      <formula>$C$4</formula>
    </cfRule>
  </conditionalFormatting>
  <conditionalFormatting sqref="Z28">
    <cfRule type="cellIs" dxfId="1" priority="268" operator="lessThan">
      <formula>$C$4</formula>
    </cfRule>
  </conditionalFormatting>
  <conditionalFormatting sqref="AA28">
    <cfRule type="cellIs" dxfId="1" priority="308" operator="lessThan">
      <formula>$C$4</formula>
    </cfRule>
  </conditionalFormatting>
  <conditionalFormatting sqref="AC28">
    <cfRule type="cellIs" dxfId="1" priority="388" operator="lessThan">
      <formula>$C$4</formula>
    </cfRule>
  </conditionalFormatting>
  <conditionalFormatting sqref="AD28">
    <cfRule type="cellIs" dxfId="1" priority="428" operator="lessThan">
      <formula>$C$4</formula>
    </cfRule>
  </conditionalFormatting>
  <conditionalFormatting sqref="AE28">
    <cfRule type="cellIs" dxfId="1" priority="468" operator="lessThan">
      <formula>$C$4</formula>
    </cfRule>
  </conditionalFormatting>
  <conditionalFormatting sqref="AF28">
    <cfRule type="cellIs" dxfId="1" priority="508" operator="lessThan">
      <formula>$C$4</formula>
    </cfRule>
  </conditionalFormatting>
  <conditionalFormatting sqref="AG28">
    <cfRule type="cellIs" dxfId="1" priority="548" operator="lessThan">
      <formula>$C$4</formula>
    </cfRule>
  </conditionalFormatting>
  <conditionalFormatting sqref="AH28">
    <cfRule type="cellIs" dxfId="1" priority="588" operator="lessThan">
      <formula>$C$4</formula>
    </cfRule>
  </conditionalFormatting>
  <conditionalFormatting sqref="AI28">
    <cfRule type="cellIs" dxfId="1" priority="628" operator="lessThan">
      <formula>$C$4</formula>
    </cfRule>
  </conditionalFormatting>
  <conditionalFormatting sqref="AJ28">
    <cfRule type="cellIs" dxfId="1" priority="668" operator="lessThan">
      <formula>$C$4</formula>
    </cfRule>
  </conditionalFormatting>
  <conditionalFormatting sqref="AK28">
    <cfRule type="cellIs" dxfId="1" priority="708" operator="lessThan">
      <formula>$C$4</formula>
    </cfRule>
  </conditionalFormatting>
  <conditionalFormatting sqref="AL28">
    <cfRule type="cellIs" dxfId="1" priority="748" operator="lessThan">
      <formula>$C$4</formula>
    </cfRule>
  </conditionalFormatting>
  <conditionalFormatting sqref="AM28">
    <cfRule type="cellIs" dxfId="1" priority="788" operator="lessThan">
      <formula>$C$4</formula>
    </cfRule>
  </conditionalFormatting>
  <conditionalFormatting sqref="AN28">
    <cfRule type="cellIs" dxfId="1" priority="828" operator="lessThan">
      <formula>$C$4</formula>
    </cfRule>
  </conditionalFormatting>
  <conditionalFormatting sqref="AO28">
    <cfRule type="cellIs" dxfId="1" priority="868" operator="lessThan">
      <formula>$C$4</formula>
    </cfRule>
  </conditionalFormatting>
  <conditionalFormatting sqref="AP28">
    <cfRule type="cellIs" dxfId="1" priority="908" operator="lessThan">
      <formula>$C$4</formula>
    </cfRule>
  </conditionalFormatting>
  <conditionalFormatting sqref="AQ28">
    <cfRule type="cellIs" dxfId="1" priority="948" operator="lessThan">
      <formula>$C$4</formula>
    </cfRule>
  </conditionalFormatting>
  <conditionalFormatting sqref="AR28">
    <cfRule type="cellIs" dxfId="1" priority="988" operator="lessThan">
      <formula>$C$4</formula>
    </cfRule>
  </conditionalFormatting>
  <conditionalFormatting sqref="AS28">
    <cfRule type="cellIs" dxfId="1" priority="1028" operator="lessThan">
      <formula>$C$4</formula>
    </cfRule>
  </conditionalFormatting>
  <conditionalFormatting sqref="AT28">
    <cfRule type="cellIs" dxfId="1" priority="1068" operator="lessThan">
      <formula>$C$4</formula>
    </cfRule>
  </conditionalFormatting>
  <conditionalFormatting sqref="AV28">
    <cfRule type="cellIs" dxfId="1" priority="1148" operator="lessThan">
      <formula>$C$4</formula>
    </cfRule>
  </conditionalFormatting>
  <conditionalFormatting sqref="AW28">
    <cfRule type="cellIs" dxfId="1" priority="1188" operator="lessThan">
      <formula>$C$4</formula>
    </cfRule>
  </conditionalFormatting>
  <conditionalFormatting sqref="AX28">
    <cfRule type="cellIs" dxfId="1" priority="1228" operator="lessThan">
      <formula>$C$4</formula>
    </cfRule>
  </conditionalFormatting>
  <conditionalFormatting sqref="AY28">
    <cfRule type="cellIs" dxfId="1" priority="1268" operator="lessThan">
      <formula>$C$4</formula>
    </cfRule>
  </conditionalFormatting>
  <conditionalFormatting sqref="AZ28">
    <cfRule type="cellIs" dxfId="1" priority="1308" operator="lessThan">
      <formula>$C$4</formula>
    </cfRule>
  </conditionalFormatting>
  <conditionalFormatting sqref="BA28">
    <cfRule type="cellIs" dxfId="1" priority="1348" operator="lessThan">
      <formula>$C$4</formula>
    </cfRule>
  </conditionalFormatting>
  <conditionalFormatting sqref="BB28">
    <cfRule type="cellIs" dxfId="1" priority="1388" operator="lessThan">
      <formula>$C$4</formula>
    </cfRule>
  </conditionalFormatting>
  <conditionalFormatting sqref="BC28">
    <cfRule type="cellIs" dxfId="1" priority="1428" operator="lessThan">
      <formula>$C$4</formula>
    </cfRule>
  </conditionalFormatting>
  <conditionalFormatting sqref="BD28">
    <cfRule type="cellIs" dxfId="1" priority="1468" operator="lessThan">
      <formula>$C$4</formula>
    </cfRule>
  </conditionalFormatting>
  <conditionalFormatting sqref="BE28">
    <cfRule type="cellIs" dxfId="1" priority="1508" operator="lessThan">
      <formula>$C$4</formula>
    </cfRule>
  </conditionalFormatting>
  <conditionalFormatting sqref="BH28">
    <cfRule type="cellIs" dxfId="1" priority="1628" operator="lessThan">
      <formula>$C$4</formula>
    </cfRule>
  </conditionalFormatting>
  <conditionalFormatting sqref="BI28">
    <cfRule type="cellIs" dxfId="1" priority="1668" operator="lessThan">
      <formula>$C$4</formula>
    </cfRule>
  </conditionalFormatting>
  <conditionalFormatting sqref="BJ28">
    <cfRule type="cellIs" dxfId="1" priority="1708" operator="lessThan">
      <formula>$C$4</formula>
    </cfRule>
  </conditionalFormatting>
  <conditionalFormatting sqref="BK28">
    <cfRule type="cellIs" dxfId="1" priority="1748" operator="lessThan">
      <formula>$C$4</formula>
    </cfRule>
  </conditionalFormatting>
  <conditionalFormatting sqref="BL28">
    <cfRule type="cellIs" dxfId="1" priority="1788" operator="lessThan">
      <formula>$C$4</formula>
    </cfRule>
  </conditionalFormatting>
  <conditionalFormatting sqref="BM28">
    <cfRule type="cellIs" dxfId="1" priority="1828" operator="lessThan">
      <formula>$C$4</formula>
    </cfRule>
  </conditionalFormatting>
  <conditionalFormatting sqref="BN28">
    <cfRule type="cellIs" dxfId="1" priority="1868" operator="lessThan">
      <formula>$C$4</formula>
    </cfRule>
  </conditionalFormatting>
  <conditionalFormatting sqref="BO28">
    <cfRule type="cellIs" dxfId="1" priority="1908" operator="lessThan">
      <formula>$C$4</formula>
    </cfRule>
  </conditionalFormatting>
  <conditionalFormatting sqref="BP28">
    <cfRule type="cellIs" dxfId="1" priority="1948" operator="lessThan">
      <formula>$C$4</formula>
    </cfRule>
  </conditionalFormatting>
  <conditionalFormatting sqref="BQ28">
    <cfRule type="cellIs" dxfId="1" priority="1988" operator="lessThan">
      <formula>$C$4</formula>
    </cfRule>
  </conditionalFormatting>
  <conditionalFormatting sqref="BR28">
    <cfRule type="cellIs" dxfId="1" priority="2028" operator="lessThan">
      <formula>$C$4</formula>
    </cfRule>
  </conditionalFormatting>
  <conditionalFormatting sqref="BS28">
    <cfRule type="cellIs" dxfId="1" priority="2068" operator="lessThan">
      <formula>$C$4</formula>
    </cfRule>
  </conditionalFormatting>
  <conditionalFormatting sqref="BT28">
    <cfRule type="cellIs" dxfId="1" priority="2108" operator="lessThan">
      <formula>$C$4</formula>
    </cfRule>
  </conditionalFormatting>
  <conditionalFormatting sqref="BU28">
    <cfRule type="cellIs" dxfId="1" priority="2148" operator="lessThan">
      <formula>$C$4</formula>
    </cfRule>
  </conditionalFormatting>
  <conditionalFormatting sqref="BV28">
    <cfRule type="cellIs" dxfId="1" priority="2188" operator="lessThan">
      <formula>$C$4</formula>
    </cfRule>
  </conditionalFormatting>
  <conditionalFormatting sqref="BX28">
    <cfRule type="cellIs" dxfId="1" priority="2268" operator="lessThan">
      <formula>$C$4</formula>
    </cfRule>
  </conditionalFormatting>
  <conditionalFormatting sqref="BY28">
    <cfRule type="cellIs" dxfId="1" priority="2308" operator="lessThan">
      <formula>$C$4</formula>
    </cfRule>
  </conditionalFormatting>
  <conditionalFormatting sqref="BZ28">
    <cfRule type="cellIs" dxfId="1" priority="2348" operator="lessThan">
      <formula>$C$4</formula>
    </cfRule>
  </conditionalFormatting>
  <conditionalFormatting sqref="CA28">
    <cfRule type="cellIs" dxfId="1" priority="2388" operator="lessThan">
      <formula>$C$4</formula>
    </cfRule>
  </conditionalFormatting>
  <conditionalFormatting sqref="CB28">
    <cfRule type="cellIs" dxfId="1" priority="2428" operator="lessThan">
      <formula>$C$4</formula>
    </cfRule>
  </conditionalFormatting>
  <conditionalFormatting sqref="CC28">
    <cfRule type="cellIs" dxfId="1" priority="2468" operator="lessThan">
      <formula>$C$4</formula>
    </cfRule>
  </conditionalFormatting>
  <conditionalFormatting sqref="CD28">
    <cfRule type="cellIs" dxfId="1" priority="2508" operator="lessThan">
      <formula>$C$4</formula>
    </cfRule>
  </conditionalFormatting>
  <conditionalFormatting sqref="CE28">
    <cfRule type="cellIs" dxfId="1" priority="2548" operator="lessThan">
      <formula>$C$4</formula>
    </cfRule>
  </conditionalFormatting>
  <conditionalFormatting sqref="CF28">
    <cfRule type="cellIs" dxfId="1" priority="2588" operator="lessThan">
      <formula>$C$4</formula>
    </cfRule>
  </conditionalFormatting>
  <conditionalFormatting sqref="CG28">
    <cfRule type="cellIs" dxfId="1" priority="2628" operator="lessThan">
      <formula>$C$4</formula>
    </cfRule>
  </conditionalFormatting>
  <conditionalFormatting sqref="CH28">
    <cfRule type="cellIs" dxfId="2" priority="2668" operator="greaterThan">
      <formula>$BJ$2+15</formula>
    </cfRule>
  </conditionalFormatting>
  <conditionalFormatting sqref="Q29">
    <cfRule type="cellIs" dxfId="1" priority="69" operator="lessThan">
      <formula>$C$4</formula>
    </cfRule>
  </conditionalFormatting>
  <conditionalFormatting sqref="R29">
    <cfRule type="cellIs" dxfId="1" priority="109" operator="lessThan">
      <formula>$C$4</formula>
    </cfRule>
  </conditionalFormatting>
  <conditionalFormatting sqref="T29">
    <cfRule type="cellIs" dxfId="1" priority="2749" operator="lessThan">
      <formula>$C$4</formula>
    </cfRule>
  </conditionalFormatting>
  <conditionalFormatting sqref="U29">
    <cfRule type="cellIs" dxfId="1" priority="149" operator="lessThan">
      <formula>$C$4</formula>
    </cfRule>
  </conditionalFormatting>
  <conditionalFormatting sqref="W29">
    <cfRule type="cellIs" dxfId="1" priority="2829" operator="lessThan">
      <formula>$C$4</formula>
    </cfRule>
  </conditionalFormatting>
  <conditionalFormatting sqref="X29">
    <cfRule type="cellIs" dxfId="1" priority="189" operator="lessThan">
      <formula>$C$4</formula>
    </cfRule>
  </conditionalFormatting>
  <conditionalFormatting sqref="Z29">
    <cfRule type="cellIs" dxfId="1" priority="269" operator="lessThan">
      <formula>$C$4</formula>
    </cfRule>
  </conditionalFormatting>
  <conditionalFormatting sqref="AA29">
    <cfRule type="cellIs" dxfId="1" priority="309" operator="lessThan">
      <formula>$C$4</formula>
    </cfRule>
  </conditionalFormatting>
  <conditionalFormatting sqref="AC29">
    <cfRule type="cellIs" dxfId="1" priority="389" operator="lessThan">
      <formula>$C$4</formula>
    </cfRule>
  </conditionalFormatting>
  <conditionalFormatting sqref="AD29">
    <cfRule type="cellIs" dxfId="1" priority="429" operator="lessThan">
      <formula>$C$4</formula>
    </cfRule>
  </conditionalFormatting>
  <conditionalFormatting sqref="AE29">
    <cfRule type="cellIs" dxfId="1" priority="469" operator="lessThan">
      <formula>$C$4</formula>
    </cfRule>
  </conditionalFormatting>
  <conditionalFormatting sqref="AF29">
    <cfRule type="cellIs" dxfId="1" priority="509" operator="lessThan">
      <formula>$C$4</formula>
    </cfRule>
  </conditionalFormatting>
  <conditionalFormatting sqref="AG29">
    <cfRule type="cellIs" dxfId="1" priority="549" operator="lessThan">
      <formula>$C$4</formula>
    </cfRule>
  </conditionalFormatting>
  <conditionalFormatting sqref="AH29">
    <cfRule type="cellIs" dxfId="1" priority="589" operator="lessThan">
      <formula>$C$4</formula>
    </cfRule>
  </conditionalFormatting>
  <conditionalFormatting sqref="AI29">
    <cfRule type="cellIs" dxfId="1" priority="629" operator="lessThan">
      <formula>$C$4</formula>
    </cfRule>
  </conditionalFormatting>
  <conditionalFormatting sqref="AJ29">
    <cfRule type="cellIs" dxfId="1" priority="669" operator="lessThan">
      <formula>$C$4</formula>
    </cfRule>
  </conditionalFormatting>
  <conditionalFormatting sqref="AK29">
    <cfRule type="cellIs" dxfId="1" priority="709" operator="lessThan">
      <formula>$C$4</formula>
    </cfRule>
  </conditionalFormatting>
  <conditionalFormatting sqref="AL29">
    <cfRule type="cellIs" dxfId="1" priority="749" operator="lessThan">
      <formula>$C$4</formula>
    </cfRule>
  </conditionalFormatting>
  <conditionalFormatting sqref="AM29">
    <cfRule type="cellIs" dxfId="1" priority="789" operator="lessThan">
      <formula>$C$4</formula>
    </cfRule>
  </conditionalFormatting>
  <conditionalFormatting sqref="AN29">
    <cfRule type="cellIs" dxfId="1" priority="829" operator="lessThan">
      <formula>$C$4</formula>
    </cfRule>
  </conditionalFormatting>
  <conditionalFormatting sqref="AO29">
    <cfRule type="cellIs" dxfId="1" priority="869" operator="lessThan">
      <formula>$C$4</formula>
    </cfRule>
  </conditionalFormatting>
  <conditionalFormatting sqref="AP29">
    <cfRule type="cellIs" dxfId="1" priority="909" operator="lessThan">
      <formula>$C$4</formula>
    </cfRule>
  </conditionalFormatting>
  <conditionalFormatting sqref="AQ29">
    <cfRule type="cellIs" dxfId="1" priority="949" operator="lessThan">
      <formula>$C$4</formula>
    </cfRule>
  </conditionalFormatting>
  <conditionalFormatting sqref="AR29">
    <cfRule type="cellIs" dxfId="1" priority="989" operator="lessThan">
      <formula>$C$4</formula>
    </cfRule>
  </conditionalFormatting>
  <conditionalFormatting sqref="AS29">
    <cfRule type="cellIs" dxfId="1" priority="1029" operator="lessThan">
      <formula>$C$4</formula>
    </cfRule>
  </conditionalFormatting>
  <conditionalFormatting sqref="AT29">
    <cfRule type="cellIs" dxfId="1" priority="1069" operator="lessThan">
      <formula>$C$4</formula>
    </cfRule>
  </conditionalFormatting>
  <conditionalFormatting sqref="AV29">
    <cfRule type="cellIs" dxfId="1" priority="1149" operator="lessThan">
      <formula>$C$4</formula>
    </cfRule>
  </conditionalFormatting>
  <conditionalFormatting sqref="AW29">
    <cfRule type="cellIs" dxfId="1" priority="1189" operator="lessThan">
      <formula>$C$4</formula>
    </cfRule>
  </conditionalFormatting>
  <conditionalFormatting sqref="AX29">
    <cfRule type="cellIs" dxfId="1" priority="1229" operator="lessThan">
      <formula>$C$4</formula>
    </cfRule>
  </conditionalFormatting>
  <conditionalFormatting sqref="AY29">
    <cfRule type="cellIs" dxfId="1" priority="1269" operator="lessThan">
      <formula>$C$4</formula>
    </cfRule>
  </conditionalFormatting>
  <conditionalFormatting sqref="AZ29">
    <cfRule type="cellIs" dxfId="1" priority="1309" operator="lessThan">
      <formula>$C$4</formula>
    </cfRule>
  </conditionalFormatting>
  <conditionalFormatting sqref="BA29">
    <cfRule type="cellIs" dxfId="1" priority="1349" operator="lessThan">
      <formula>$C$4</formula>
    </cfRule>
  </conditionalFormatting>
  <conditionalFormatting sqref="BB29">
    <cfRule type="cellIs" dxfId="1" priority="1389" operator="lessThan">
      <formula>$C$4</formula>
    </cfRule>
  </conditionalFormatting>
  <conditionalFormatting sqref="BC29">
    <cfRule type="cellIs" dxfId="1" priority="1429" operator="lessThan">
      <formula>$C$4</formula>
    </cfRule>
  </conditionalFormatting>
  <conditionalFormatting sqref="BD29">
    <cfRule type="cellIs" dxfId="1" priority="1469" operator="lessThan">
      <formula>$C$4</formula>
    </cfRule>
  </conditionalFormatting>
  <conditionalFormatting sqref="BE29">
    <cfRule type="cellIs" dxfId="1" priority="1509" operator="lessThan">
      <formula>$C$4</formula>
    </cfRule>
  </conditionalFormatting>
  <conditionalFormatting sqref="BH29">
    <cfRule type="cellIs" dxfId="1" priority="1629" operator="lessThan">
      <formula>$C$4</formula>
    </cfRule>
  </conditionalFormatting>
  <conditionalFormatting sqref="BI29">
    <cfRule type="cellIs" dxfId="1" priority="1669" operator="lessThan">
      <formula>$C$4</formula>
    </cfRule>
  </conditionalFormatting>
  <conditionalFormatting sqref="BJ29">
    <cfRule type="cellIs" dxfId="1" priority="1709" operator="lessThan">
      <formula>$C$4</formula>
    </cfRule>
  </conditionalFormatting>
  <conditionalFormatting sqref="BK29">
    <cfRule type="cellIs" dxfId="1" priority="1749" operator="lessThan">
      <formula>$C$4</formula>
    </cfRule>
  </conditionalFormatting>
  <conditionalFormatting sqref="BL29">
    <cfRule type="cellIs" dxfId="1" priority="1789" operator="lessThan">
      <formula>$C$4</formula>
    </cfRule>
  </conditionalFormatting>
  <conditionalFormatting sqref="BM29">
    <cfRule type="cellIs" dxfId="1" priority="1829" operator="lessThan">
      <formula>$C$4</formula>
    </cfRule>
  </conditionalFormatting>
  <conditionalFormatting sqref="BN29">
    <cfRule type="cellIs" dxfId="1" priority="1869" operator="lessThan">
      <formula>$C$4</formula>
    </cfRule>
  </conditionalFormatting>
  <conditionalFormatting sqref="BO29">
    <cfRule type="cellIs" dxfId="1" priority="1909" operator="lessThan">
      <formula>$C$4</formula>
    </cfRule>
  </conditionalFormatting>
  <conditionalFormatting sqref="BP29">
    <cfRule type="cellIs" dxfId="1" priority="1949" operator="lessThan">
      <formula>$C$4</formula>
    </cfRule>
  </conditionalFormatting>
  <conditionalFormatting sqref="BQ29">
    <cfRule type="cellIs" dxfId="1" priority="1989" operator="lessThan">
      <formula>$C$4</formula>
    </cfRule>
  </conditionalFormatting>
  <conditionalFormatting sqref="BR29">
    <cfRule type="cellIs" dxfId="1" priority="2029" operator="lessThan">
      <formula>$C$4</formula>
    </cfRule>
  </conditionalFormatting>
  <conditionalFormatting sqref="BS29">
    <cfRule type="cellIs" dxfId="1" priority="2069" operator="lessThan">
      <formula>$C$4</formula>
    </cfRule>
  </conditionalFormatting>
  <conditionalFormatting sqref="BT29">
    <cfRule type="cellIs" dxfId="1" priority="2109" operator="lessThan">
      <formula>$C$4</formula>
    </cfRule>
  </conditionalFormatting>
  <conditionalFormatting sqref="BU29">
    <cfRule type="cellIs" dxfId="1" priority="2149" operator="lessThan">
      <formula>$C$4</formula>
    </cfRule>
  </conditionalFormatting>
  <conditionalFormatting sqref="BV29">
    <cfRule type="cellIs" dxfId="1" priority="2189" operator="lessThan">
      <formula>$C$4</formula>
    </cfRule>
  </conditionalFormatting>
  <conditionalFormatting sqref="BX29">
    <cfRule type="cellIs" dxfId="1" priority="2269" operator="lessThan">
      <formula>$C$4</formula>
    </cfRule>
  </conditionalFormatting>
  <conditionalFormatting sqref="BY29">
    <cfRule type="cellIs" dxfId="1" priority="2309" operator="lessThan">
      <formula>$C$4</formula>
    </cfRule>
  </conditionalFormatting>
  <conditionalFormatting sqref="BZ29">
    <cfRule type="cellIs" dxfId="1" priority="2349" operator="lessThan">
      <formula>$C$4</formula>
    </cfRule>
  </conditionalFormatting>
  <conditionalFormatting sqref="CA29">
    <cfRule type="cellIs" dxfId="1" priority="2389" operator="lessThan">
      <formula>$C$4</formula>
    </cfRule>
  </conditionalFormatting>
  <conditionalFormatting sqref="CB29">
    <cfRule type="cellIs" dxfId="1" priority="2429" operator="lessThan">
      <formula>$C$4</formula>
    </cfRule>
  </conditionalFormatting>
  <conditionalFormatting sqref="CC29">
    <cfRule type="cellIs" dxfId="1" priority="2469" operator="lessThan">
      <formula>$C$4</formula>
    </cfRule>
  </conditionalFormatting>
  <conditionalFormatting sqref="CD29">
    <cfRule type="cellIs" dxfId="1" priority="2509" operator="lessThan">
      <formula>$C$4</formula>
    </cfRule>
  </conditionalFormatting>
  <conditionalFormatting sqref="CE29">
    <cfRule type="cellIs" dxfId="1" priority="2549" operator="lessThan">
      <formula>$C$4</formula>
    </cfRule>
  </conditionalFormatting>
  <conditionalFormatting sqref="CF29">
    <cfRule type="cellIs" dxfId="1" priority="2589" operator="lessThan">
      <formula>$C$4</formula>
    </cfRule>
  </conditionalFormatting>
  <conditionalFormatting sqref="CG29">
    <cfRule type="cellIs" dxfId="1" priority="2629" operator="lessThan">
      <formula>$C$4</formula>
    </cfRule>
  </conditionalFormatting>
  <conditionalFormatting sqref="CH29">
    <cfRule type="cellIs" dxfId="2" priority="2669" operator="greaterThan">
      <formula>$BJ$2+15</formula>
    </cfRule>
  </conditionalFormatting>
  <conditionalFormatting sqref="Q30">
    <cfRule type="cellIs" dxfId="1" priority="70" operator="lessThan">
      <formula>$C$4</formula>
    </cfRule>
  </conditionalFormatting>
  <conditionalFormatting sqref="R30">
    <cfRule type="cellIs" dxfId="1" priority="110" operator="lessThan">
      <formula>$C$4</formula>
    </cfRule>
  </conditionalFormatting>
  <conditionalFormatting sqref="T30">
    <cfRule type="cellIs" dxfId="1" priority="2750" operator="lessThan">
      <formula>$C$4</formula>
    </cfRule>
  </conditionalFormatting>
  <conditionalFormatting sqref="U30">
    <cfRule type="cellIs" dxfId="1" priority="150" operator="lessThan">
      <formula>$C$4</formula>
    </cfRule>
  </conditionalFormatting>
  <conditionalFormatting sqref="W30">
    <cfRule type="cellIs" dxfId="1" priority="2830" operator="lessThan">
      <formula>$C$4</formula>
    </cfRule>
  </conditionalFormatting>
  <conditionalFormatting sqref="X30">
    <cfRule type="cellIs" dxfId="1" priority="190" operator="lessThan">
      <formula>$C$4</formula>
    </cfRule>
  </conditionalFormatting>
  <conditionalFormatting sqref="Z30">
    <cfRule type="cellIs" dxfId="1" priority="270" operator="lessThan">
      <formula>$C$4</formula>
    </cfRule>
  </conditionalFormatting>
  <conditionalFormatting sqref="AA30">
    <cfRule type="cellIs" dxfId="1" priority="310" operator="lessThan">
      <formula>$C$4</formula>
    </cfRule>
  </conditionalFormatting>
  <conditionalFormatting sqref="AC30">
    <cfRule type="cellIs" dxfId="1" priority="390" operator="lessThan">
      <formula>$C$4</formula>
    </cfRule>
  </conditionalFormatting>
  <conditionalFormatting sqref="AD30">
    <cfRule type="cellIs" dxfId="1" priority="430" operator="lessThan">
      <formula>$C$4</formula>
    </cfRule>
  </conditionalFormatting>
  <conditionalFormatting sqref="AE30">
    <cfRule type="cellIs" dxfId="1" priority="470" operator="lessThan">
      <formula>$C$4</formula>
    </cfRule>
  </conditionalFormatting>
  <conditionalFormatting sqref="AF30">
    <cfRule type="cellIs" dxfId="1" priority="510" operator="lessThan">
      <formula>$C$4</formula>
    </cfRule>
  </conditionalFormatting>
  <conditionalFormatting sqref="AG30">
    <cfRule type="cellIs" dxfId="1" priority="550" operator="lessThan">
      <formula>$C$4</formula>
    </cfRule>
  </conditionalFormatting>
  <conditionalFormatting sqref="AH30">
    <cfRule type="cellIs" dxfId="1" priority="590" operator="lessThan">
      <formula>$C$4</formula>
    </cfRule>
  </conditionalFormatting>
  <conditionalFormatting sqref="AI30">
    <cfRule type="cellIs" dxfId="1" priority="630" operator="lessThan">
      <formula>$C$4</formula>
    </cfRule>
  </conditionalFormatting>
  <conditionalFormatting sqref="AJ30">
    <cfRule type="cellIs" dxfId="1" priority="670" operator="lessThan">
      <formula>$C$4</formula>
    </cfRule>
  </conditionalFormatting>
  <conditionalFormatting sqref="AK30">
    <cfRule type="cellIs" dxfId="1" priority="710" operator="lessThan">
      <formula>$C$4</formula>
    </cfRule>
  </conditionalFormatting>
  <conditionalFormatting sqref="AL30">
    <cfRule type="cellIs" dxfId="1" priority="750" operator="lessThan">
      <formula>$C$4</formula>
    </cfRule>
  </conditionalFormatting>
  <conditionalFormatting sqref="AM30">
    <cfRule type="cellIs" dxfId="1" priority="790" operator="lessThan">
      <formula>$C$4</formula>
    </cfRule>
  </conditionalFormatting>
  <conditionalFormatting sqref="AN30">
    <cfRule type="cellIs" dxfId="1" priority="830" operator="lessThan">
      <formula>$C$4</formula>
    </cfRule>
  </conditionalFormatting>
  <conditionalFormatting sqref="AO30">
    <cfRule type="cellIs" dxfId="1" priority="870" operator="lessThan">
      <formula>$C$4</formula>
    </cfRule>
  </conditionalFormatting>
  <conditionalFormatting sqref="AP30">
    <cfRule type="cellIs" dxfId="1" priority="910" operator="lessThan">
      <formula>$C$4</formula>
    </cfRule>
  </conditionalFormatting>
  <conditionalFormatting sqref="AQ30">
    <cfRule type="cellIs" dxfId="1" priority="950" operator="lessThan">
      <formula>$C$4</formula>
    </cfRule>
  </conditionalFormatting>
  <conditionalFormatting sqref="AR30">
    <cfRule type="cellIs" dxfId="1" priority="990" operator="lessThan">
      <formula>$C$4</formula>
    </cfRule>
  </conditionalFormatting>
  <conditionalFormatting sqref="AS30">
    <cfRule type="cellIs" dxfId="1" priority="1030" operator="lessThan">
      <formula>$C$4</formula>
    </cfRule>
  </conditionalFormatting>
  <conditionalFormatting sqref="AT30">
    <cfRule type="cellIs" dxfId="1" priority="1070" operator="lessThan">
      <formula>$C$4</formula>
    </cfRule>
  </conditionalFormatting>
  <conditionalFormatting sqref="AV30">
    <cfRule type="cellIs" dxfId="1" priority="1150" operator="lessThan">
      <formula>$C$4</formula>
    </cfRule>
  </conditionalFormatting>
  <conditionalFormatting sqref="AW30">
    <cfRule type="cellIs" dxfId="1" priority="1190" operator="lessThan">
      <formula>$C$4</formula>
    </cfRule>
  </conditionalFormatting>
  <conditionalFormatting sqref="AX30">
    <cfRule type="cellIs" dxfId="1" priority="1230" operator="lessThan">
      <formula>$C$4</formula>
    </cfRule>
  </conditionalFormatting>
  <conditionalFormatting sqref="AY30">
    <cfRule type="cellIs" dxfId="1" priority="1270" operator="lessThan">
      <formula>$C$4</formula>
    </cfRule>
  </conditionalFormatting>
  <conditionalFormatting sqref="AZ30">
    <cfRule type="cellIs" dxfId="1" priority="1310" operator="lessThan">
      <formula>$C$4</formula>
    </cfRule>
  </conditionalFormatting>
  <conditionalFormatting sqref="BA30">
    <cfRule type="cellIs" dxfId="1" priority="1350" operator="lessThan">
      <formula>$C$4</formula>
    </cfRule>
  </conditionalFormatting>
  <conditionalFormatting sqref="BB30">
    <cfRule type="cellIs" dxfId="1" priority="1390" operator="lessThan">
      <formula>$C$4</formula>
    </cfRule>
  </conditionalFormatting>
  <conditionalFormatting sqref="BC30">
    <cfRule type="cellIs" dxfId="1" priority="1430" operator="lessThan">
      <formula>$C$4</formula>
    </cfRule>
  </conditionalFormatting>
  <conditionalFormatting sqref="BD30">
    <cfRule type="cellIs" dxfId="1" priority="1470" operator="lessThan">
      <formula>$C$4</formula>
    </cfRule>
  </conditionalFormatting>
  <conditionalFormatting sqref="BE30">
    <cfRule type="cellIs" dxfId="1" priority="1510" operator="lessThan">
      <formula>$C$4</formula>
    </cfRule>
  </conditionalFormatting>
  <conditionalFormatting sqref="BH30">
    <cfRule type="cellIs" dxfId="1" priority="1630" operator="lessThan">
      <formula>$C$4</formula>
    </cfRule>
  </conditionalFormatting>
  <conditionalFormatting sqref="BI30">
    <cfRule type="cellIs" dxfId="1" priority="1670" operator="lessThan">
      <formula>$C$4</formula>
    </cfRule>
  </conditionalFormatting>
  <conditionalFormatting sqref="BJ30">
    <cfRule type="cellIs" dxfId="1" priority="1710" operator="lessThan">
      <formula>$C$4</formula>
    </cfRule>
  </conditionalFormatting>
  <conditionalFormatting sqref="BK30">
    <cfRule type="cellIs" dxfId="1" priority="1750" operator="lessThan">
      <formula>$C$4</formula>
    </cfRule>
  </conditionalFormatting>
  <conditionalFormatting sqref="BL30">
    <cfRule type="cellIs" dxfId="1" priority="1790" operator="lessThan">
      <formula>$C$4</formula>
    </cfRule>
  </conditionalFormatting>
  <conditionalFormatting sqref="BM30">
    <cfRule type="cellIs" dxfId="1" priority="1830" operator="lessThan">
      <formula>$C$4</formula>
    </cfRule>
  </conditionalFormatting>
  <conditionalFormatting sqref="BN30">
    <cfRule type="cellIs" dxfId="1" priority="1870" operator="lessThan">
      <formula>$C$4</formula>
    </cfRule>
  </conditionalFormatting>
  <conditionalFormatting sqref="BO30">
    <cfRule type="cellIs" dxfId="1" priority="1910" operator="lessThan">
      <formula>$C$4</formula>
    </cfRule>
  </conditionalFormatting>
  <conditionalFormatting sqref="BP30">
    <cfRule type="cellIs" dxfId="1" priority="1950" operator="lessThan">
      <formula>$C$4</formula>
    </cfRule>
  </conditionalFormatting>
  <conditionalFormatting sqref="BQ30">
    <cfRule type="cellIs" dxfId="1" priority="1990" operator="lessThan">
      <formula>$C$4</formula>
    </cfRule>
  </conditionalFormatting>
  <conditionalFormatting sqref="BR30">
    <cfRule type="cellIs" dxfId="1" priority="2030" operator="lessThan">
      <formula>$C$4</formula>
    </cfRule>
  </conditionalFormatting>
  <conditionalFormatting sqref="BS30">
    <cfRule type="cellIs" dxfId="1" priority="2070" operator="lessThan">
      <formula>$C$4</formula>
    </cfRule>
  </conditionalFormatting>
  <conditionalFormatting sqref="BT30">
    <cfRule type="cellIs" dxfId="1" priority="2110" operator="lessThan">
      <formula>$C$4</formula>
    </cfRule>
  </conditionalFormatting>
  <conditionalFormatting sqref="BU30">
    <cfRule type="cellIs" dxfId="1" priority="2150" operator="lessThan">
      <formula>$C$4</formula>
    </cfRule>
  </conditionalFormatting>
  <conditionalFormatting sqref="BV30">
    <cfRule type="cellIs" dxfId="1" priority="2190" operator="lessThan">
      <formula>$C$4</formula>
    </cfRule>
  </conditionalFormatting>
  <conditionalFormatting sqref="BX30">
    <cfRule type="cellIs" dxfId="1" priority="2270" operator="lessThan">
      <formula>$C$4</formula>
    </cfRule>
  </conditionalFormatting>
  <conditionalFormatting sqref="BY30">
    <cfRule type="cellIs" dxfId="1" priority="2310" operator="lessThan">
      <formula>$C$4</formula>
    </cfRule>
  </conditionalFormatting>
  <conditionalFormatting sqref="BZ30">
    <cfRule type="cellIs" dxfId="1" priority="2350" operator="lessThan">
      <formula>$C$4</formula>
    </cfRule>
  </conditionalFormatting>
  <conditionalFormatting sqref="CA30">
    <cfRule type="cellIs" dxfId="1" priority="2390" operator="lessThan">
      <formula>$C$4</formula>
    </cfRule>
  </conditionalFormatting>
  <conditionalFormatting sqref="CB30">
    <cfRule type="cellIs" dxfId="1" priority="2430" operator="lessThan">
      <formula>$C$4</formula>
    </cfRule>
  </conditionalFormatting>
  <conditionalFormatting sqref="CC30">
    <cfRule type="cellIs" dxfId="1" priority="2470" operator="lessThan">
      <formula>$C$4</formula>
    </cfRule>
  </conditionalFormatting>
  <conditionalFormatting sqref="CD30">
    <cfRule type="cellIs" dxfId="1" priority="2510" operator="lessThan">
      <formula>$C$4</formula>
    </cfRule>
  </conditionalFormatting>
  <conditionalFormatting sqref="CE30">
    <cfRule type="cellIs" dxfId="1" priority="2550" operator="lessThan">
      <formula>$C$4</formula>
    </cfRule>
  </conditionalFormatting>
  <conditionalFormatting sqref="CF30">
    <cfRule type="cellIs" dxfId="1" priority="2590" operator="lessThan">
      <formula>$C$4</formula>
    </cfRule>
  </conditionalFormatting>
  <conditionalFormatting sqref="CG30">
    <cfRule type="cellIs" dxfId="1" priority="2630" operator="lessThan">
      <formula>$C$4</formula>
    </cfRule>
  </conditionalFormatting>
  <conditionalFormatting sqref="CH30">
    <cfRule type="cellIs" dxfId="2" priority="2670" operator="greaterThan">
      <formula>$BJ$2+15</formula>
    </cfRule>
  </conditionalFormatting>
  <conditionalFormatting sqref="Q31">
    <cfRule type="cellIs" dxfId="1" priority="71" operator="lessThan">
      <formula>$C$4</formula>
    </cfRule>
  </conditionalFormatting>
  <conditionalFormatting sqref="R31">
    <cfRule type="cellIs" dxfId="1" priority="111" operator="lessThan">
      <formula>$C$4</formula>
    </cfRule>
  </conditionalFormatting>
  <conditionalFormatting sqref="T31">
    <cfRule type="cellIs" dxfId="1" priority="2751" operator="lessThan">
      <formula>$C$4</formula>
    </cfRule>
  </conditionalFormatting>
  <conditionalFormatting sqref="U31">
    <cfRule type="cellIs" dxfId="1" priority="151" operator="lessThan">
      <formula>$C$4</formula>
    </cfRule>
  </conditionalFormatting>
  <conditionalFormatting sqref="W31">
    <cfRule type="cellIs" dxfId="1" priority="2831" operator="lessThan">
      <formula>$C$4</formula>
    </cfRule>
  </conditionalFormatting>
  <conditionalFormatting sqref="X31">
    <cfRule type="cellIs" dxfId="1" priority="191" operator="lessThan">
      <formula>$C$4</formula>
    </cfRule>
  </conditionalFormatting>
  <conditionalFormatting sqref="Z31">
    <cfRule type="cellIs" dxfId="1" priority="271" operator="lessThan">
      <formula>$C$4</formula>
    </cfRule>
  </conditionalFormatting>
  <conditionalFormatting sqref="AA31">
    <cfRule type="cellIs" dxfId="1" priority="311" operator="lessThan">
      <formula>$C$4</formula>
    </cfRule>
  </conditionalFormatting>
  <conditionalFormatting sqref="AC31">
    <cfRule type="cellIs" dxfId="1" priority="391" operator="lessThan">
      <formula>$C$4</formula>
    </cfRule>
  </conditionalFormatting>
  <conditionalFormatting sqref="AD31">
    <cfRule type="cellIs" dxfId="1" priority="431" operator="lessThan">
      <formula>$C$4</formula>
    </cfRule>
  </conditionalFormatting>
  <conditionalFormatting sqref="AE31">
    <cfRule type="cellIs" dxfId="1" priority="471" operator="lessThan">
      <formula>$C$4</formula>
    </cfRule>
  </conditionalFormatting>
  <conditionalFormatting sqref="AF31">
    <cfRule type="cellIs" dxfId="1" priority="511" operator="lessThan">
      <formula>$C$4</formula>
    </cfRule>
  </conditionalFormatting>
  <conditionalFormatting sqref="AG31">
    <cfRule type="cellIs" dxfId="1" priority="551" operator="lessThan">
      <formula>$C$4</formula>
    </cfRule>
  </conditionalFormatting>
  <conditionalFormatting sqref="AH31">
    <cfRule type="cellIs" dxfId="1" priority="591" operator="lessThan">
      <formula>$C$4</formula>
    </cfRule>
  </conditionalFormatting>
  <conditionalFormatting sqref="AI31">
    <cfRule type="cellIs" dxfId="1" priority="631" operator="lessThan">
      <formula>$C$4</formula>
    </cfRule>
  </conditionalFormatting>
  <conditionalFormatting sqref="AJ31">
    <cfRule type="cellIs" dxfId="1" priority="671" operator="lessThan">
      <formula>$C$4</formula>
    </cfRule>
  </conditionalFormatting>
  <conditionalFormatting sqref="AK31">
    <cfRule type="cellIs" dxfId="1" priority="711" operator="lessThan">
      <formula>$C$4</formula>
    </cfRule>
  </conditionalFormatting>
  <conditionalFormatting sqref="AL31">
    <cfRule type="cellIs" dxfId="1" priority="751" operator="lessThan">
      <formula>$C$4</formula>
    </cfRule>
  </conditionalFormatting>
  <conditionalFormatting sqref="AM31">
    <cfRule type="cellIs" dxfId="1" priority="791" operator="lessThan">
      <formula>$C$4</formula>
    </cfRule>
  </conditionalFormatting>
  <conditionalFormatting sqref="AN31">
    <cfRule type="cellIs" dxfId="1" priority="831" operator="lessThan">
      <formula>$C$4</formula>
    </cfRule>
  </conditionalFormatting>
  <conditionalFormatting sqref="AO31">
    <cfRule type="cellIs" dxfId="1" priority="871" operator="lessThan">
      <formula>$C$4</formula>
    </cfRule>
  </conditionalFormatting>
  <conditionalFormatting sqref="AP31">
    <cfRule type="cellIs" dxfId="1" priority="911" operator="lessThan">
      <formula>$C$4</formula>
    </cfRule>
  </conditionalFormatting>
  <conditionalFormatting sqref="AQ31">
    <cfRule type="cellIs" dxfId="1" priority="951" operator="lessThan">
      <formula>$C$4</formula>
    </cfRule>
  </conditionalFormatting>
  <conditionalFormatting sqref="AR31">
    <cfRule type="cellIs" dxfId="1" priority="991" operator="lessThan">
      <formula>$C$4</formula>
    </cfRule>
  </conditionalFormatting>
  <conditionalFormatting sqref="AS31">
    <cfRule type="cellIs" dxfId="1" priority="1031" operator="lessThan">
      <formula>$C$4</formula>
    </cfRule>
  </conditionalFormatting>
  <conditionalFormatting sqref="AT31">
    <cfRule type="cellIs" dxfId="1" priority="1071" operator="lessThan">
      <formula>$C$4</formula>
    </cfRule>
  </conditionalFormatting>
  <conditionalFormatting sqref="AV31">
    <cfRule type="cellIs" dxfId="1" priority="1151" operator="lessThan">
      <formula>$C$4</formula>
    </cfRule>
  </conditionalFormatting>
  <conditionalFormatting sqref="AW31">
    <cfRule type="cellIs" dxfId="1" priority="1191" operator="lessThan">
      <formula>$C$4</formula>
    </cfRule>
  </conditionalFormatting>
  <conditionalFormatting sqref="AX31">
    <cfRule type="cellIs" dxfId="1" priority="1231" operator="lessThan">
      <formula>$C$4</formula>
    </cfRule>
  </conditionalFormatting>
  <conditionalFormatting sqref="AY31">
    <cfRule type="cellIs" dxfId="1" priority="1271" operator="lessThan">
      <formula>$C$4</formula>
    </cfRule>
  </conditionalFormatting>
  <conditionalFormatting sqref="AZ31">
    <cfRule type="cellIs" dxfId="1" priority="1311" operator="lessThan">
      <formula>$C$4</formula>
    </cfRule>
  </conditionalFormatting>
  <conditionalFormatting sqref="BA31">
    <cfRule type="cellIs" dxfId="1" priority="1351" operator="lessThan">
      <formula>$C$4</formula>
    </cfRule>
  </conditionalFormatting>
  <conditionalFormatting sqref="BB31">
    <cfRule type="cellIs" dxfId="1" priority="1391" operator="lessThan">
      <formula>$C$4</formula>
    </cfRule>
  </conditionalFormatting>
  <conditionalFormatting sqref="BC31">
    <cfRule type="cellIs" dxfId="1" priority="1431" operator="lessThan">
      <formula>$C$4</formula>
    </cfRule>
  </conditionalFormatting>
  <conditionalFormatting sqref="BD31">
    <cfRule type="cellIs" dxfId="1" priority="1471" operator="lessThan">
      <formula>$C$4</formula>
    </cfRule>
  </conditionalFormatting>
  <conditionalFormatting sqref="BE31">
    <cfRule type="cellIs" dxfId="1" priority="1511" operator="lessThan">
      <formula>$C$4</formula>
    </cfRule>
  </conditionalFormatting>
  <conditionalFormatting sqref="BH31">
    <cfRule type="cellIs" dxfId="1" priority="1631" operator="lessThan">
      <formula>$C$4</formula>
    </cfRule>
  </conditionalFormatting>
  <conditionalFormatting sqref="BI31">
    <cfRule type="cellIs" dxfId="1" priority="1671" operator="lessThan">
      <formula>$C$4</formula>
    </cfRule>
  </conditionalFormatting>
  <conditionalFormatting sqref="BJ31">
    <cfRule type="cellIs" dxfId="1" priority="1711" operator="lessThan">
      <formula>$C$4</formula>
    </cfRule>
  </conditionalFormatting>
  <conditionalFormatting sqref="BK31">
    <cfRule type="cellIs" dxfId="1" priority="1751" operator="lessThan">
      <formula>$C$4</formula>
    </cfRule>
  </conditionalFormatting>
  <conditionalFormatting sqref="BL31">
    <cfRule type="cellIs" dxfId="1" priority="1791" operator="lessThan">
      <formula>$C$4</formula>
    </cfRule>
  </conditionalFormatting>
  <conditionalFormatting sqref="BM31">
    <cfRule type="cellIs" dxfId="1" priority="1831" operator="lessThan">
      <formula>$C$4</formula>
    </cfRule>
  </conditionalFormatting>
  <conditionalFormatting sqref="BN31">
    <cfRule type="cellIs" dxfId="1" priority="1871" operator="lessThan">
      <formula>$C$4</formula>
    </cfRule>
  </conditionalFormatting>
  <conditionalFormatting sqref="BO31">
    <cfRule type="cellIs" dxfId="1" priority="1911" operator="lessThan">
      <formula>$C$4</formula>
    </cfRule>
  </conditionalFormatting>
  <conditionalFormatting sqref="BP31">
    <cfRule type="cellIs" dxfId="1" priority="1951" operator="lessThan">
      <formula>$C$4</formula>
    </cfRule>
  </conditionalFormatting>
  <conditionalFormatting sqref="BQ31">
    <cfRule type="cellIs" dxfId="1" priority="1991" operator="lessThan">
      <formula>$C$4</formula>
    </cfRule>
  </conditionalFormatting>
  <conditionalFormatting sqref="BR31">
    <cfRule type="cellIs" dxfId="1" priority="2031" operator="lessThan">
      <formula>$C$4</formula>
    </cfRule>
  </conditionalFormatting>
  <conditionalFormatting sqref="BS31">
    <cfRule type="cellIs" dxfId="1" priority="2071" operator="lessThan">
      <formula>$C$4</formula>
    </cfRule>
  </conditionalFormatting>
  <conditionalFormatting sqref="BT31">
    <cfRule type="cellIs" dxfId="1" priority="2111" operator="lessThan">
      <formula>$C$4</formula>
    </cfRule>
  </conditionalFormatting>
  <conditionalFormatting sqref="BU31">
    <cfRule type="cellIs" dxfId="1" priority="2151" operator="lessThan">
      <formula>$C$4</formula>
    </cfRule>
  </conditionalFormatting>
  <conditionalFormatting sqref="BV31">
    <cfRule type="cellIs" dxfId="1" priority="2191" operator="lessThan">
      <formula>$C$4</formula>
    </cfRule>
  </conditionalFormatting>
  <conditionalFormatting sqref="BX31">
    <cfRule type="cellIs" dxfId="1" priority="2271" operator="lessThan">
      <formula>$C$4</formula>
    </cfRule>
  </conditionalFormatting>
  <conditionalFormatting sqref="BY31">
    <cfRule type="cellIs" dxfId="1" priority="2311" operator="lessThan">
      <formula>$C$4</formula>
    </cfRule>
  </conditionalFormatting>
  <conditionalFormatting sqref="BZ31">
    <cfRule type="cellIs" dxfId="1" priority="2351" operator="lessThan">
      <formula>$C$4</formula>
    </cfRule>
  </conditionalFormatting>
  <conditionalFormatting sqref="CA31">
    <cfRule type="cellIs" dxfId="1" priority="2391" operator="lessThan">
      <formula>$C$4</formula>
    </cfRule>
  </conditionalFormatting>
  <conditionalFormatting sqref="CB31">
    <cfRule type="cellIs" dxfId="1" priority="2431" operator="lessThan">
      <formula>$C$4</formula>
    </cfRule>
  </conditionalFormatting>
  <conditionalFormatting sqref="CC31">
    <cfRule type="cellIs" dxfId="1" priority="2471" operator="lessThan">
      <formula>$C$4</formula>
    </cfRule>
  </conditionalFormatting>
  <conditionalFormatting sqref="CD31">
    <cfRule type="cellIs" dxfId="1" priority="2511" operator="lessThan">
      <formula>$C$4</formula>
    </cfRule>
  </conditionalFormatting>
  <conditionalFormatting sqref="CE31">
    <cfRule type="cellIs" dxfId="1" priority="2551" operator="lessThan">
      <formula>$C$4</formula>
    </cfRule>
  </conditionalFormatting>
  <conditionalFormatting sqref="CF31">
    <cfRule type="cellIs" dxfId="1" priority="2591" operator="lessThan">
      <formula>$C$4</formula>
    </cfRule>
  </conditionalFormatting>
  <conditionalFormatting sqref="CG31">
    <cfRule type="cellIs" dxfId="1" priority="2631" operator="lessThan">
      <formula>$C$4</formula>
    </cfRule>
  </conditionalFormatting>
  <conditionalFormatting sqref="CH31">
    <cfRule type="cellIs" dxfId="2" priority="2671" operator="greaterThan">
      <formula>$BJ$2+15</formula>
    </cfRule>
  </conditionalFormatting>
  <conditionalFormatting sqref="Q32">
    <cfRule type="cellIs" dxfId="1" priority="72" operator="lessThan">
      <formula>$C$4</formula>
    </cfRule>
  </conditionalFormatting>
  <conditionalFormatting sqref="R32">
    <cfRule type="cellIs" dxfId="1" priority="112" operator="lessThan">
      <formula>$C$4</formula>
    </cfRule>
  </conditionalFormatting>
  <conditionalFormatting sqref="T32">
    <cfRule type="cellIs" dxfId="1" priority="2752" operator="lessThan">
      <formula>$C$4</formula>
    </cfRule>
  </conditionalFormatting>
  <conditionalFormatting sqref="U32">
    <cfRule type="cellIs" dxfId="1" priority="152" operator="lessThan">
      <formula>$C$4</formula>
    </cfRule>
  </conditionalFormatting>
  <conditionalFormatting sqref="W32">
    <cfRule type="cellIs" dxfId="1" priority="2832" operator="lessThan">
      <formula>$C$4</formula>
    </cfRule>
  </conditionalFormatting>
  <conditionalFormatting sqref="X32">
    <cfRule type="cellIs" dxfId="1" priority="192" operator="lessThan">
      <formula>$C$4</formula>
    </cfRule>
  </conditionalFormatting>
  <conditionalFormatting sqref="Z32">
    <cfRule type="cellIs" dxfId="1" priority="272" operator="lessThan">
      <formula>$C$4</formula>
    </cfRule>
  </conditionalFormatting>
  <conditionalFormatting sqref="AA32">
    <cfRule type="cellIs" dxfId="1" priority="312" operator="lessThan">
      <formula>$C$4</formula>
    </cfRule>
  </conditionalFormatting>
  <conditionalFormatting sqref="AC32">
    <cfRule type="cellIs" dxfId="1" priority="392" operator="lessThan">
      <formula>$C$4</formula>
    </cfRule>
  </conditionalFormatting>
  <conditionalFormatting sqref="AD32">
    <cfRule type="cellIs" dxfId="1" priority="432" operator="lessThan">
      <formula>$C$4</formula>
    </cfRule>
  </conditionalFormatting>
  <conditionalFormatting sqref="AE32">
    <cfRule type="cellIs" dxfId="1" priority="472" operator="lessThan">
      <formula>$C$4</formula>
    </cfRule>
  </conditionalFormatting>
  <conditionalFormatting sqref="AF32">
    <cfRule type="cellIs" dxfId="1" priority="512" operator="lessThan">
      <formula>$C$4</formula>
    </cfRule>
  </conditionalFormatting>
  <conditionalFormatting sqref="AG32">
    <cfRule type="cellIs" dxfId="1" priority="552" operator="lessThan">
      <formula>$C$4</formula>
    </cfRule>
  </conditionalFormatting>
  <conditionalFormatting sqref="AH32">
    <cfRule type="cellIs" dxfId="1" priority="592" operator="lessThan">
      <formula>$C$4</formula>
    </cfRule>
  </conditionalFormatting>
  <conditionalFormatting sqref="AI32">
    <cfRule type="cellIs" dxfId="1" priority="632" operator="lessThan">
      <formula>$C$4</formula>
    </cfRule>
  </conditionalFormatting>
  <conditionalFormatting sqref="AJ32">
    <cfRule type="cellIs" dxfId="1" priority="672" operator="lessThan">
      <formula>$C$4</formula>
    </cfRule>
  </conditionalFormatting>
  <conditionalFormatting sqref="AK32">
    <cfRule type="cellIs" dxfId="1" priority="712" operator="lessThan">
      <formula>$C$4</formula>
    </cfRule>
  </conditionalFormatting>
  <conditionalFormatting sqref="AL32">
    <cfRule type="cellIs" dxfId="1" priority="752" operator="lessThan">
      <formula>$C$4</formula>
    </cfRule>
  </conditionalFormatting>
  <conditionalFormatting sqref="AM32">
    <cfRule type="cellIs" dxfId="1" priority="792" operator="lessThan">
      <formula>$C$4</formula>
    </cfRule>
  </conditionalFormatting>
  <conditionalFormatting sqref="AN32">
    <cfRule type="cellIs" dxfId="1" priority="832" operator="lessThan">
      <formula>$C$4</formula>
    </cfRule>
  </conditionalFormatting>
  <conditionalFormatting sqref="AO32">
    <cfRule type="cellIs" dxfId="1" priority="872" operator="lessThan">
      <formula>$C$4</formula>
    </cfRule>
  </conditionalFormatting>
  <conditionalFormatting sqref="AP32">
    <cfRule type="cellIs" dxfId="1" priority="912" operator="lessThan">
      <formula>$C$4</formula>
    </cfRule>
  </conditionalFormatting>
  <conditionalFormatting sqref="AQ32">
    <cfRule type="cellIs" dxfId="1" priority="952" operator="lessThan">
      <formula>$C$4</formula>
    </cfRule>
  </conditionalFormatting>
  <conditionalFormatting sqref="AR32">
    <cfRule type="cellIs" dxfId="1" priority="992" operator="lessThan">
      <formula>$C$4</formula>
    </cfRule>
  </conditionalFormatting>
  <conditionalFormatting sqref="AS32">
    <cfRule type="cellIs" dxfId="1" priority="1032" operator="lessThan">
      <formula>$C$4</formula>
    </cfRule>
  </conditionalFormatting>
  <conditionalFormatting sqref="AT32">
    <cfRule type="cellIs" dxfId="1" priority="1072" operator="lessThan">
      <formula>$C$4</formula>
    </cfRule>
  </conditionalFormatting>
  <conditionalFormatting sqref="AV32">
    <cfRule type="cellIs" dxfId="1" priority="1152" operator="lessThan">
      <formula>$C$4</formula>
    </cfRule>
  </conditionalFormatting>
  <conditionalFormatting sqref="AW32">
    <cfRule type="cellIs" dxfId="1" priority="1192" operator="lessThan">
      <formula>$C$4</formula>
    </cfRule>
  </conditionalFormatting>
  <conditionalFormatting sqref="AX32">
    <cfRule type="cellIs" dxfId="1" priority="1232" operator="lessThan">
      <formula>$C$4</formula>
    </cfRule>
  </conditionalFormatting>
  <conditionalFormatting sqref="AY32">
    <cfRule type="cellIs" dxfId="1" priority="1272" operator="lessThan">
      <formula>$C$4</formula>
    </cfRule>
  </conditionalFormatting>
  <conditionalFormatting sqref="AZ32">
    <cfRule type="cellIs" dxfId="1" priority="1312" operator="lessThan">
      <formula>$C$4</formula>
    </cfRule>
  </conditionalFormatting>
  <conditionalFormatting sqref="BA32">
    <cfRule type="cellIs" dxfId="1" priority="1352" operator="lessThan">
      <formula>$C$4</formula>
    </cfRule>
  </conditionalFormatting>
  <conditionalFormatting sqref="BB32">
    <cfRule type="cellIs" dxfId="1" priority="1392" operator="lessThan">
      <formula>$C$4</formula>
    </cfRule>
  </conditionalFormatting>
  <conditionalFormatting sqref="BC32">
    <cfRule type="cellIs" dxfId="1" priority="1432" operator="lessThan">
      <formula>$C$4</formula>
    </cfRule>
  </conditionalFormatting>
  <conditionalFormatting sqref="BD32">
    <cfRule type="cellIs" dxfId="1" priority="1472" operator="lessThan">
      <formula>$C$4</formula>
    </cfRule>
  </conditionalFormatting>
  <conditionalFormatting sqref="BE32">
    <cfRule type="cellIs" dxfId="1" priority="1512" operator="lessThan">
      <formula>$C$4</formula>
    </cfRule>
  </conditionalFormatting>
  <conditionalFormatting sqref="BH32">
    <cfRule type="cellIs" dxfId="1" priority="1632" operator="lessThan">
      <formula>$C$4</formula>
    </cfRule>
  </conditionalFormatting>
  <conditionalFormatting sqref="BI32">
    <cfRule type="cellIs" dxfId="1" priority="1672" operator="lessThan">
      <formula>$C$4</formula>
    </cfRule>
  </conditionalFormatting>
  <conditionalFormatting sqref="BJ32">
    <cfRule type="cellIs" dxfId="1" priority="1712" operator="lessThan">
      <formula>$C$4</formula>
    </cfRule>
  </conditionalFormatting>
  <conditionalFormatting sqref="BK32">
    <cfRule type="cellIs" dxfId="1" priority="1752" operator="lessThan">
      <formula>$C$4</formula>
    </cfRule>
  </conditionalFormatting>
  <conditionalFormatting sqref="BL32">
    <cfRule type="cellIs" dxfId="1" priority="1792" operator="lessThan">
      <formula>$C$4</formula>
    </cfRule>
  </conditionalFormatting>
  <conditionalFormatting sqref="BM32">
    <cfRule type="cellIs" dxfId="1" priority="1832" operator="lessThan">
      <formula>$C$4</formula>
    </cfRule>
  </conditionalFormatting>
  <conditionalFormatting sqref="BN32">
    <cfRule type="cellIs" dxfId="1" priority="1872" operator="lessThan">
      <formula>$C$4</formula>
    </cfRule>
  </conditionalFormatting>
  <conditionalFormatting sqref="BO32">
    <cfRule type="cellIs" dxfId="1" priority="1912" operator="lessThan">
      <formula>$C$4</formula>
    </cfRule>
  </conditionalFormatting>
  <conditionalFormatting sqref="BP32">
    <cfRule type="cellIs" dxfId="1" priority="1952" operator="lessThan">
      <formula>$C$4</formula>
    </cfRule>
  </conditionalFormatting>
  <conditionalFormatting sqref="BQ32">
    <cfRule type="cellIs" dxfId="1" priority="1992" operator="lessThan">
      <formula>$C$4</formula>
    </cfRule>
  </conditionalFormatting>
  <conditionalFormatting sqref="BR32">
    <cfRule type="cellIs" dxfId="1" priority="2032" operator="lessThan">
      <formula>$C$4</formula>
    </cfRule>
  </conditionalFormatting>
  <conditionalFormatting sqref="BS32">
    <cfRule type="cellIs" dxfId="1" priority="2072" operator="lessThan">
      <formula>$C$4</formula>
    </cfRule>
  </conditionalFormatting>
  <conditionalFormatting sqref="BT32">
    <cfRule type="cellIs" dxfId="1" priority="2112" operator="lessThan">
      <formula>$C$4</formula>
    </cfRule>
  </conditionalFormatting>
  <conditionalFormatting sqref="BU32">
    <cfRule type="cellIs" dxfId="1" priority="2152" operator="lessThan">
      <formula>$C$4</formula>
    </cfRule>
  </conditionalFormatting>
  <conditionalFormatting sqref="BV32">
    <cfRule type="cellIs" dxfId="1" priority="2192" operator="lessThan">
      <formula>$C$4</formula>
    </cfRule>
  </conditionalFormatting>
  <conditionalFormatting sqref="BX32">
    <cfRule type="cellIs" dxfId="1" priority="2272" operator="lessThan">
      <formula>$C$4</formula>
    </cfRule>
  </conditionalFormatting>
  <conditionalFormatting sqref="BY32">
    <cfRule type="cellIs" dxfId="1" priority="2312" operator="lessThan">
      <formula>$C$4</formula>
    </cfRule>
  </conditionalFormatting>
  <conditionalFormatting sqref="BZ32">
    <cfRule type="cellIs" dxfId="1" priority="2352" operator="lessThan">
      <formula>$C$4</formula>
    </cfRule>
  </conditionalFormatting>
  <conditionalFormatting sqref="CA32">
    <cfRule type="cellIs" dxfId="1" priority="2392" operator="lessThan">
      <formula>$C$4</formula>
    </cfRule>
  </conditionalFormatting>
  <conditionalFormatting sqref="CB32">
    <cfRule type="cellIs" dxfId="1" priority="2432" operator="lessThan">
      <formula>$C$4</formula>
    </cfRule>
  </conditionalFormatting>
  <conditionalFormatting sqref="CC32">
    <cfRule type="cellIs" dxfId="1" priority="2472" operator="lessThan">
      <formula>$C$4</formula>
    </cfRule>
  </conditionalFormatting>
  <conditionalFormatting sqref="CD32">
    <cfRule type="cellIs" dxfId="1" priority="2512" operator="lessThan">
      <formula>$C$4</formula>
    </cfRule>
  </conditionalFormatting>
  <conditionalFormatting sqref="CE32">
    <cfRule type="cellIs" dxfId="1" priority="2552" operator="lessThan">
      <formula>$C$4</formula>
    </cfRule>
  </conditionalFormatting>
  <conditionalFormatting sqref="CF32">
    <cfRule type="cellIs" dxfId="1" priority="2592" operator="lessThan">
      <formula>$C$4</formula>
    </cfRule>
  </conditionalFormatting>
  <conditionalFormatting sqref="CG32">
    <cfRule type="cellIs" dxfId="1" priority="2632" operator="lessThan">
      <formula>$C$4</formula>
    </cfRule>
  </conditionalFormatting>
  <conditionalFormatting sqref="CH32">
    <cfRule type="cellIs" dxfId="2" priority="2672" operator="greaterThan">
      <formula>$BJ$2+15</formula>
    </cfRule>
  </conditionalFormatting>
  <conditionalFormatting sqref="Q33">
    <cfRule type="cellIs" dxfId="1" priority="73" operator="lessThan">
      <formula>$C$4</formula>
    </cfRule>
  </conditionalFormatting>
  <conditionalFormatting sqref="R33">
    <cfRule type="cellIs" dxfId="1" priority="113" operator="lessThan">
      <formula>$C$4</formula>
    </cfRule>
  </conditionalFormatting>
  <conditionalFormatting sqref="T33">
    <cfRule type="cellIs" dxfId="1" priority="2753" operator="lessThan">
      <formula>$C$4</formula>
    </cfRule>
  </conditionalFormatting>
  <conditionalFormatting sqref="U33">
    <cfRule type="cellIs" dxfId="1" priority="153" operator="lessThan">
      <formula>$C$4</formula>
    </cfRule>
  </conditionalFormatting>
  <conditionalFormatting sqref="W33">
    <cfRule type="cellIs" dxfId="1" priority="2833" operator="lessThan">
      <formula>$C$4</formula>
    </cfRule>
  </conditionalFormatting>
  <conditionalFormatting sqref="X33">
    <cfRule type="cellIs" dxfId="1" priority="193" operator="lessThan">
      <formula>$C$4</formula>
    </cfRule>
  </conditionalFormatting>
  <conditionalFormatting sqref="Z33">
    <cfRule type="cellIs" dxfId="1" priority="273" operator="lessThan">
      <formula>$C$4</formula>
    </cfRule>
  </conditionalFormatting>
  <conditionalFormatting sqref="AA33">
    <cfRule type="cellIs" dxfId="1" priority="313" operator="lessThan">
      <formula>$C$4</formula>
    </cfRule>
  </conditionalFormatting>
  <conditionalFormatting sqref="AC33">
    <cfRule type="cellIs" dxfId="1" priority="393" operator="lessThan">
      <formula>$C$4</formula>
    </cfRule>
  </conditionalFormatting>
  <conditionalFormatting sqref="AD33">
    <cfRule type="cellIs" dxfId="1" priority="433" operator="lessThan">
      <formula>$C$4</formula>
    </cfRule>
  </conditionalFormatting>
  <conditionalFormatting sqref="AE33">
    <cfRule type="cellIs" dxfId="1" priority="473" operator="lessThan">
      <formula>$C$4</formula>
    </cfRule>
  </conditionalFormatting>
  <conditionalFormatting sqref="AF33">
    <cfRule type="cellIs" dxfId="1" priority="513" operator="lessThan">
      <formula>$C$4</formula>
    </cfRule>
  </conditionalFormatting>
  <conditionalFormatting sqref="AG33">
    <cfRule type="cellIs" dxfId="1" priority="553" operator="lessThan">
      <formula>$C$4</formula>
    </cfRule>
  </conditionalFormatting>
  <conditionalFormatting sqref="AH33">
    <cfRule type="cellIs" dxfId="1" priority="593" operator="lessThan">
      <formula>$C$4</formula>
    </cfRule>
  </conditionalFormatting>
  <conditionalFormatting sqref="AI33">
    <cfRule type="cellIs" dxfId="1" priority="633" operator="lessThan">
      <formula>$C$4</formula>
    </cfRule>
  </conditionalFormatting>
  <conditionalFormatting sqref="AJ33">
    <cfRule type="cellIs" dxfId="1" priority="673" operator="lessThan">
      <formula>$C$4</formula>
    </cfRule>
  </conditionalFormatting>
  <conditionalFormatting sqref="AK33">
    <cfRule type="cellIs" dxfId="1" priority="713" operator="lessThan">
      <formula>$C$4</formula>
    </cfRule>
  </conditionalFormatting>
  <conditionalFormatting sqref="AL33">
    <cfRule type="cellIs" dxfId="1" priority="753" operator="lessThan">
      <formula>$C$4</formula>
    </cfRule>
  </conditionalFormatting>
  <conditionalFormatting sqref="AM33">
    <cfRule type="cellIs" dxfId="1" priority="793" operator="lessThan">
      <formula>$C$4</formula>
    </cfRule>
  </conditionalFormatting>
  <conditionalFormatting sqref="AN33">
    <cfRule type="cellIs" dxfId="1" priority="833" operator="lessThan">
      <formula>$C$4</formula>
    </cfRule>
  </conditionalFormatting>
  <conditionalFormatting sqref="AO33">
    <cfRule type="cellIs" dxfId="1" priority="873" operator="lessThan">
      <formula>$C$4</formula>
    </cfRule>
  </conditionalFormatting>
  <conditionalFormatting sqref="AP33">
    <cfRule type="cellIs" dxfId="1" priority="913" operator="lessThan">
      <formula>$C$4</formula>
    </cfRule>
  </conditionalFormatting>
  <conditionalFormatting sqref="AQ33">
    <cfRule type="cellIs" dxfId="1" priority="953" operator="lessThan">
      <formula>$C$4</formula>
    </cfRule>
  </conditionalFormatting>
  <conditionalFormatting sqref="AR33">
    <cfRule type="cellIs" dxfId="1" priority="993" operator="lessThan">
      <formula>$C$4</formula>
    </cfRule>
  </conditionalFormatting>
  <conditionalFormatting sqref="AS33">
    <cfRule type="cellIs" dxfId="1" priority="1033" operator="lessThan">
      <formula>$C$4</formula>
    </cfRule>
  </conditionalFormatting>
  <conditionalFormatting sqref="AT33">
    <cfRule type="cellIs" dxfId="1" priority="1073" operator="lessThan">
      <formula>$C$4</formula>
    </cfRule>
  </conditionalFormatting>
  <conditionalFormatting sqref="AV33">
    <cfRule type="cellIs" dxfId="1" priority="1153" operator="lessThan">
      <formula>$C$4</formula>
    </cfRule>
  </conditionalFormatting>
  <conditionalFormatting sqref="AW33">
    <cfRule type="cellIs" dxfId="1" priority="1193" operator="lessThan">
      <formula>$C$4</formula>
    </cfRule>
  </conditionalFormatting>
  <conditionalFormatting sqref="AX33">
    <cfRule type="cellIs" dxfId="1" priority="1233" operator="lessThan">
      <formula>$C$4</formula>
    </cfRule>
  </conditionalFormatting>
  <conditionalFormatting sqref="AY33">
    <cfRule type="cellIs" dxfId="1" priority="1273" operator="lessThan">
      <formula>$C$4</formula>
    </cfRule>
  </conditionalFormatting>
  <conditionalFormatting sqref="AZ33">
    <cfRule type="cellIs" dxfId="1" priority="1313" operator="lessThan">
      <formula>$C$4</formula>
    </cfRule>
  </conditionalFormatting>
  <conditionalFormatting sqref="BA33">
    <cfRule type="cellIs" dxfId="1" priority="1353" operator="lessThan">
      <formula>$C$4</formula>
    </cfRule>
  </conditionalFormatting>
  <conditionalFormatting sqref="BB33">
    <cfRule type="cellIs" dxfId="1" priority="1393" operator="lessThan">
      <formula>$C$4</formula>
    </cfRule>
  </conditionalFormatting>
  <conditionalFormatting sqref="BC33">
    <cfRule type="cellIs" dxfId="1" priority="1433" operator="lessThan">
      <formula>$C$4</formula>
    </cfRule>
  </conditionalFormatting>
  <conditionalFormatting sqref="BD33">
    <cfRule type="cellIs" dxfId="1" priority="1473" operator="lessThan">
      <formula>$C$4</formula>
    </cfRule>
  </conditionalFormatting>
  <conditionalFormatting sqref="BE33">
    <cfRule type="cellIs" dxfId="1" priority="1513" operator="lessThan">
      <formula>$C$4</formula>
    </cfRule>
  </conditionalFormatting>
  <conditionalFormatting sqref="BH33">
    <cfRule type="cellIs" dxfId="1" priority="1633" operator="lessThan">
      <formula>$C$4</formula>
    </cfRule>
  </conditionalFormatting>
  <conditionalFormatting sqref="BI33">
    <cfRule type="cellIs" dxfId="1" priority="1673" operator="lessThan">
      <formula>$C$4</formula>
    </cfRule>
  </conditionalFormatting>
  <conditionalFormatting sqref="BJ33">
    <cfRule type="cellIs" dxfId="1" priority="1713" operator="lessThan">
      <formula>$C$4</formula>
    </cfRule>
  </conditionalFormatting>
  <conditionalFormatting sqref="BK33">
    <cfRule type="cellIs" dxfId="1" priority="1753" operator="lessThan">
      <formula>$C$4</formula>
    </cfRule>
  </conditionalFormatting>
  <conditionalFormatting sqref="BL33">
    <cfRule type="cellIs" dxfId="1" priority="1793" operator="lessThan">
      <formula>$C$4</formula>
    </cfRule>
  </conditionalFormatting>
  <conditionalFormatting sqref="BM33">
    <cfRule type="cellIs" dxfId="1" priority="1833" operator="lessThan">
      <formula>$C$4</formula>
    </cfRule>
  </conditionalFormatting>
  <conditionalFormatting sqref="BN33">
    <cfRule type="cellIs" dxfId="1" priority="1873" operator="lessThan">
      <formula>$C$4</formula>
    </cfRule>
  </conditionalFormatting>
  <conditionalFormatting sqref="BO33">
    <cfRule type="cellIs" dxfId="1" priority="1913" operator="lessThan">
      <formula>$C$4</formula>
    </cfRule>
  </conditionalFormatting>
  <conditionalFormatting sqref="BP33">
    <cfRule type="cellIs" dxfId="1" priority="1953" operator="lessThan">
      <formula>$C$4</formula>
    </cfRule>
  </conditionalFormatting>
  <conditionalFormatting sqref="BQ33">
    <cfRule type="cellIs" dxfId="1" priority="1993" operator="lessThan">
      <formula>$C$4</formula>
    </cfRule>
  </conditionalFormatting>
  <conditionalFormatting sqref="BR33">
    <cfRule type="cellIs" dxfId="1" priority="2033" operator="lessThan">
      <formula>$C$4</formula>
    </cfRule>
  </conditionalFormatting>
  <conditionalFormatting sqref="BS33">
    <cfRule type="cellIs" dxfId="1" priority="2073" operator="lessThan">
      <formula>$C$4</formula>
    </cfRule>
  </conditionalFormatting>
  <conditionalFormatting sqref="BT33">
    <cfRule type="cellIs" dxfId="1" priority="2113" operator="lessThan">
      <formula>$C$4</formula>
    </cfRule>
  </conditionalFormatting>
  <conditionalFormatting sqref="BU33">
    <cfRule type="cellIs" dxfId="1" priority="2153" operator="lessThan">
      <formula>$C$4</formula>
    </cfRule>
  </conditionalFormatting>
  <conditionalFormatting sqref="BV33">
    <cfRule type="cellIs" dxfId="1" priority="2193" operator="lessThan">
      <formula>$C$4</formula>
    </cfRule>
  </conditionalFormatting>
  <conditionalFormatting sqref="BX33">
    <cfRule type="cellIs" dxfId="1" priority="2273" operator="lessThan">
      <formula>$C$4</formula>
    </cfRule>
  </conditionalFormatting>
  <conditionalFormatting sqref="BY33">
    <cfRule type="cellIs" dxfId="1" priority="2313" operator="lessThan">
      <formula>$C$4</formula>
    </cfRule>
  </conditionalFormatting>
  <conditionalFormatting sqref="BZ33">
    <cfRule type="cellIs" dxfId="1" priority="2353" operator="lessThan">
      <formula>$C$4</formula>
    </cfRule>
  </conditionalFormatting>
  <conditionalFormatting sqref="CA33">
    <cfRule type="cellIs" dxfId="1" priority="2393" operator="lessThan">
      <formula>$C$4</formula>
    </cfRule>
  </conditionalFormatting>
  <conditionalFormatting sqref="CB33">
    <cfRule type="cellIs" dxfId="1" priority="2433" operator="lessThan">
      <formula>$C$4</formula>
    </cfRule>
  </conditionalFormatting>
  <conditionalFormatting sqref="CC33">
    <cfRule type="cellIs" dxfId="1" priority="2473" operator="lessThan">
      <formula>$C$4</formula>
    </cfRule>
  </conditionalFormatting>
  <conditionalFormatting sqref="CD33">
    <cfRule type="cellIs" dxfId="1" priority="2513" operator="lessThan">
      <formula>$C$4</formula>
    </cfRule>
  </conditionalFormatting>
  <conditionalFormatting sqref="CE33">
    <cfRule type="cellIs" dxfId="1" priority="2553" operator="lessThan">
      <formula>$C$4</formula>
    </cfRule>
  </conditionalFormatting>
  <conditionalFormatting sqref="CF33">
    <cfRule type="cellIs" dxfId="1" priority="2593" operator="lessThan">
      <formula>$C$4</formula>
    </cfRule>
  </conditionalFormatting>
  <conditionalFormatting sqref="CG33">
    <cfRule type="cellIs" dxfId="1" priority="2633" operator="lessThan">
      <formula>$C$4</formula>
    </cfRule>
  </conditionalFormatting>
  <conditionalFormatting sqref="CH33">
    <cfRule type="cellIs" dxfId="2" priority="2673" operator="greaterThan">
      <formula>$BJ$2+15</formula>
    </cfRule>
  </conditionalFormatting>
  <conditionalFormatting sqref="Q34">
    <cfRule type="cellIs" dxfId="1" priority="74" operator="lessThan">
      <formula>$C$4</formula>
    </cfRule>
  </conditionalFormatting>
  <conditionalFormatting sqref="R34">
    <cfRule type="cellIs" dxfId="1" priority="114" operator="lessThan">
      <formula>$C$4</formula>
    </cfRule>
  </conditionalFormatting>
  <conditionalFormatting sqref="T34">
    <cfRule type="cellIs" dxfId="1" priority="2754" operator="lessThan">
      <formula>$C$4</formula>
    </cfRule>
  </conditionalFormatting>
  <conditionalFormatting sqref="U34">
    <cfRule type="cellIs" dxfId="1" priority="154" operator="lessThan">
      <formula>$C$4</formula>
    </cfRule>
  </conditionalFormatting>
  <conditionalFormatting sqref="W34">
    <cfRule type="cellIs" dxfId="1" priority="2834" operator="lessThan">
      <formula>$C$4</formula>
    </cfRule>
  </conditionalFormatting>
  <conditionalFormatting sqref="X34">
    <cfRule type="cellIs" dxfId="1" priority="194" operator="lessThan">
      <formula>$C$4</formula>
    </cfRule>
  </conditionalFormatting>
  <conditionalFormatting sqref="Z34">
    <cfRule type="cellIs" dxfId="1" priority="274" operator="lessThan">
      <formula>$C$4</formula>
    </cfRule>
  </conditionalFormatting>
  <conditionalFormatting sqref="AA34">
    <cfRule type="cellIs" dxfId="1" priority="314" operator="lessThan">
      <formula>$C$4</formula>
    </cfRule>
  </conditionalFormatting>
  <conditionalFormatting sqref="AC34">
    <cfRule type="cellIs" dxfId="1" priority="394" operator="lessThan">
      <formula>$C$4</formula>
    </cfRule>
  </conditionalFormatting>
  <conditionalFormatting sqref="AD34">
    <cfRule type="cellIs" dxfId="1" priority="434" operator="lessThan">
      <formula>$C$4</formula>
    </cfRule>
  </conditionalFormatting>
  <conditionalFormatting sqref="AE34">
    <cfRule type="cellIs" dxfId="1" priority="474" operator="lessThan">
      <formula>$C$4</formula>
    </cfRule>
  </conditionalFormatting>
  <conditionalFormatting sqref="AF34">
    <cfRule type="cellIs" dxfId="1" priority="514" operator="lessThan">
      <formula>$C$4</formula>
    </cfRule>
  </conditionalFormatting>
  <conditionalFormatting sqref="AG34">
    <cfRule type="cellIs" dxfId="1" priority="554" operator="lessThan">
      <formula>$C$4</formula>
    </cfRule>
  </conditionalFormatting>
  <conditionalFormatting sqref="AH34">
    <cfRule type="cellIs" dxfId="1" priority="594" operator="lessThan">
      <formula>$C$4</formula>
    </cfRule>
  </conditionalFormatting>
  <conditionalFormatting sqref="AI34">
    <cfRule type="cellIs" dxfId="1" priority="634" operator="lessThan">
      <formula>$C$4</formula>
    </cfRule>
  </conditionalFormatting>
  <conditionalFormatting sqref="AJ34">
    <cfRule type="cellIs" dxfId="1" priority="674" operator="lessThan">
      <formula>$C$4</formula>
    </cfRule>
  </conditionalFormatting>
  <conditionalFormatting sqref="AK34">
    <cfRule type="cellIs" dxfId="1" priority="714" operator="lessThan">
      <formula>$C$4</formula>
    </cfRule>
  </conditionalFormatting>
  <conditionalFormatting sqref="AL34">
    <cfRule type="cellIs" dxfId="1" priority="754" operator="lessThan">
      <formula>$C$4</formula>
    </cfRule>
  </conditionalFormatting>
  <conditionalFormatting sqref="AM34">
    <cfRule type="cellIs" dxfId="1" priority="794" operator="lessThan">
      <formula>$C$4</formula>
    </cfRule>
  </conditionalFormatting>
  <conditionalFormatting sqref="AN34">
    <cfRule type="cellIs" dxfId="1" priority="834" operator="lessThan">
      <formula>$C$4</formula>
    </cfRule>
  </conditionalFormatting>
  <conditionalFormatting sqref="AO34">
    <cfRule type="cellIs" dxfId="1" priority="874" operator="lessThan">
      <formula>$C$4</formula>
    </cfRule>
  </conditionalFormatting>
  <conditionalFormatting sqref="AP34">
    <cfRule type="cellIs" dxfId="1" priority="914" operator="lessThan">
      <formula>$C$4</formula>
    </cfRule>
  </conditionalFormatting>
  <conditionalFormatting sqref="AQ34">
    <cfRule type="cellIs" dxfId="1" priority="954" operator="lessThan">
      <formula>$C$4</formula>
    </cfRule>
  </conditionalFormatting>
  <conditionalFormatting sqref="AR34">
    <cfRule type="cellIs" dxfId="1" priority="994" operator="lessThan">
      <formula>$C$4</formula>
    </cfRule>
  </conditionalFormatting>
  <conditionalFormatting sqref="AS34">
    <cfRule type="cellIs" dxfId="1" priority="1034" operator="lessThan">
      <formula>$C$4</formula>
    </cfRule>
  </conditionalFormatting>
  <conditionalFormatting sqref="AT34">
    <cfRule type="cellIs" dxfId="1" priority="1074" operator="lessThan">
      <formula>$C$4</formula>
    </cfRule>
  </conditionalFormatting>
  <conditionalFormatting sqref="AV34">
    <cfRule type="cellIs" dxfId="1" priority="1154" operator="lessThan">
      <formula>$C$4</formula>
    </cfRule>
  </conditionalFormatting>
  <conditionalFormatting sqref="AW34">
    <cfRule type="cellIs" dxfId="1" priority="1194" operator="lessThan">
      <formula>$C$4</formula>
    </cfRule>
  </conditionalFormatting>
  <conditionalFormatting sqref="AX34">
    <cfRule type="cellIs" dxfId="1" priority="1234" operator="lessThan">
      <formula>$C$4</formula>
    </cfRule>
  </conditionalFormatting>
  <conditionalFormatting sqref="AY34">
    <cfRule type="cellIs" dxfId="1" priority="1274" operator="lessThan">
      <formula>$C$4</formula>
    </cfRule>
  </conditionalFormatting>
  <conditionalFormatting sqref="AZ34">
    <cfRule type="cellIs" dxfId="1" priority="1314" operator="lessThan">
      <formula>$C$4</formula>
    </cfRule>
  </conditionalFormatting>
  <conditionalFormatting sqref="BA34">
    <cfRule type="cellIs" dxfId="1" priority="1354" operator="lessThan">
      <formula>$C$4</formula>
    </cfRule>
  </conditionalFormatting>
  <conditionalFormatting sqref="BB34">
    <cfRule type="cellIs" dxfId="1" priority="1394" operator="lessThan">
      <formula>$C$4</formula>
    </cfRule>
  </conditionalFormatting>
  <conditionalFormatting sqref="BC34">
    <cfRule type="cellIs" dxfId="1" priority="1434" operator="lessThan">
      <formula>$C$4</formula>
    </cfRule>
  </conditionalFormatting>
  <conditionalFormatting sqref="BD34">
    <cfRule type="cellIs" dxfId="1" priority="1474" operator="lessThan">
      <formula>$C$4</formula>
    </cfRule>
  </conditionalFormatting>
  <conditionalFormatting sqref="BE34">
    <cfRule type="cellIs" dxfId="1" priority="1514" operator="lessThan">
      <formula>$C$4</formula>
    </cfRule>
  </conditionalFormatting>
  <conditionalFormatting sqref="BH34">
    <cfRule type="cellIs" dxfId="1" priority="1634" operator="lessThan">
      <formula>$C$4</formula>
    </cfRule>
  </conditionalFormatting>
  <conditionalFormatting sqref="BI34">
    <cfRule type="cellIs" dxfId="1" priority="1674" operator="lessThan">
      <formula>$C$4</formula>
    </cfRule>
  </conditionalFormatting>
  <conditionalFormatting sqref="BJ34">
    <cfRule type="cellIs" dxfId="1" priority="1714" operator="lessThan">
      <formula>$C$4</formula>
    </cfRule>
  </conditionalFormatting>
  <conditionalFormatting sqref="BK34">
    <cfRule type="cellIs" dxfId="1" priority="1754" operator="lessThan">
      <formula>$C$4</formula>
    </cfRule>
  </conditionalFormatting>
  <conditionalFormatting sqref="BL34">
    <cfRule type="cellIs" dxfId="1" priority="1794" operator="lessThan">
      <formula>$C$4</formula>
    </cfRule>
  </conditionalFormatting>
  <conditionalFormatting sqref="BM34">
    <cfRule type="cellIs" dxfId="1" priority="1834" operator="lessThan">
      <formula>$C$4</formula>
    </cfRule>
  </conditionalFormatting>
  <conditionalFormatting sqref="BN34">
    <cfRule type="cellIs" dxfId="1" priority="1874" operator="lessThan">
      <formula>$C$4</formula>
    </cfRule>
  </conditionalFormatting>
  <conditionalFormatting sqref="BO34">
    <cfRule type="cellIs" dxfId="1" priority="1914" operator="lessThan">
      <formula>$C$4</formula>
    </cfRule>
  </conditionalFormatting>
  <conditionalFormatting sqref="BP34">
    <cfRule type="cellIs" dxfId="1" priority="1954" operator="lessThan">
      <formula>$C$4</formula>
    </cfRule>
  </conditionalFormatting>
  <conditionalFormatting sqref="BQ34">
    <cfRule type="cellIs" dxfId="1" priority="1994" operator="lessThan">
      <formula>$C$4</formula>
    </cfRule>
  </conditionalFormatting>
  <conditionalFormatting sqref="BR34">
    <cfRule type="cellIs" dxfId="1" priority="2034" operator="lessThan">
      <formula>$C$4</formula>
    </cfRule>
  </conditionalFormatting>
  <conditionalFormatting sqref="BS34">
    <cfRule type="cellIs" dxfId="1" priority="2074" operator="lessThan">
      <formula>$C$4</formula>
    </cfRule>
  </conditionalFormatting>
  <conditionalFormatting sqref="BT34">
    <cfRule type="cellIs" dxfId="1" priority="2114" operator="lessThan">
      <formula>$C$4</formula>
    </cfRule>
  </conditionalFormatting>
  <conditionalFormatting sqref="BU34">
    <cfRule type="cellIs" dxfId="1" priority="2154" operator="lessThan">
      <formula>$C$4</formula>
    </cfRule>
  </conditionalFormatting>
  <conditionalFormatting sqref="BV34">
    <cfRule type="cellIs" dxfId="1" priority="2194" operator="lessThan">
      <formula>$C$4</formula>
    </cfRule>
  </conditionalFormatting>
  <conditionalFormatting sqref="BX34">
    <cfRule type="cellIs" dxfId="1" priority="2274" operator="lessThan">
      <formula>$C$4</formula>
    </cfRule>
  </conditionalFormatting>
  <conditionalFormatting sqref="BY34">
    <cfRule type="cellIs" dxfId="1" priority="2314" operator="lessThan">
      <formula>$C$4</formula>
    </cfRule>
  </conditionalFormatting>
  <conditionalFormatting sqref="BZ34">
    <cfRule type="cellIs" dxfId="1" priority="2354" operator="lessThan">
      <formula>$C$4</formula>
    </cfRule>
  </conditionalFormatting>
  <conditionalFormatting sqref="CA34">
    <cfRule type="cellIs" dxfId="1" priority="2394" operator="lessThan">
      <formula>$C$4</formula>
    </cfRule>
  </conditionalFormatting>
  <conditionalFormatting sqref="CB34">
    <cfRule type="cellIs" dxfId="1" priority="2434" operator="lessThan">
      <formula>$C$4</formula>
    </cfRule>
  </conditionalFormatting>
  <conditionalFormatting sqref="CC34">
    <cfRule type="cellIs" dxfId="1" priority="2474" operator="lessThan">
      <formula>$C$4</formula>
    </cfRule>
  </conditionalFormatting>
  <conditionalFormatting sqref="CD34">
    <cfRule type="cellIs" dxfId="1" priority="2514" operator="lessThan">
      <formula>$C$4</formula>
    </cfRule>
  </conditionalFormatting>
  <conditionalFormatting sqref="CE34">
    <cfRule type="cellIs" dxfId="1" priority="2554" operator="lessThan">
      <formula>$C$4</formula>
    </cfRule>
  </conditionalFormatting>
  <conditionalFormatting sqref="CF34">
    <cfRule type="cellIs" dxfId="1" priority="2594" operator="lessThan">
      <formula>$C$4</formula>
    </cfRule>
  </conditionalFormatting>
  <conditionalFormatting sqref="CG34">
    <cfRule type="cellIs" dxfId="1" priority="2634" operator="lessThan">
      <formula>$C$4</formula>
    </cfRule>
  </conditionalFormatting>
  <conditionalFormatting sqref="CH34">
    <cfRule type="cellIs" dxfId="2" priority="2674" operator="greaterThan">
      <formula>$BJ$2+15</formula>
    </cfRule>
  </conditionalFormatting>
  <conditionalFormatting sqref="Q35">
    <cfRule type="cellIs" dxfId="1" priority="75" operator="lessThan">
      <formula>$C$4</formula>
    </cfRule>
  </conditionalFormatting>
  <conditionalFormatting sqref="R35">
    <cfRule type="cellIs" dxfId="1" priority="115" operator="lessThan">
      <formula>$C$4</formula>
    </cfRule>
  </conditionalFormatting>
  <conditionalFormatting sqref="T35">
    <cfRule type="cellIs" dxfId="1" priority="2755" operator="lessThan">
      <formula>$C$4</formula>
    </cfRule>
  </conditionalFormatting>
  <conditionalFormatting sqref="U35">
    <cfRule type="cellIs" dxfId="1" priority="155" operator="lessThan">
      <formula>$C$4</formula>
    </cfRule>
  </conditionalFormatting>
  <conditionalFormatting sqref="W35">
    <cfRule type="cellIs" dxfId="1" priority="2835" operator="lessThan">
      <formula>$C$4</formula>
    </cfRule>
  </conditionalFormatting>
  <conditionalFormatting sqref="X35">
    <cfRule type="cellIs" dxfId="1" priority="195" operator="lessThan">
      <formula>$C$4</formula>
    </cfRule>
  </conditionalFormatting>
  <conditionalFormatting sqref="Z35">
    <cfRule type="cellIs" dxfId="1" priority="275" operator="lessThan">
      <formula>$C$4</formula>
    </cfRule>
  </conditionalFormatting>
  <conditionalFormatting sqref="AA35">
    <cfRule type="cellIs" dxfId="1" priority="315" operator="lessThan">
      <formula>$C$4</formula>
    </cfRule>
  </conditionalFormatting>
  <conditionalFormatting sqref="AC35">
    <cfRule type="cellIs" dxfId="1" priority="395" operator="lessThan">
      <formula>$C$4</formula>
    </cfRule>
  </conditionalFormatting>
  <conditionalFormatting sqref="AD35">
    <cfRule type="cellIs" dxfId="1" priority="435" operator="lessThan">
      <formula>$C$4</formula>
    </cfRule>
  </conditionalFormatting>
  <conditionalFormatting sqref="AE35">
    <cfRule type="cellIs" dxfId="1" priority="475" operator="lessThan">
      <formula>$C$4</formula>
    </cfRule>
  </conditionalFormatting>
  <conditionalFormatting sqref="AF35">
    <cfRule type="cellIs" dxfId="1" priority="515" operator="lessThan">
      <formula>$C$4</formula>
    </cfRule>
  </conditionalFormatting>
  <conditionalFormatting sqref="AG35">
    <cfRule type="cellIs" dxfId="1" priority="555" operator="lessThan">
      <formula>$C$4</formula>
    </cfRule>
  </conditionalFormatting>
  <conditionalFormatting sqref="AH35">
    <cfRule type="cellIs" dxfId="1" priority="595" operator="lessThan">
      <formula>$C$4</formula>
    </cfRule>
  </conditionalFormatting>
  <conditionalFormatting sqref="AI35">
    <cfRule type="cellIs" dxfId="1" priority="635" operator="lessThan">
      <formula>$C$4</formula>
    </cfRule>
  </conditionalFormatting>
  <conditionalFormatting sqref="AJ35">
    <cfRule type="cellIs" dxfId="1" priority="675" operator="lessThan">
      <formula>$C$4</formula>
    </cfRule>
  </conditionalFormatting>
  <conditionalFormatting sqref="AK35">
    <cfRule type="cellIs" dxfId="1" priority="715" operator="lessThan">
      <formula>$C$4</formula>
    </cfRule>
  </conditionalFormatting>
  <conditionalFormatting sqref="AL35">
    <cfRule type="cellIs" dxfId="1" priority="755" operator="lessThan">
      <formula>$C$4</formula>
    </cfRule>
  </conditionalFormatting>
  <conditionalFormatting sqref="AM35">
    <cfRule type="cellIs" dxfId="1" priority="795" operator="lessThan">
      <formula>$C$4</formula>
    </cfRule>
  </conditionalFormatting>
  <conditionalFormatting sqref="AN35">
    <cfRule type="cellIs" dxfId="1" priority="835" operator="lessThan">
      <formula>$C$4</formula>
    </cfRule>
  </conditionalFormatting>
  <conditionalFormatting sqref="AO35">
    <cfRule type="cellIs" dxfId="1" priority="875" operator="lessThan">
      <formula>$C$4</formula>
    </cfRule>
  </conditionalFormatting>
  <conditionalFormatting sqref="AP35">
    <cfRule type="cellIs" dxfId="1" priority="915" operator="lessThan">
      <formula>$C$4</formula>
    </cfRule>
  </conditionalFormatting>
  <conditionalFormatting sqref="AQ35">
    <cfRule type="cellIs" dxfId="1" priority="955" operator="lessThan">
      <formula>$C$4</formula>
    </cfRule>
  </conditionalFormatting>
  <conditionalFormatting sqref="AR35">
    <cfRule type="cellIs" dxfId="1" priority="995" operator="lessThan">
      <formula>$C$4</formula>
    </cfRule>
  </conditionalFormatting>
  <conditionalFormatting sqref="AS35">
    <cfRule type="cellIs" dxfId="1" priority="1035" operator="lessThan">
      <formula>$C$4</formula>
    </cfRule>
  </conditionalFormatting>
  <conditionalFormatting sqref="AT35">
    <cfRule type="cellIs" dxfId="1" priority="1075" operator="lessThan">
      <formula>$C$4</formula>
    </cfRule>
  </conditionalFormatting>
  <conditionalFormatting sqref="AV35">
    <cfRule type="cellIs" dxfId="1" priority="1155" operator="lessThan">
      <formula>$C$4</formula>
    </cfRule>
  </conditionalFormatting>
  <conditionalFormatting sqref="AW35">
    <cfRule type="cellIs" dxfId="1" priority="1195" operator="lessThan">
      <formula>$C$4</formula>
    </cfRule>
  </conditionalFormatting>
  <conditionalFormatting sqref="AX35">
    <cfRule type="cellIs" dxfId="1" priority="1235" operator="lessThan">
      <formula>$C$4</formula>
    </cfRule>
  </conditionalFormatting>
  <conditionalFormatting sqref="AY35">
    <cfRule type="cellIs" dxfId="1" priority="1275" operator="lessThan">
      <formula>$C$4</formula>
    </cfRule>
  </conditionalFormatting>
  <conditionalFormatting sqref="AZ35">
    <cfRule type="cellIs" dxfId="1" priority="1315" operator="lessThan">
      <formula>$C$4</formula>
    </cfRule>
  </conditionalFormatting>
  <conditionalFormatting sqref="BA35">
    <cfRule type="cellIs" dxfId="1" priority="1355" operator="lessThan">
      <formula>$C$4</formula>
    </cfRule>
  </conditionalFormatting>
  <conditionalFormatting sqref="BB35">
    <cfRule type="cellIs" dxfId="1" priority="1395" operator="lessThan">
      <formula>$C$4</formula>
    </cfRule>
  </conditionalFormatting>
  <conditionalFormatting sqref="BC35">
    <cfRule type="cellIs" dxfId="1" priority="1435" operator="lessThan">
      <formula>$C$4</formula>
    </cfRule>
  </conditionalFormatting>
  <conditionalFormatting sqref="BD35">
    <cfRule type="cellIs" dxfId="1" priority="1475" operator="lessThan">
      <formula>$C$4</formula>
    </cfRule>
  </conditionalFormatting>
  <conditionalFormatting sqref="BE35">
    <cfRule type="cellIs" dxfId="1" priority="1515" operator="lessThan">
      <formula>$C$4</formula>
    </cfRule>
  </conditionalFormatting>
  <conditionalFormatting sqref="BH35">
    <cfRule type="cellIs" dxfId="1" priority="1635" operator="lessThan">
      <formula>$C$4</formula>
    </cfRule>
  </conditionalFormatting>
  <conditionalFormatting sqref="BI35">
    <cfRule type="cellIs" dxfId="1" priority="1675" operator="lessThan">
      <formula>$C$4</formula>
    </cfRule>
  </conditionalFormatting>
  <conditionalFormatting sqref="BJ35">
    <cfRule type="cellIs" dxfId="1" priority="1715" operator="lessThan">
      <formula>$C$4</formula>
    </cfRule>
  </conditionalFormatting>
  <conditionalFormatting sqref="BK35">
    <cfRule type="cellIs" dxfId="1" priority="1755" operator="lessThan">
      <formula>$C$4</formula>
    </cfRule>
  </conditionalFormatting>
  <conditionalFormatting sqref="BL35">
    <cfRule type="cellIs" dxfId="1" priority="1795" operator="lessThan">
      <formula>$C$4</formula>
    </cfRule>
  </conditionalFormatting>
  <conditionalFormatting sqref="BM35">
    <cfRule type="cellIs" dxfId="1" priority="1835" operator="lessThan">
      <formula>$C$4</formula>
    </cfRule>
  </conditionalFormatting>
  <conditionalFormatting sqref="BN35">
    <cfRule type="cellIs" dxfId="1" priority="1875" operator="lessThan">
      <formula>$C$4</formula>
    </cfRule>
  </conditionalFormatting>
  <conditionalFormatting sqref="BO35">
    <cfRule type="cellIs" dxfId="1" priority="1915" operator="lessThan">
      <formula>$C$4</formula>
    </cfRule>
  </conditionalFormatting>
  <conditionalFormatting sqref="BP35">
    <cfRule type="cellIs" dxfId="1" priority="1955" operator="lessThan">
      <formula>$C$4</formula>
    </cfRule>
  </conditionalFormatting>
  <conditionalFormatting sqref="BQ35">
    <cfRule type="cellIs" dxfId="1" priority="1995" operator="lessThan">
      <formula>$C$4</formula>
    </cfRule>
  </conditionalFormatting>
  <conditionalFormatting sqref="BR35">
    <cfRule type="cellIs" dxfId="1" priority="2035" operator="lessThan">
      <formula>$C$4</formula>
    </cfRule>
  </conditionalFormatting>
  <conditionalFormatting sqref="BS35">
    <cfRule type="cellIs" dxfId="1" priority="2075" operator="lessThan">
      <formula>$C$4</formula>
    </cfRule>
  </conditionalFormatting>
  <conditionalFormatting sqref="BT35">
    <cfRule type="cellIs" dxfId="1" priority="2115" operator="lessThan">
      <formula>$C$4</formula>
    </cfRule>
  </conditionalFormatting>
  <conditionalFormatting sqref="BU35">
    <cfRule type="cellIs" dxfId="1" priority="2155" operator="lessThan">
      <formula>$C$4</formula>
    </cfRule>
  </conditionalFormatting>
  <conditionalFormatting sqref="BV35">
    <cfRule type="cellIs" dxfId="1" priority="2195" operator="lessThan">
      <formula>$C$4</formula>
    </cfRule>
  </conditionalFormatting>
  <conditionalFormatting sqref="BX35">
    <cfRule type="cellIs" dxfId="1" priority="2275" operator="lessThan">
      <formula>$C$4</formula>
    </cfRule>
  </conditionalFormatting>
  <conditionalFormatting sqref="BY35">
    <cfRule type="cellIs" dxfId="1" priority="2315" operator="lessThan">
      <formula>$C$4</formula>
    </cfRule>
  </conditionalFormatting>
  <conditionalFormatting sqref="BZ35">
    <cfRule type="cellIs" dxfId="1" priority="2355" operator="lessThan">
      <formula>$C$4</formula>
    </cfRule>
  </conditionalFormatting>
  <conditionalFormatting sqref="CA35">
    <cfRule type="cellIs" dxfId="1" priority="2395" operator="lessThan">
      <formula>$C$4</formula>
    </cfRule>
  </conditionalFormatting>
  <conditionalFormatting sqref="CB35">
    <cfRule type="cellIs" dxfId="1" priority="2435" operator="lessThan">
      <formula>$C$4</formula>
    </cfRule>
  </conditionalFormatting>
  <conditionalFormatting sqref="CC35">
    <cfRule type="cellIs" dxfId="1" priority="2475" operator="lessThan">
      <formula>$C$4</formula>
    </cfRule>
  </conditionalFormatting>
  <conditionalFormatting sqref="CD35">
    <cfRule type="cellIs" dxfId="1" priority="2515" operator="lessThan">
      <formula>$C$4</formula>
    </cfRule>
  </conditionalFormatting>
  <conditionalFormatting sqref="CE35">
    <cfRule type="cellIs" dxfId="1" priority="2555" operator="lessThan">
      <formula>$C$4</formula>
    </cfRule>
  </conditionalFormatting>
  <conditionalFormatting sqref="CF35">
    <cfRule type="cellIs" dxfId="1" priority="2595" operator="lessThan">
      <formula>$C$4</formula>
    </cfRule>
  </conditionalFormatting>
  <conditionalFormatting sqref="CG35">
    <cfRule type="cellIs" dxfId="1" priority="2635" operator="lessThan">
      <formula>$C$4</formula>
    </cfRule>
  </conditionalFormatting>
  <conditionalFormatting sqref="CH35">
    <cfRule type="cellIs" dxfId="2" priority="2675" operator="greaterThan">
      <formula>$BJ$2+15</formula>
    </cfRule>
  </conditionalFormatting>
  <conditionalFormatting sqref="Q36">
    <cfRule type="cellIs" dxfId="1" priority="76" operator="lessThan">
      <formula>$C$4</formula>
    </cfRule>
  </conditionalFormatting>
  <conditionalFormatting sqref="R36">
    <cfRule type="cellIs" dxfId="1" priority="116" operator="lessThan">
      <formula>$C$4</formula>
    </cfRule>
  </conditionalFormatting>
  <conditionalFormatting sqref="T36">
    <cfRule type="cellIs" dxfId="1" priority="2756" operator="lessThan">
      <formula>$C$4</formula>
    </cfRule>
  </conditionalFormatting>
  <conditionalFormatting sqref="U36">
    <cfRule type="cellIs" dxfId="1" priority="156" operator="lessThan">
      <formula>$C$4</formula>
    </cfRule>
  </conditionalFormatting>
  <conditionalFormatting sqref="W36">
    <cfRule type="cellIs" dxfId="1" priority="2836" operator="lessThan">
      <formula>$C$4</formula>
    </cfRule>
  </conditionalFormatting>
  <conditionalFormatting sqref="X36">
    <cfRule type="cellIs" dxfId="1" priority="196" operator="lessThan">
      <formula>$C$4</formula>
    </cfRule>
  </conditionalFormatting>
  <conditionalFormatting sqref="Z36">
    <cfRule type="cellIs" dxfId="1" priority="276" operator="lessThan">
      <formula>$C$4</formula>
    </cfRule>
  </conditionalFormatting>
  <conditionalFormatting sqref="AA36">
    <cfRule type="cellIs" dxfId="1" priority="316" operator="lessThan">
      <formula>$C$4</formula>
    </cfRule>
  </conditionalFormatting>
  <conditionalFormatting sqref="AC36">
    <cfRule type="cellIs" dxfId="1" priority="396" operator="lessThan">
      <formula>$C$4</formula>
    </cfRule>
  </conditionalFormatting>
  <conditionalFormatting sqref="AD36">
    <cfRule type="cellIs" dxfId="1" priority="436" operator="lessThan">
      <formula>$C$4</formula>
    </cfRule>
  </conditionalFormatting>
  <conditionalFormatting sqref="AE36">
    <cfRule type="cellIs" dxfId="1" priority="476" operator="lessThan">
      <formula>$C$4</formula>
    </cfRule>
  </conditionalFormatting>
  <conditionalFormatting sqref="AF36">
    <cfRule type="cellIs" dxfId="1" priority="516" operator="lessThan">
      <formula>$C$4</formula>
    </cfRule>
  </conditionalFormatting>
  <conditionalFormatting sqref="AG36">
    <cfRule type="cellIs" dxfId="1" priority="556" operator="lessThan">
      <formula>$C$4</formula>
    </cfRule>
  </conditionalFormatting>
  <conditionalFormatting sqref="AH36">
    <cfRule type="cellIs" dxfId="1" priority="596" operator="lessThan">
      <formula>$C$4</formula>
    </cfRule>
  </conditionalFormatting>
  <conditionalFormatting sqref="AI36">
    <cfRule type="cellIs" dxfId="1" priority="636" operator="lessThan">
      <formula>$C$4</formula>
    </cfRule>
  </conditionalFormatting>
  <conditionalFormatting sqref="AJ36">
    <cfRule type="cellIs" dxfId="1" priority="676" operator="lessThan">
      <formula>$C$4</formula>
    </cfRule>
  </conditionalFormatting>
  <conditionalFormatting sqref="AK36">
    <cfRule type="cellIs" dxfId="1" priority="716" operator="lessThan">
      <formula>$C$4</formula>
    </cfRule>
  </conditionalFormatting>
  <conditionalFormatting sqref="AL36">
    <cfRule type="cellIs" dxfId="1" priority="756" operator="lessThan">
      <formula>$C$4</formula>
    </cfRule>
  </conditionalFormatting>
  <conditionalFormatting sqref="AM36">
    <cfRule type="cellIs" dxfId="1" priority="796" operator="lessThan">
      <formula>$C$4</formula>
    </cfRule>
  </conditionalFormatting>
  <conditionalFormatting sqref="AN36">
    <cfRule type="cellIs" dxfId="1" priority="836" operator="lessThan">
      <formula>$C$4</formula>
    </cfRule>
  </conditionalFormatting>
  <conditionalFormatting sqref="AO36">
    <cfRule type="cellIs" dxfId="1" priority="876" operator="lessThan">
      <formula>$C$4</formula>
    </cfRule>
  </conditionalFormatting>
  <conditionalFormatting sqref="AP36">
    <cfRule type="cellIs" dxfId="1" priority="916" operator="lessThan">
      <formula>$C$4</formula>
    </cfRule>
  </conditionalFormatting>
  <conditionalFormatting sqref="AQ36">
    <cfRule type="cellIs" dxfId="1" priority="956" operator="lessThan">
      <formula>$C$4</formula>
    </cfRule>
  </conditionalFormatting>
  <conditionalFormatting sqref="AR36">
    <cfRule type="cellIs" dxfId="1" priority="996" operator="lessThan">
      <formula>$C$4</formula>
    </cfRule>
  </conditionalFormatting>
  <conditionalFormatting sqref="AS36">
    <cfRule type="cellIs" dxfId="1" priority="1036" operator="lessThan">
      <formula>$C$4</formula>
    </cfRule>
  </conditionalFormatting>
  <conditionalFormatting sqref="AT36">
    <cfRule type="cellIs" dxfId="1" priority="1076" operator="lessThan">
      <formula>$C$4</formula>
    </cfRule>
  </conditionalFormatting>
  <conditionalFormatting sqref="AV36">
    <cfRule type="cellIs" dxfId="1" priority="1156" operator="lessThan">
      <formula>$C$4</formula>
    </cfRule>
  </conditionalFormatting>
  <conditionalFormatting sqref="AW36">
    <cfRule type="cellIs" dxfId="1" priority="1196" operator="lessThan">
      <formula>$C$4</formula>
    </cfRule>
  </conditionalFormatting>
  <conditionalFormatting sqref="AX36">
    <cfRule type="cellIs" dxfId="1" priority="1236" operator="lessThan">
      <formula>$C$4</formula>
    </cfRule>
  </conditionalFormatting>
  <conditionalFormatting sqref="AY36">
    <cfRule type="cellIs" dxfId="1" priority="1276" operator="lessThan">
      <formula>$C$4</formula>
    </cfRule>
  </conditionalFormatting>
  <conditionalFormatting sqref="AZ36">
    <cfRule type="cellIs" dxfId="1" priority="1316" operator="lessThan">
      <formula>$C$4</formula>
    </cfRule>
  </conditionalFormatting>
  <conditionalFormatting sqref="BA36">
    <cfRule type="cellIs" dxfId="1" priority="1356" operator="lessThan">
      <formula>$C$4</formula>
    </cfRule>
  </conditionalFormatting>
  <conditionalFormatting sqref="BB36">
    <cfRule type="cellIs" dxfId="1" priority="1396" operator="lessThan">
      <formula>$C$4</formula>
    </cfRule>
  </conditionalFormatting>
  <conditionalFormatting sqref="BC36">
    <cfRule type="cellIs" dxfId="1" priority="1436" operator="lessThan">
      <formula>$C$4</formula>
    </cfRule>
  </conditionalFormatting>
  <conditionalFormatting sqref="BD36">
    <cfRule type="cellIs" dxfId="1" priority="1476" operator="lessThan">
      <formula>$C$4</formula>
    </cfRule>
  </conditionalFormatting>
  <conditionalFormatting sqref="BE36">
    <cfRule type="cellIs" dxfId="1" priority="1516" operator="lessThan">
      <formula>$C$4</formula>
    </cfRule>
  </conditionalFormatting>
  <conditionalFormatting sqref="BH36">
    <cfRule type="cellIs" dxfId="1" priority="1636" operator="lessThan">
      <formula>$C$4</formula>
    </cfRule>
  </conditionalFormatting>
  <conditionalFormatting sqref="BI36">
    <cfRule type="cellIs" dxfId="1" priority="1676" operator="lessThan">
      <formula>$C$4</formula>
    </cfRule>
  </conditionalFormatting>
  <conditionalFormatting sqref="BJ36">
    <cfRule type="cellIs" dxfId="1" priority="1716" operator="lessThan">
      <formula>$C$4</formula>
    </cfRule>
  </conditionalFormatting>
  <conditionalFormatting sqref="BK36">
    <cfRule type="cellIs" dxfId="1" priority="1756" operator="lessThan">
      <formula>$C$4</formula>
    </cfRule>
  </conditionalFormatting>
  <conditionalFormatting sqref="BL36">
    <cfRule type="cellIs" dxfId="1" priority="1796" operator="lessThan">
      <formula>$C$4</formula>
    </cfRule>
  </conditionalFormatting>
  <conditionalFormatting sqref="BM36">
    <cfRule type="cellIs" dxfId="1" priority="1836" operator="lessThan">
      <formula>$C$4</formula>
    </cfRule>
  </conditionalFormatting>
  <conditionalFormatting sqref="BN36">
    <cfRule type="cellIs" dxfId="1" priority="1876" operator="lessThan">
      <formula>$C$4</formula>
    </cfRule>
  </conditionalFormatting>
  <conditionalFormatting sqref="BO36">
    <cfRule type="cellIs" dxfId="1" priority="1916" operator="lessThan">
      <formula>$C$4</formula>
    </cfRule>
  </conditionalFormatting>
  <conditionalFormatting sqref="BP36">
    <cfRule type="cellIs" dxfId="1" priority="1956" operator="lessThan">
      <formula>$C$4</formula>
    </cfRule>
  </conditionalFormatting>
  <conditionalFormatting sqref="BQ36">
    <cfRule type="cellIs" dxfId="1" priority="1996" operator="lessThan">
      <formula>$C$4</formula>
    </cfRule>
  </conditionalFormatting>
  <conditionalFormatting sqref="BR36">
    <cfRule type="cellIs" dxfId="1" priority="2036" operator="lessThan">
      <formula>$C$4</formula>
    </cfRule>
  </conditionalFormatting>
  <conditionalFormatting sqref="BS36">
    <cfRule type="cellIs" dxfId="1" priority="2076" operator="lessThan">
      <formula>$C$4</formula>
    </cfRule>
  </conditionalFormatting>
  <conditionalFormatting sqref="BT36">
    <cfRule type="cellIs" dxfId="1" priority="2116" operator="lessThan">
      <formula>$C$4</formula>
    </cfRule>
  </conditionalFormatting>
  <conditionalFormatting sqref="BU36">
    <cfRule type="cellIs" dxfId="1" priority="2156" operator="lessThan">
      <formula>$C$4</formula>
    </cfRule>
  </conditionalFormatting>
  <conditionalFormatting sqref="BV36">
    <cfRule type="cellIs" dxfId="1" priority="2196" operator="lessThan">
      <formula>$C$4</formula>
    </cfRule>
  </conditionalFormatting>
  <conditionalFormatting sqref="BX36">
    <cfRule type="cellIs" dxfId="1" priority="2276" operator="lessThan">
      <formula>$C$4</formula>
    </cfRule>
  </conditionalFormatting>
  <conditionalFormatting sqref="BY36">
    <cfRule type="cellIs" dxfId="1" priority="2316" operator="lessThan">
      <formula>$C$4</formula>
    </cfRule>
  </conditionalFormatting>
  <conditionalFormatting sqref="BZ36">
    <cfRule type="cellIs" dxfId="1" priority="2356" operator="lessThan">
      <formula>$C$4</formula>
    </cfRule>
  </conditionalFormatting>
  <conditionalFormatting sqref="CA36">
    <cfRule type="cellIs" dxfId="1" priority="2396" operator="lessThan">
      <formula>$C$4</formula>
    </cfRule>
  </conditionalFormatting>
  <conditionalFormatting sqref="CB36">
    <cfRule type="cellIs" dxfId="1" priority="2436" operator="lessThan">
      <formula>$C$4</formula>
    </cfRule>
  </conditionalFormatting>
  <conditionalFormatting sqref="CC36">
    <cfRule type="cellIs" dxfId="1" priority="2476" operator="lessThan">
      <formula>$C$4</formula>
    </cfRule>
  </conditionalFormatting>
  <conditionalFormatting sqref="CD36">
    <cfRule type="cellIs" dxfId="1" priority="2516" operator="lessThan">
      <formula>$C$4</formula>
    </cfRule>
  </conditionalFormatting>
  <conditionalFormatting sqref="CE36">
    <cfRule type="cellIs" dxfId="1" priority="2556" operator="lessThan">
      <formula>$C$4</formula>
    </cfRule>
  </conditionalFormatting>
  <conditionalFormatting sqref="CF36">
    <cfRule type="cellIs" dxfId="1" priority="2596" operator="lessThan">
      <formula>$C$4</formula>
    </cfRule>
  </conditionalFormatting>
  <conditionalFormatting sqref="CG36">
    <cfRule type="cellIs" dxfId="1" priority="2636" operator="lessThan">
      <formula>$C$4</formula>
    </cfRule>
  </conditionalFormatting>
  <conditionalFormatting sqref="CH36">
    <cfRule type="cellIs" dxfId="2" priority="2676" operator="greaterThan">
      <formula>$BJ$2+15</formula>
    </cfRule>
  </conditionalFormatting>
  <conditionalFormatting sqref="Q37">
    <cfRule type="cellIs" dxfId="1" priority="77" operator="lessThan">
      <formula>$C$4</formula>
    </cfRule>
  </conditionalFormatting>
  <conditionalFormatting sqref="R37">
    <cfRule type="cellIs" dxfId="1" priority="117" operator="lessThan">
      <formula>$C$4</formula>
    </cfRule>
  </conditionalFormatting>
  <conditionalFormatting sqref="T37">
    <cfRule type="cellIs" dxfId="1" priority="2757" operator="lessThan">
      <formula>$C$4</formula>
    </cfRule>
  </conditionalFormatting>
  <conditionalFormatting sqref="U37">
    <cfRule type="cellIs" dxfId="1" priority="157" operator="lessThan">
      <formula>$C$4</formula>
    </cfRule>
  </conditionalFormatting>
  <conditionalFormatting sqref="W37">
    <cfRule type="cellIs" dxfId="1" priority="2837" operator="lessThan">
      <formula>$C$4</formula>
    </cfRule>
  </conditionalFormatting>
  <conditionalFormatting sqref="X37">
    <cfRule type="cellIs" dxfId="1" priority="197" operator="lessThan">
      <formula>$C$4</formula>
    </cfRule>
  </conditionalFormatting>
  <conditionalFormatting sqref="Z37">
    <cfRule type="cellIs" dxfId="1" priority="277" operator="lessThan">
      <formula>$C$4</formula>
    </cfRule>
  </conditionalFormatting>
  <conditionalFormatting sqref="AA37">
    <cfRule type="cellIs" dxfId="1" priority="317" operator="lessThan">
      <formula>$C$4</formula>
    </cfRule>
  </conditionalFormatting>
  <conditionalFormatting sqref="AC37">
    <cfRule type="cellIs" dxfId="1" priority="397" operator="lessThan">
      <formula>$C$4</formula>
    </cfRule>
  </conditionalFormatting>
  <conditionalFormatting sqref="AD37">
    <cfRule type="cellIs" dxfId="1" priority="437" operator="lessThan">
      <formula>$C$4</formula>
    </cfRule>
  </conditionalFormatting>
  <conditionalFormatting sqref="AE37">
    <cfRule type="cellIs" dxfId="1" priority="477" operator="lessThan">
      <formula>$C$4</formula>
    </cfRule>
  </conditionalFormatting>
  <conditionalFormatting sqref="AF37">
    <cfRule type="cellIs" dxfId="1" priority="517" operator="lessThan">
      <formula>$C$4</formula>
    </cfRule>
  </conditionalFormatting>
  <conditionalFormatting sqref="AG37">
    <cfRule type="cellIs" dxfId="1" priority="557" operator="lessThan">
      <formula>$C$4</formula>
    </cfRule>
  </conditionalFormatting>
  <conditionalFormatting sqref="AH37">
    <cfRule type="cellIs" dxfId="1" priority="597" operator="lessThan">
      <formula>$C$4</formula>
    </cfRule>
  </conditionalFormatting>
  <conditionalFormatting sqref="AI37">
    <cfRule type="cellIs" dxfId="1" priority="637" operator="lessThan">
      <formula>$C$4</formula>
    </cfRule>
  </conditionalFormatting>
  <conditionalFormatting sqref="AJ37">
    <cfRule type="cellIs" dxfId="1" priority="677" operator="lessThan">
      <formula>$C$4</formula>
    </cfRule>
  </conditionalFormatting>
  <conditionalFormatting sqref="AK37">
    <cfRule type="cellIs" dxfId="1" priority="717" operator="lessThan">
      <formula>$C$4</formula>
    </cfRule>
  </conditionalFormatting>
  <conditionalFormatting sqref="AL37">
    <cfRule type="cellIs" dxfId="1" priority="757" operator="lessThan">
      <formula>$C$4</formula>
    </cfRule>
  </conditionalFormatting>
  <conditionalFormatting sqref="AM37">
    <cfRule type="cellIs" dxfId="1" priority="797" operator="lessThan">
      <formula>$C$4</formula>
    </cfRule>
  </conditionalFormatting>
  <conditionalFormatting sqref="AN37">
    <cfRule type="cellIs" dxfId="1" priority="837" operator="lessThan">
      <formula>$C$4</formula>
    </cfRule>
  </conditionalFormatting>
  <conditionalFormatting sqref="AO37">
    <cfRule type="cellIs" dxfId="1" priority="877" operator="lessThan">
      <formula>$C$4</formula>
    </cfRule>
  </conditionalFormatting>
  <conditionalFormatting sqref="AP37">
    <cfRule type="cellIs" dxfId="1" priority="917" operator="lessThan">
      <formula>$C$4</formula>
    </cfRule>
  </conditionalFormatting>
  <conditionalFormatting sqref="AQ37">
    <cfRule type="cellIs" dxfId="1" priority="957" operator="lessThan">
      <formula>$C$4</formula>
    </cfRule>
  </conditionalFormatting>
  <conditionalFormatting sqref="AR37">
    <cfRule type="cellIs" dxfId="1" priority="997" operator="lessThan">
      <formula>$C$4</formula>
    </cfRule>
  </conditionalFormatting>
  <conditionalFormatting sqref="AS37">
    <cfRule type="cellIs" dxfId="1" priority="1037" operator="lessThan">
      <formula>$C$4</formula>
    </cfRule>
  </conditionalFormatting>
  <conditionalFormatting sqref="AT37">
    <cfRule type="cellIs" dxfId="1" priority="1077" operator="lessThan">
      <formula>$C$4</formula>
    </cfRule>
  </conditionalFormatting>
  <conditionalFormatting sqref="AV37">
    <cfRule type="cellIs" dxfId="1" priority="1157" operator="lessThan">
      <formula>$C$4</formula>
    </cfRule>
  </conditionalFormatting>
  <conditionalFormatting sqref="AW37">
    <cfRule type="cellIs" dxfId="1" priority="1197" operator="lessThan">
      <formula>$C$4</formula>
    </cfRule>
  </conditionalFormatting>
  <conditionalFormatting sqref="AX37">
    <cfRule type="cellIs" dxfId="1" priority="1237" operator="lessThan">
      <formula>$C$4</formula>
    </cfRule>
  </conditionalFormatting>
  <conditionalFormatting sqref="AY37">
    <cfRule type="cellIs" dxfId="1" priority="1277" operator="lessThan">
      <formula>$C$4</formula>
    </cfRule>
  </conditionalFormatting>
  <conditionalFormatting sqref="AZ37">
    <cfRule type="cellIs" dxfId="1" priority="1317" operator="lessThan">
      <formula>$C$4</formula>
    </cfRule>
  </conditionalFormatting>
  <conditionalFormatting sqref="BA37">
    <cfRule type="cellIs" dxfId="1" priority="1357" operator="lessThan">
      <formula>$C$4</formula>
    </cfRule>
  </conditionalFormatting>
  <conditionalFormatting sqref="BB37">
    <cfRule type="cellIs" dxfId="1" priority="1397" operator="lessThan">
      <formula>$C$4</formula>
    </cfRule>
  </conditionalFormatting>
  <conditionalFormatting sqref="BC37">
    <cfRule type="cellIs" dxfId="1" priority="1437" operator="lessThan">
      <formula>$C$4</formula>
    </cfRule>
  </conditionalFormatting>
  <conditionalFormatting sqref="BD37">
    <cfRule type="cellIs" dxfId="1" priority="1477" operator="lessThan">
      <formula>$C$4</formula>
    </cfRule>
  </conditionalFormatting>
  <conditionalFormatting sqref="BE37">
    <cfRule type="cellIs" dxfId="1" priority="1517" operator="lessThan">
      <formula>$C$4</formula>
    </cfRule>
  </conditionalFormatting>
  <conditionalFormatting sqref="BH37">
    <cfRule type="cellIs" dxfId="1" priority="1637" operator="lessThan">
      <formula>$C$4</formula>
    </cfRule>
  </conditionalFormatting>
  <conditionalFormatting sqref="BI37">
    <cfRule type="cellIs" dxfId="1" priority="1677" operator="lessThan">
      <formula>$C$4</formula>
    </cfRule>
  </conditionalFormatting>
  <conditionalFormatting sqref="BJ37">
    <cfRule type="cellIs" dxfId="1" priority="1717" operator="lessThan">
      <formula>$C$4</formula>
    </cfRule>
  </conditionalFormatting>
  <conditionalFormatting sqref="BK37">
    <cfRule type="cellIs" dxfId="1" priority="1757" operator="lessThan">
      <formula>$C$4</formula>
    </cfRule>
  </conditionalFormatting>
  <conditionalFormatting sqref="BL37">
    <cfRule type="cellIs" dxfId="1" priority="1797" operator="lessThan">
      <formula>$C$4</formula>
    </cfRule>
  </conditionalFormatting>
  <conditionalFormatting sqref="BM37">
    <cfRule type="cellIs" dxfId="1" priority="1837" operator="lessThan">
      <formula>$C$4</formula>
    </cfRule>
  </conditionalFormatting>
  <conditionalFormatting sqref="BN37">
    <cfRule type="cellIs" dxfId="1" priority="1877" operator="lessThan">
      <formula>$C$4</formula>
    </cfRule>
  </conditionalFormatting>
  <conditionalFormatting sqref="BO37">
    <cfRule type="cellIs" dxfId="1" priority="1917" operator="lessThan">
      <formula>$C$4</formula>
    </cfRule>
  </conditionalFormatting>
  <conditionalFormatting sqref="BP37">
    <cfRule type="cellIs" dxfId="1" priority="1957" operator="lessThan">
      <formula>$C$4</formula>
    </cfRule>
  </conditionalFormatting>
  <conditionalFormatting sqref="BQ37">
    <cfRule type="cellIs" dxfId="1" priority="1997" operator="lessThan">
      <formula>$C$4</formula>
    </cfRule>
  </conditionalFormatting>
  <conditionalFormatting sqref="BR37">
    <cfRule type="cellIs" dxfId="1" priority="2037" operator="lessThan">
      <formula>$C$4</formula>
    </cfRule>
  </conditionalFormatting>
  <conditionalFormatting sqref="BS37">
    <cfRule type="cellIs" dxfId="1" priority="2077" operator="lessThan">
      <formula>$C$4</formula>
    </cfRule>
  </conditionalFormatting>
  <conditionalFormatting sqref="BT37">
    <cfRule type="cellIs" dxfId="1" priority="2117" operator="lessThan">
      <formula>$C$4</formula>
    </cfRule>
  </conditionalFormatting>
  <conditionalFormatting sqref="BU37">
    <cfRule type="cellIs" dxfId="1" priority="2157" operator="lessThan">
      <formula>$C$4</formula>
    </cfRule>
  </conditionalFormatting>
  <conditionalFormatting sqref="BV37">
    <cfRule type="cellIs" dxfId="1" priority="2197" operator="lessThan">
      <formula>$C$4</formula>
    </cfRule>
  </conditionalFormatting>
  <conditionalFormatting sqref="BX37">
    <cfRule type="cellIs" dxfId="1" priority="2277" operator="lessThan">
      <formula>$C$4</formula>
    </cfRule>
  </conditionalFormatting>
  <conditionalFormatting sqref="BY37">
    <cfRule type="cellIs" dxfId="1" priority="2317" operator="lessThan">
      <formula>$C$4</formula>
    </cfRule>
  </conditionalFormatting>
  <conditionalFormatting sqref="BZ37">
    <cfRule type="cellIs" dxfId="1" priority="2357" operator="lessThan">
      <formula>$C$4</formula>
    </cfRule>
  </conditionalFormatting>
  <conditionalFormatting sqref="CA37">
    <cfRule type="cellIs" dxfId="1" priority="2397" operator="lessThan">
      <formula>$C$4</formula>
    </cfRule>
  </conditionalFormatting>
  <conditionalFormatting sqref="CB37">
    <cfRule type="cellIs" dxfId="1" priority="2437" operator="lessThan">
      <formula>$C$4</formula>
    </cfRule>
  </conditionalFormatting>
  <conditionalFormatting sqref="CC37">
    <cfRule type="cellIs" dxfId="1" priority="2477" operator="lessThan">
      <formula>$C$4</formula>
    </cfRule>
  </conditionalFormatting>
  <conditionalFormatting sqref="CD37">
    <cfRule type="cellIs" dxfId="1" priority="2517" operator="lessThan">
      <formula>$C$4</formula>
    </cfRule>
  </conditionalFormatting>
  <conditionalFormatting sqref="CE37">
    <cfRule type="cellIs" dxfId="1" priority="2557" operator="lessThan">
      <formula>$C$4</formula>
    </cfRule>
  </conditionalFormatting>
  <conditionalFormatting sqref="CF37">
    <cfRule type="cellIs" dxfId="1" priority="2597" operator="lessThan">
      <formula>$C$4</formula>
    </cfRule>
  </conditionalFormatting>
  <conditionalFormatting sqref="CG37">
    <cfRule type="cellIs" dxfId="1" priority="2637" operator="lessThan">
      <formula>$C$4</formula>
    </cfRule>
  </conditionalFormatting>
  <conditionalFormatting sqref="CH37">
    <cfRule type="cellIs" dxfId="2" priority="2677" operator="greaterThan">
      <formula>$BJ$2+15</formula>
    </cfRule>
  </conditionalFormatting>
  <conditionalFormatting sqref="Q38">
    <cfRule type="cellIs" dxfId="1" priority="78" operator="lessThan">
      <formula>$C$4</formula>
    </cfRule>
  </conditionalFormatting>
  <conditionalFormatting sqref="R38">
    <cfRule type="cellIs" dxfId="1" priority="118" operator="lessThan">
      <formula>$C$4</formula>
    </cfRule>
  </conditionalFormatting>
  <conditionalFormatting sqref="T38">
    <cfRule type="cellIs" dxfId="1" priority="2758" operator="lessThan">
      <formula>$C$4</formula>
    </cfRule>
  </conditionalFormatting>
  <conditionalFormatting sqref="U38">
    <cfRule type="cellIs" dxfId="1" priority="158" operator="lessThan">
      <formula>$C$4</formula>
    </cfRule>
  </conditionalFormatting>
  <conditionalFormatting sqref="W38">
    <cfRule type="cellIs" dxfId="1" priority="2838" operator="lessThan">
      <formula>$C$4</formula>
    </cfRule>
  </conditionalFormatting>
  <conditionalFormatting sqref="X38">
    <cfRule type="cellIs" dxfId="1" priority="198" operator="lessThan">
      <formula>$C$4</formula>
    </cfRule>
  </conditionalFormatting>
  <conditionalFormatting sqref="Z38">
    <cfRule type="cellIs" dxfId="1" priority="278" operator="lessThan">
      <formula>$C$4</formula>
    </cfRule>
  </conditionalFormatting>
  <conditionalFormatting sqref="AA38">
    <cfRule type="cellIs" dxfId="1" priority="318" operator="lessThan">
      <formula>$C$4</formula>
    </cfRule>
  </conditionalFormatting>
  <conditionalFormatting sqref="AC38">
    <cfRule type="cellIs" dxfId="1" priority="398" operator="lessThan">
      <formula>$C$4</formula>
    </cfRule>
  </conditionalFormatting>
  <conditionalFormatting sqref="AD38">
    <cfRule type="cellIs" dxfId="1" priority="438" operator="lessThan">
      <formula>$C$4</formula>
    </cfRule>
  </conditionalFormatting>
  <conditionalFormatting sqref="AE38">
    <cfRule type="cellIs" dxfId="1" priority="478" operator="lessThan">
      <formula>$C$4</formula>
    </cfRule>
  </conditionalFormatting>
  <conditionalFormatting sqref="AF38">
    <cfRule type="cellIs" dxfId="1" priority="518" operator="lessThan">
      <formula>$C$4</formula>
    </cfRule>
  </conditionalFormatting>
  <conditionalFormatting sqref="AG38">
    <cfRule type="cellIs" dxfId="1" priority="558" operator="lessThan">
      <formula>$C$4</formula>
    </cfRule>
  </conditionalFormatting>
  <conditionalFormatting sqref="AH38">
    <cfRule type="cellIs" dxfId="1" priority="598" operator="lessThan">
      <formula>$C$4</formula>
    </cfRule>
  </conditionalFormatting>
  <conditionalFormatting sqref="AI38">
    <cfRule type="cellIs" dxfId="1" priority="638" operator="lessThan">
      <formula>$C$4</formula>
    </cfRule>
  </conditionalFormatting>
  <conditionalFormatting sqref="AJ38">
    <cfRule type="cellIs" dxfId="1" priority="678" operator="lessThan">
      <formula>$C$4</formula>
    </cfRule>
  </conditionalFormatting>
  <conditionalFormatting sqref="AK38">
    <cfRule type="cellIs" dxfId="1" priority="718" operator="lessThan">
      <formula>$C$4</formula>
    </cfRule>
  </conditionalFormatting>
  <conditionalFormatting sqref="AL38">
    <cfRule type="cellIs" dxfId="1" priority="758" operator="lessThan">
      <formula>$C$4</formula>
    </cfRule>
  </conditionalFormatting>
  <conditionalFormatting sqref="AM38">
    <cfRule type="cellIs" dxfId="1" priority="798" operator="lessThan">
      <formula>$C$4</formula>
    </cfRule>
  </conditionalFormatting>
  <conditionalFormatting sqref="AN38">
    <cfRule type="cellIs" dxfId="1" priority="838" operator="lessThan">
      <formula>$C$4</formula>
    </cfRule>
  </conditionalFormatting>
  <conditionalFormatting sqref="AO38">
    <cfRule type="cellIs" dxfId="1" priority="878" operator="lessThan">
      <formula>$C$4</formula>
    </cfRule>
  </conditionalFormatting>
  <conditionalFormatting sqref="AP38">
    <cfRule type="cellIs" dxfId="1" priority="918" operator="lessThan">
      <formula>$C$4</formula>
    </cfRule>
  </conditionalFormatting>
  <conditionalFormatting sqref="AQ38">
    <cfRule type="cellIs" dxfId="1" priority="958" operator="lessThan">
      <formula>$C$4</formula>
    </cfRule>
  </conditionalFormatting>
  <conditionalFormatting sqref="AR38">
    <cfRule type="cellIs" dxfId="1" priority="998" operator="lessThan">
      <formula>$C$4</formula>
    </cfRule>
  </conditionalFormatting>
  <conditionalFormatting sqref="AS38">
    <cfRule type="cellIs" dxfId="1" priority="1038" operator="lessThan">
      <formula>$C$4</formula>
    </cfRule>
  </conditionalFormatting>
  <conditionalFormatting sqref="AT38">
    <cfRule type="cellIs" dxfId="1" priority="1078" operator="lessThan">
      <formula>$C$4</formula>
    </cfRule>
  </conditionalFormatting>
  <conditionalFormatting sqref="AV38">
    <cfRule type="cellIs" dxfId="1" priority="1158" operator="lessThan">
      <formula>$C$4</formula>
    </cfRule>
  </conditionalFormatting>
  <conditionalFormatting sqref="AW38">
    <cfRule type="cellIs" dxfId="1" priority="1198" operator="lessThan">
      <formula>$C$4</formula>
    </cfRule>
  </conditionalFormatting>
  <conditionalFormatting sqref="AX38">
    <cfRule type="cellIs" dxfId="1" priority="1238" operator="lessThan">
      <formula>$C$4</formula>
    </cfRule>
  </conditionalFormatting>
  <conditionalFormatting sqref="AY38">
    <cfRule type="cellIs" dxfId="1" priority="1278" operator="lessThan">
      <formula>$C$4</formula>
    </cfRule>
  </conditionalFormatting>
  <conditionalFormatting sqref="AZ38">
    <cfRule type="cellIs" dxfId="1" priority="1318" operator="lessThan">
      <formula>$C$4</formula>
    </cfRule>
  </conditionalFormatting>
  <conditionalFormatting sqref="BA38">
    <cfRule type="cellIs" dxfId="1" priority="1358" operator="lessThan">
      <formula>$C$4</formula>
    </cfRule>
  </conditionalFormatting>
  <conditionalFormatting sqref="BB38">
    <cfRule type="cellIs" dxfId="1" priority="1398" operator="lessThan">
      <formula>$C$4</formula>
    </cfRule>
  </conditionalFormatting>
  <conditionalFormatting sqref="BC38">
    <cfRule type="cellIs" dxfId="1" priority="1438" operator="lessThan">
      <formula>$C$4</formula>
    </cfRule>
  </conditionalFormatting>
  <conditionalFormatting sqref="BD38">
    <cfRule type="cellIs" dxfId="1" priority="1478" operator="lessThan">
      <formula>$C$4</formula>
    </cfRule>
  </conditionalFormatting>
  <conditionalFormatting sqref="BE38">
    <cfRule type="cellIs" dxfId="1" priority="1518" operator="lessThan">
      <formula>$C$4</formula>
    </cfRule>
  </conditionalFormatting>
  <conditionalFormatting sqref="BH38">
    <cfRule type="cellIs" dxfId="1" priority="1638" operator="lessThan">
      <formula>$C$4</formula>
    </cfRule>
  </conditionalFormatting>
  <conditionalFormatting sqref="BI38">
    <cfRule type="cellIs" dxfId="1" priority="1678" operator="lessThan">
      <formula>$C$4</formula>
    </cfRule>
  </conditionalFormatting>
  <conditionalFormatting sqref="BJ38">
    <cfRule type="cellIs" dxfId="1" priority="1718" operator="lessThan">
      <formula>$C$4</formula>
    </cfRule>
  </conditionalFormatting>
  <conditionalFormatting sqref="BK38">
    <cfRule type="cellIs" dxfId="1" priority="1758" operator="lessThan">
      <formula>$C$4</formula>
    </cfRule>
  </conditionalFormatting>
  <conditionalFormatting sqref="BL38">
    <cfRule type="cellIs" dxfId="1" priority="1798" operator="lessThan">
      <formula>$C$4</formula>
    </cfRule>
  </conditionalFormatting>
  <conditionalFormatting sqref="BM38">
    <cfRule type="cellIs" dxfId="1" priority="1838" operator="lessThan">
      <formula>$C$4</formula>
    </cfRule>
  </conditionalFormatting>
  <conditionalFormatting sqref="BN38">
    <cfRule type="cellIs" dxfId="1" priority="1878" operator="lessThan">
      <formula>$C$4</formula>
    </cfRule>
  </conditionalFormatting>
  <conditionalFormatting sqref="BO38">
    <cfRule type="cellIs" dxfId="1" priority="1918" operator="lessThan">
      <formula>$C$4</formula>
    </cfRule>
  </conditionalFormatting>
  <conditionalFormatting sqref="BP38">
    <cfRule type="cellIs" dxfId="1" priority="1958" operator="lessThan">
      <formula>$C$4</formula>
    </cfRule>
  </conditionalFormatting>
  <conditionalFormatting sqref="BQ38">
    <cfRule type="cellIs" dxfId="1" priority="1998" operator="lessThan">
      <formula>$C$4</formula>
    </cfRule>
  </conditionalFormatting>
  <conditionalFormatting sqref="BR38">
    <cfRule type="cellIs" dxfId="1" priority="2038" operator="lessThan">
      <formula>$C$4</formula>
    </cfRule>
  </conditionalFormatting>
  <conditionalFormatting sqref="BS38">
    <cfRule type="cellIs" dxfId="1" priority="2078" operator="lessThan">
      <formula>$C$4</formula>
    </cfRule>
  </conditionalFormatting>
  <conditionalFormatting sqref="BT38">
    <cfRule type="cellIs" dxfId="1" priority="2118" operator="lessThan">
      <formula>$C$4</formula>
    </cfRule>
  </conditionalFormatting>
  <conditionalFormatting sqref="BU38">
    <cfRule type="cellIs" dxfId="1" priority="2158" operator="lessThan">
      <formula>$C$4</formula>
    </cfRule>
  </conditionalFormatting>
  <conditionalFormatting sqref="BV38">
    <cfRule type="cellIs" dxfId="1" priority="2198" operator="lessThan">
      <formula>$C$4</formula>
    </cfRule>
  </conditionalFormatting>
  <conditionalFormatting sqref="BX38">
    <cfRule type="cellIs" dxfId="1" priority="2278" operator="lessThan">
      <formula>$C$4</formula>
    </cfRule>
  </conditionalFormatting>
  <conditionalFormatting sqref="BY38">
    <cfRule type="cellIs" dxfId="1" priority="2318" operator="lessThan">
      <formula>$C$4</formula>
    </cfRule>
  </conditionalFormatting>
  <conditionalFormatting sqref="BZ38">
    <cfRule type="cellIs" dxfId="1" priority="2358" operator="lessThan">
      <formula>$C$4</formula>
    </cfRule>
  </conditionalFormatting>
  <conditionalFormatting sqref="CA38">
    <cfRule type="cellIs" dxfId="1" priority="2398" operator="lessThan">
      <formula>$C$4</formula>
    </cfRule>
  </conditionalFormatting>
  <conditionalFormatting sqref="CB38">
    <cfRule type="cellIs" dxfId="1" priority="2438" operator="lessThan">
      <formula>$C$4</formula>
    </cfRule>
  </conditionalFormatting>
  <conditionalFormatting sqref="CC38">
    <cfRule type="cellIs" dxfId="1" priority="2478" operator="lessThan">
      <formula>$C$4</formula>
    </cfRule>
  </conditionalFormatting>
  <conditionalFormatting sqref="CD38">
    <cfRule type="cellIs" dxfId="1" priority="2518" operator="lessThan">
      <formula>$C$4</formula>
    </cfRule>
  </conditionalFormatting>
  <conditionalFormatting sqref="CE38">
    <cfRule type="cellIs" dxfId="1" priority="2558" operator="lessThan">
      <formula>$C$4</formula>
    </cfRule>
  </conditionalFormatting>
  <conditionalFormatting sqref="CF38">
    <cfRule type="cellIs" dxfId="1" priority="2598" operator="lessThan">
      <formula>$C$4</formula>
    </cfRule>
  </conditionalFormatting>
  <conditionalFormatting sqref="CG38">
    <cfRule type="cellIs" dxfId="1" priority="2638" operator="lessThan">
      <formula>$C$4</formula>
    </cfRule>
  </conditionalFormatting>
  <conditionalFormatting sqref="CH38">
    <cfRule type="cellIs" dxfId="2" priority="2678" operator="greaterThan">
      <formula>$BJ$2+15</formula>
    </cfRule>
  </conditionalFormatting>
  <conditionalFormatting sqref="Q39">
    <cfRule type="cellIs" dxfId="1" priority="79" operator="lessThan">
      <formula>$C$4</formula>
    </cfRule>
  </conditionalFormatting>
  <conditionalFormatting sqref="R39">
    <cfRule type="cellIs" dxfId="1" priority="119" operator="lessThan">
      <formula>$C$4</formula>
    </cfRule>
  </conditionalFormatting>
  <conditionalFormatting sqref="T39">
    <cfRule type="cellIs" dxfId="1" priority="2759" operator="lessThan">
      <formula>$C$4</formula>
    </cfRule>
  </conditionalFormatting>
  <conditionalFormatting sqref="U39">
    <cfRule type="cellIs" dxfId="1" priority="159" operator="lessThan">
      <formula>$C$4</formula>
    </cfRule>
  </conditionalFormatting>
  <conditionalFormatting sqref="W39">
    <cfRule type="cellIs" dxfId="1" priority="2839" operator="lessThan">
      <formula>$C$4</formula>
    </cfRule>
  </conditionalFormatting>
  <conditionalFormatting sqref="X39">
    <cfRule type="cellIs" dxfId="1" priority="199" operator="lessThan">
      <formula>$C$4</formula>
    </cfRule>
  </conditionalFormatting>
  <conditionalFormatting sqref="Z39">
    <cfRule type="cellIs" dxfId="1" priority="279" operator="lessThan">
      <formula>$C$4</formula>
    </cfRule>
  </conditionalFormatting>
  <conditionalFormatting sqref="AA39">
    <cfRule type="cellIs" dxfId="1" priority="319" operator="lessThan">
      <formula>$C$4</formula>
    </cfRule>
  </conditionalFormatting>
  <conditionalFormatting sqref="AC39">
    <cfRule type="cellIs" dxfId="1" priority="399" operator="lessThan">
      <formula>$C$4</formula>
    </cfRule>
  </conditionalFormatting>
  <conditionalFormatting sqref="AD39">
    <cfRule type="cellIs" dxfId="1" priority="439" operator="lessThan">
      <formula>$C$4</formula>
    </cfRule>
  </conditionalFormatting>
  <conditionalFormatting sqref="AE39">
    <cfRule type="cellIs" dxfId="1" priority="479" operator="lessThan">
      <formula>$C$4</formula>
    </cfRule>
  </conditionalFormatting>
  <conditionalFormatting sqref="AF39">
    <cfRule type="cellIs" dxfId="1" priority="519" operator="lessThan">
      <formula>$C$4</formula>
    </cfRule>
  </conditionalFormatting>
  <conditionalFormatting sqref="AG39">
    <cfRule type="cellIs" dxfId="1" priority="559" operator="lessThan">
      <formula>$C$4</formula>
    </cfRule>
  </conditionalFormatting>
  <conditionalFormatting sqref="AH39">
    <cfRule type="cellIs" dxfId="1" priority="599" operator="lessThan">
      <formula>$C$4</formula>
    </cfRule>
  </conditionalFormatting>
  <conditionalFormatting sqref="AI39">
    <cfRule type="cellIs" dxfId="1" priority="639" operator="lessThan">
      <formula>$C$4</formula>
    </cfRule>
  </conditionalFormatting>
  <conditionalFormatting sqref="AJ39">
    <cfRule type="cellIs" dxfId="1" priority="679" operator="lessThan">
      <formula>$C$4</formula>
    </cfRule>
  </conditionalFormatting>
  <conditionalFormatting sqref="AK39">
    <cfRule type="cellIs" dxfId="1" priority="719" operator="lessThan">
      <formula>$C$4</formula>
    </cfRule>
  </conditionalFormatting>
  <conditionalFormatting sqref="AL39">
    <cfRule type="cellIs" dxfId="1" priority="759" operator="lessThan">
      <formula>$C$4</formula>
    </cfRule>
  </conditionalFormatting>
  <conditionalFormatting sqref="AM39">
    <cfRule type="cellIs" dxfId="1" priority="799" operator="lessThan">
      <formula>$C$4</formula>
    </cfRule>
  </conditionalFormatting>
  <conditionalFormatting sqref="AN39">
    <cfRule type="cellIs" dxfId="1" priority="839" operator="lessThan">
      <formula>$C$4</formula>
    </cfRule>
  </conditionalFormatting>
  <conditionalFormatting sqref="AO39">
    <cfRule type="cellIs" dxfId="1" priority="879" operator="lessThan">
      <formula>$C$4</formula>
    </cfRule>
  </conditionalFormatting>
  <conditionalFormatting sqref="AP39">
    <cfRule type="cellIs" dxfId="1" priority="919" operator="lessThan">
      <formula>$C$4</formula>
    </cfRule>
  </conditionalFormatting>
  <conditionalFormatting sqref="AQ39">
    <cfRule type="cellIs" dxfId="1" priority="959" operator="lessThan">
      <formula>$C$4</formula>
    </cfRule>
  </conditionalFormatting>
  <conditionalFormatting sqref="AR39">
    <cfRule type="cellIs" dxfId="1" priority="999" operator="lessThan">
      <formula>$C$4</formula>
    </cfRule>
  </conditionalFormatting>
  <conditionalFormatting sqref="AS39">
    <cfRule type="cellIs" dxfId="1" priority="1039" operator="lessThan">
      <formula>$C$4</formula>
    </cfRule>
  </conditionalFormatting>
  <conditionalFormatting sqref="AT39">
    <cfRule type="cellIs" dxfId="1" priority="1079" operator="lessThan">
      <formula>$C$4</formula>
    </cfRule>
  </conditionalFormatting>
  <conditionalFormatting sqref="AV39">
    <cfRule type="cellIs" dxfId="1" priority="1159" operator="lessThan">
      <formula>$C$4</formula>
    </cfRule>
  </conditionalFormatting>
  <conditionalFormatting sqref="AW39">
    <cfRule type="cellIs" dxfId="1" priority="1199" operator="lessThan">
      <formula>$C$4</formula>
    </cfRule>
  </conditionalFormatting>
  <conditionalFormatting sqref="AX39">
    <cfRule type="cellIs" dxfId="1" priority="1239" operator="lessThan">
      <formula>$C$4</formula>
    </cfRule>
  </conditionalFormatting>
  <conditionalFormatting sqref="AY39">
    <cfRule type="cellIs" dxfId="1" priority="1279" operator="lessThan">
      <formula>$C$4</formula>
    </cfRule>
  </conditionalFormatting>
  <conditionalFormatting sqref="AZ39">
    <cfRule type="cellIs" dxfId="1" priority="1319" operator="lessThan">
      <formula>$C$4</formula>
    </cfRule>
  </conditionalFormatting>
  <conditionalFormatting sqref="BA39">
    <cfRule type="cellIs" dxfId="1" priority="1359" operator="lessThan">
      <formula>$C$4</formula>
    </cfRule>
  </conditionalFormatting>
  <conditionalFormatting sqref="BB39">
    <cfRule type="cellIs" dxfId="1" priority="1399" operator="lessThan">
      <formula>$C$4</formula>
    </cfRule>
  </conditionalFormatting>
  <conditionalFormatting sqref="BC39">
    <cfRule type="cellIs" dxfId="1" priority="1439" operator="lessThan">
      <formula>$C$4</formula>
    </cfRule>
  </conditionalFormatting>
  <conditionalFormatting sqref="BD39">
    <cfRule type="cellIs" dxfId="1" priority="1479" operator="lessThan">
      <formula>$C$4</formula>
    </cfRule>
  </conditionalFormatting>
  <conditionalFormatting sqref="BE39">
    <cfRule type="cellIs" dxfId="1" priority="1519" operator="lessThan">
      <formula>$C$4</formula>
    </cfRule>
  </conditionalFormatting>
  <conditionalFormatting sqref="BH39">
    <cfRule type="cellIs" dxfId="1" priority="1639" operator="lessThan">
      <formula>$C$4</formula>
    </cfRule>
  </conditionalFormatting>
  <conditionalFormatting sqref="BI39">
    <cfRule type="cellIs" dxfId="1" priority="1679" operator="lessThan">
      <formula>$C$4</formula>
    </cfRule>
  </conditionalFormatting>
  <conditionalFormatting sqref="BJ39">
    <cfRule type="cellIs" dxfId="1" priority="1719" operator="lessThan">
      <formula>$C$4</formula>
    </cfRule>
  </conditionalFormatting>
  <conditionalFormatting sqref="BK39">
    <cfRule type="cellIs" dxfId="1" priority="1759" operator="lessThan">
      <formula>$C$4</formula>
    </cfRule>
  </conditionalFormatting>
  <conditionalFormatting sqref="BL39">
    <cfRule type="cellIs" dxfId="1" priority="1799" operator="lessThan">
      <formula>$C$4</formula>
    </cfRule>
  </conditionalFormatting>
  <conditionalFormatting sqref="BM39">
    <cfRule type="cellIs" dxfId="1" priority="1839" operator="lessThan">
      <formula>$C$4</formula>
    </cfRule>
  </conditionalFormatting>
  <conditionalFormatting sqref="BN39">
    <cfRule type="cellIs" dxfId="1" priority="1879" operator="lessThan">
      <formula>$C$4</formula>
    </cfRule>
  </conditionalFormatting>
  <conditionalFormatting sqref="BO39">
    <cfRule type="cellIs" dxfId="1" priority="1919" operator="lessThan">
      <formula>$C$4</formula>
    </cfRule>
  </conditionalFormatting>
  <conditionalFormatting sqref="BP39">
    <cfRule type="cellIs" dxfId="1" priority="1959" operator="lessThan">
      <formula>$C$4</formula>
    </cfRule>
  </conditionalFormatting>
  <conditionalFormatting sqref="BQ39">
    <cfRule type="cellIs" dxfId="1" priority="1999" operator="lessThan">
      <formula>$C$4</formula>
    </cfRule>
  </conditionalFormatting>
  <conditionalFormatting sqref="BR39">
    <cfRule type="cellIs" dxfId="1" priority="2039" operator="lessThan">
      <formula>$C$4</formula>
    </cfRule>
  </conditionalFormatting>
  <conditionalFormatting sqref="BS39">
    <cfRule type="cellIs" dxfId="1" priority="2079" operator="lessThan">
      <formula>$C$4</formula>
    </cfRule>
  </conditionalFormatting>
  <conditionalFormatting sqref="BT39">
    <cfRule type="cellIs" dxfId="1" priority="2119" operator="lessThan">
      <formula>$C$4</formula>
    </cfRule>
  </conditionalFormatting>
  <conditionalFormatting sqref="BU39">
    <cfRule type="cellIs" dxfId="1" priority="2159" operator="lessThan">
      <formula>$C$4</formula>
    </cfRule>
  </conditionalFormatting>
  <conditionalFormatting sqref="BV39">
    <cfRule type="cellIs" dxfId="1" priority="2199" operator="lessThan">
      <formula>$C$4</formula>
    </cfRule>
  </conditionalFormatting>
  <conditionalFormatting sqref="BX39">
    <cfRule type="cellIs" dxfId="1" priority="2279" operator="lessThan">
      <formula>$C$4</formula>
    </cfRule>
  </conditionalFormatting>
  <conditionalFormatting sqref="BY39">
    <cfRule type="cellIs" dxfId="1" priority="2319" operator="lessThan">
      <formula>$C$4</formula>
    </cfRule>
  </conditionalFormatting>
  <conditionalFormatting sqref="BZ39">
    <cfRule type="cellIs" dxfId="1" priority="2359" operator="lessThan">
      <formula>$C$4</formula>
    </cfRule>
  </conditionalFormatting>
  <conditionalFormatting sqref="CA39">
    <cfRule type="cellIs" dxfId="1" priority="2399" operator="lessThan">
      <formula>$C$4</formula>
    </cfRule>
  </conditionalFormatting>
  <conditionalFormatting sqref="CB39">
    <cfRule type="cellIs" dxfId="1" priority="2439" operator="lessThan">
      <formula>$C$4</formula>
    </cfRule>
  </conditionalFormatting>
  <conditionalFormatting sqref="CC39">
    <cfRule type="cellIs" dxfId="1" priority="2479" operator="lessThan">
      <formula>$C$4</formula>
    </cfRule>
  </conditionalFormatting>
  <conditionalFormatting sqref="CD39">
    <cfRule type="cellIs" dxfId="1" priority="2519" operator="lessThan">
      <formula>$C$4</formula>
    </cfRule>
  </conditionalFormatting>
  <conditionalFormatting sqref="CE39">
    <cfRule type="cellIs" dxfId="1" priority="2559" operator="lessThan">
      <formula>$C$4</formula>
    </cfRule>
  </conditionalFormatting>
  <conditionalFormatting sqref="CF39">
    <cfRule type="cellIs" dxfId="1" priority="2599" operator="lessThan">
      <formula>$C$4</formula>
    </cfRule>
  </conditionalFormatting>
  <conditionalFormatting sqref="CG39">
    <cfRule type="cellIs" dxfId="1" priority="2639" operator="lessThan">
      <formula>$C$4</formula>
    </cfRule>
  </conditionalFormatting>
  <conditionalFormatting sqref="CH39">
    <cfRule type="cellIs" dxfId="2" priority="2679" operator="greaterThan">
      <formula>$BJ$2+15</formula>
    </cfRule>
  </conditionalFormatting>
  <conditionalFormatting sqref="Q40">
    <cfRule type="cellIs" dxfId="1" priority="80" operator="lessThan">
      <formula>$C$4</formula>
    </cfRule>
  </conditionalFormatting>
  <conditionalFormatting sqref="R40">
    <cfRule type="cellIs" dxfId="1" priority="120" operator="lessThan">
      <formula>$C$4</formula>
    </cfRule>
  </conditionalFormatting>
  <conditionalFormatting sqref="T40">
    <cfRule type="cellIs" dxfId="1" priority="2760" operator="lessThan">
      <formula>$C$4</formula>
    </cfRule>
  </conditionalFormatting>
  <conditionalFormatting sqref="U40">
    <cfRule type="cellIs" dxfId="1" priority="160" operator="lessThan">
      <formula>$C$4</formula>
    </cfRule>
  </conditionalFormatting>
  <conditionalFormatting sqref="W40">
    <cfRule type="cellIs" dxfId="1" priority="2840" operator="lessThan">
      <formula>$C$4</formula>
    </cfRule>
  </conditionalFormatting>
  <conditionalFormatting sqref="X40">
    <cfRule type="cellIs" dxfId="1" priority="200" operator="lessThan">
      <formula>$C$4</formula>
    </cfRule>
  </conditionalFormatting>
  <conditionalFormatting sqref="Z40">
    <cfRule type="cellIs" dxfId="1" priority="280" operator="lessThan">
      <formula>$C$4</formula>
    </cfRule>
  </conditionalFormatting>
  <conditionalFormatting sqref="AA40">
    <cfRule type="cellIs" dxfId="1" priority="320" operator="lessThan">
      <formula>$C$4</formula>
    </cfRule>
  </conditionalFormatting>
  <conditionalFormatting sqref="AC40">
    <cfRule type="cellIs" dxfId="1" priority="400" operator="lessThan">
      <formula>$C$4</formula>
    </cfRule>
  </conditionalFormatting>
  <conditionalFormatting sqref="AD40">
    <cfRule type="cellIs" dxfId="1" priority="440" operator="lessThan">
      <formula>$C$4</formula>
    </cfRule>
  </conditionalFormatting>
  <conditionalFormatting sqref="AE40">
    <cfRule type="cellIs" dxfId="1" priority="480" operator="lessThan">
      <formula>$C$4</formula>
    </cfRule>
  </conditionalFormatting>
  <conditionalFormatting sqref="AF40">
    <cfRule type="cellIs" dxfId="1" priority="520" operator="lessThan">
      <formula>$C$4</formula>
    </cfRule>
  </conditionalFormatting>
  <conditionalFormatting sqref="AG40">
    <cfRule type="cellIs" dxfId="1" priority="560" operator="lessThan">
      <formula>$C$4</formula>
    </cfRule>
  </conditionalFormatting>
  <conditionalFormatting sqref="AH40">
    <cfRule type="cellIs" dxfId="1" priority="600" operator="lessThan">
      <formula>$C$4</formula>
    </cfRule>
  </conditionalFormatting>
  <conditionalFormatting sqref="AI40">
    <cfRule type="cellIs" dxfId="1" priority="640" operator="lessThan">
      <formula>$C$4</formula>
    </cfRule>
  </conditionalFormatting>
  <conditionalFormatting sqref="AJ40">
    <cfRule type="cellIs" dxfId="1" priority="680" operator="lessThan">
      <formula>$C$4</formula>
    </cfRule>
  </conditionalFormatting>
  <conditionalFormatting sqref="AK40">
    <cfRule type="cellIs" dxfId="1" priority="720" operator="lessThan">
      <formula>$C$4</formula>
    </cfRule>
  </conditionalFormatting>
  <conditionalFormatting sqref="AL40">
    <cfRule type="cellIs" dxfId="1" priority="760" operator="lessThan">
      <formula>$C$4</formula>
    </cfRule>
  </conditionalFormatting>
  <conditionalFormatting sqref="AM40">
    <cfRule type="cellIs" dxfId="1" priority="800" operator="lessThan">
      <formula>$C$4</formula>
    </cfRule>
  </conditionalFormatting>
  <conditionalFormatting sqref="AN40">
    <cfRule type="cellIs" dxfId="1" priority="840" operator="lessThan">
      <formula>$C$4</formula>
    </cfRule>
  </conditionalFormatting>
  <conditionalFormatting sqref="AO40">
    <cfRule type="cellIs" dxfId="1" priority="880" operator="lessThan">
      <formula>$C$4</formula>
    </cfRule>
  </conditionalFormatting>
  <conditionalFormatting sqref="AP40">
    <cfRule type="cellIs" dxfId="1" priority="920" operator="lessThan">
      <formula>$C$4</formula>
    </cfRule>
  </conditionalFormatting>
  <conditionalFormatting sqref="AQ40">
    <cfRule type="cellIs" dxfId="1" priority="960" operator="lessThan">
      <formula>$C$4</formula>
    </cfRule>
  </conditionalFormatting>
  <conditionalFormatting sqref="AR40">
    <cfRule type="cellIs" dxfId="1" priority="1000" operator="lessThan">
      <formula>$C$4</formula>
    </cfRule>
  </conditionalFormatting>
  <conditionalFormatting sqref="AS40">
    <cfRule type="cellIs" dxfId="1" priority="1040" operator="lessThan">
      <formula>$C$4</formula>
    </cfRule>
  </conditionalFormatting>
  <conditionalFormatting sqref="AT40">
    <cfRule type="cellIs" dxfId="1" priority="1080" operator="lessThan">
      <formula>$C$4</formula>
    </cfRule>
  </conditionalFormatting>
  <conditionalFormatting sqref="AV40">
    <cfRule type="cellIs" dxfId="1" priority="1160" operator="lessThan">
      <formula>$C$4</formula>
    </cfRule>
  </conditionalFormatting>
  <conditionalFormatting sqref="AW40">
    <cfRule type="cellIs" dxfId="1" priority="1200" operator="lessThan">
      <formula>$C$4</formula>
    </cfRule>
  </conditionalFormatting>
  <conditionalFormatting sqref="AX40">
    <cfRule type="cellIs" dxfId="1" priority="1240" operator="lessThan">
      <formula>$C$4</formula>
    </cfRule>
  </conditionalFormatting>
  <conditionalFormatting sqref="AY40">
    <cfRule type="cellIs" dxfId="1" priority="1280" operator="lessThan">
      <formula>$C$4</formula>
    </cfRule>
  </conditionalFormatting>
  <conditionalFormatting sqref="AZ40">
    <cfRule type="cellIs" dxfId="1" priority="1320" operator="lessThan">
      <formula>$C$4</formula>
    </cfRule>
  </conditionalFormatting>
  <conditionalFormatting sqref="BA40">
    <cfRule type="cellIs" dxfId="1" priority="1360" operator="lessThan">
      <formula>$C$4</formula>
    </cfRule>
  </conditionalFormatting>
  <conditionalFormatting sqref="BB40">
    <cfRule type="cellIs" dxfId="1" priority="1400" operator="lessThan">
      <formula>$C$4</formula>
    </cfRule>
  </conditionalFormatting>
  <conditionalFormatting sqref="BC40">
    <cfRule type="cellIs" dxfId="1" priority="1440" operator="lessThan">
      <formula>$C$4</formula>
    </cfRule>
  </conditionalFormatting>
  <conditionalFormatting sqref="BD40">
    <cfRule type="cellIs" dxfId="1" priority="1480" operator="lessThan">
      <formula>$C$4</formula>
    </cfRule>
  </conditionalFormatting>
  <conditionalFormatting sqref="BE40">
    <cfRule type="cellIs" dxfId="1" priority="1520" operator="lessThan">
      <formula>$C$4</formula>
    </cfRule>
  </conditionalFormatting>
  <conditionalFormatting sqref="BH40">
    <cfRule type="cellIs" dxfId="1" priority="1640" operator="lessThan">
      <formula>$C$4</formula>
    </cfRule>
  </conditionalFormatting>
  <conditionalFormatting sqref="BI40">
    <cfRule type="cellIs" dxfId="1" priority="1680" operator="lessThan">
      <formula>$C$4</formula>
    </cfRule>
  </conditionalFormatting>
  <conditionalFormatting sqref="BJ40">
    <cfRule type="cellIs" dxfId="1" priority="1720" operator="lessThan">
      <formula>$C$4</formula>
    </cfRule>
  </conditionalFormatting>
  <conditionalFormatting sqref="BK40">
    <cfRule type="cellIs" dxfId="1" priority="1760" operator="lessThan">
      <formula>$C$4</formula>
    </cfRule>
  </conditionalFormatting>
  <conditionalFormatting sqref="BL40">
    <cfRule type="cellIs" dxfId="1" priority="1800" operator="lessThan">
      <formula>$C$4</formula>
    </cfRule>
  </conditionalFormatting>
  <conditionalFormatting sqref="BM40">
    <cfRule type="cellIs" dxfId="1" priority="1840" operator="lessThan">
      <formula>$C$4</formula>
    </cfRule>
  </conditionalFormatting>
  <conditionalFormatting sqref="BN40">
    <cfRule type="cellIs" dxfId="1" priority="1880" operator="lessThan">
      <formula>$C$4</formula>
    </cfRule>
  </conditionalFormatting>
  <conditionalFormatting sqref="BO40">
    <cfRule type="cellIs" dxfId="1" priority="1920" operator="lessThan">
      <formula>$C$4</formula>
    </cfRule>
  </conditionalFormatting>
  <conditionalFormatting sqref="BP40">
    <cfRule type="cellIs" dxfId="1" priority="1960" operator="lessThan">
      <formula>$C$4</formula>
    </cfRule>
  </conditionalFormatting>
  <conditionalFormatting sqref="BQ40">
    <cfRule type="cellIs" dxfId="1" priority="2000" operator="lessThan">
      <formula>$C$4</formula>
    </cfRule>
  </conditionalFormatting>
  <conditionalFormatting sqref="BR40">
    <cfRule type="cellIs" dxfId="1" priority="2040" operator="lessThan">
      <formula>$C$4</formula>
    </cfRule>
  </conditionalFormatting>
  <conditionalFormatting sqref="BS40">
    <cfRule type="cellIs" dxfId="1" priority="2080" operator="lessThan">
      <formula>$C$4</formula>
    </cfRule>
  </conditionalFormatting>
  <conditionalFormatting sqref="BT40">
    <cfRule type="cellIs" dxfId="1" priority="2120" operator="lessThan">
      <formula>$C$4</formula>
    </cfRule>
  </conditionalFormatting>
  <conditionalFormatting sqref="BU40">
    <cfRule type="cellIs" dxfId="1" priority="2160" operator="lessThan">
      <formula>$C$4</formula>
    </cfRule>
  </conditionalFormatting>
  <conditionalFormatting sqref="BV40">
    <cfRule type="cellIs" dxfId="1" priority="2200" operator="lessThan">
      <formula>$C$4</formula>
    </cfRule>
  </conditionalFormatting>
  <conditionalFormatting sqref="BX40">
    <cfRule type="cellIs" dxfId="1" priority="2280" operator="lessThan">
      <formula>$C$4</formula>
    </cfRule>
  </conditionalFormatting>
  <conditionalFormatting sqref="BY40">
    <cfRule type="cellIs" dxfId="1" priority="2320" operator="lessThan">
      <formula>$C$4</formula>
    </cfRule>
  </conditionalFormatting>
  <conditionalFormatting sqref="BZ40">
    <cfRule type="cellIs" dxfId="1" priority="2360" operator="lessThan">
      <formula>$C$4</formula>
    </cfRule>
  </conditionalFormatting>
  <conditionalFormatting sqref="CA40">
    <cfRule type="cellIs" dxfId="1" priority="2400" operator="lessThan">
      <formula>$C$4</formula>
    </cfRule>
  </conditionalFormatting>
  <conditionalFormatting sqref="CB40">
    <cfRule type="cellIs" dxfId="1" priority="2440" operator="lessThan">
      <formula>$C$4</formula>
    </cfRule>
  </conditionalFormatting>
  <conditionalFormatting sqref="CC40">
    <cfRule type="cellIs" dxfId="1" priority="2480" operator="lessThan">
      <formula>$C$4</formula>
    </cfRule>
  </conditionalFormatting>
  <conditionalFormatting sqref="CD40">
    <cfRule type="cellIs" dxfId="1" priority="2520" operator="lessThan">
      <formula>$C$4</formula>
    </cfRule>
  </conditionalFormatting>
  <conditionalFormatting sqref="CE40">
    <cfRule type="cellIs" dxfId="1" priority="2560" operator="lessThan">
      <formula>$C$4</formula>
    </cfRule>
  </conditionalFormatting>
  <conditionalFormatting sqref="CF40">
    <cfRule type="cellIs" dxfId="1" priority="2600" operator="lessThan">
      <formula>$C$4</formula>
    </cfRule>
  </conditionalFormatting>
  <conditionalFormatting sqref="CG40">
    <cfRule type="cellIs" dxfId="1" priority="2640" operator="lessThan">
      <formula>$C$4</formula>
    </cfRule>
  </conditionalFormatting>
  <conditionalFormatting sqref="CH40">
    <cfRule type="cellIs" dxfId="2" priority="2680" operator="greaterThan">
      <formula>$BJ$2+15</formula>
    </cfRule>
  </conditionalFormatting>
  <conditionalFormatting sqref="Q41">
    <cfRule type="cellIs" dxfId="1" priority="81" operator="lessThan">
      <formula>$C$4</formula>
    </cfRule>
  </conditionalFormatting>
  <conditionalFormatting sqref="R41">
    <cfRule type="cellIs" dxfId="1" priority="121" operator="lessThan">
      <formula>$C$4</formula>
    </cfRule>
  </conditionalFormatting>
  <conditionalFormatting sqref="T41">
    <cfRule type="cellIs" dxfId="1" priority="2761" operator="lessThan">
      <formula>$C$4</formula>
    </cfRule>
  </conditionalFormatting>
  <conditionalFormatting sqref="U41">
    <cfRule type="cellIs" dxfId="1" priority="161" operator="lessThan">
      <formula>$C$4</formula>
    </cfRule>
  </conditionalFormatting>
  <conditionalFormatting sqref="W41">
    <cfRule type="cellIs" dxfId="1" priority="2841" operator="lessThan">
      <formula>$C$4</formula>
    </cfRule>
  </conditionalFormatting>
  <conditionalFormatting sqref="X41">
    <cfRule type="cellIs" dxfId="1" priority="201" operator="lessThan">
      <formula>$C$4</formula>
    </cfRule>
  </conditionalFormatting>
  <conditionalFormatting sqref="Z41">
    <cfRule type="cellIs" dxfId="1" priority="281" operator="lessThan">
      <formula>$C$4</formula>
    </cfRule>
  </conditionalFormatting>
  <conditionalFormatting sqref="AA41">
    <cfRule type="cellIs" dxfId="1" priority="321" operator="lessThan">
      <formula>$C$4</formula>
    </cfRule>
  </conditionalFormatting>
  <conditionalFormatting sqref="AC41">
    <cfRule type="cellIs" dxfId="1" priority="401" operator="lessThan">
      <formula>$C$4</formula>
    </cfRule>
  </conditionalFormatting>
  <conditionalFormatting sqref="AD41">
    <cfRule type="cellIs" dxfId="1" priority="441" operator="lessThan">
      <formula>$C$4</formula>
    </cfRule>
  </conditionalFormatting>
  <conditionalFormatting sqref="AE41">
    <cfRule type="cellIs" dxfId="1" priority="481" operator="lessThan">
      <formula>$C$4</formula>
    </cfRule>
  </conditionalFormatting>
  <conditionalFormatting sqref="AF41">
    <cfRule type="cellIs" dxfId="1" priority="521" operator="lessThan">
      <formula>$C$4</formula>
    </cfRule>
  </conditionalFormatting>
  <conditionalFormatting sqref="AG41">
    <cfRule type="cellIs" dxfId="1" priority="561" operator="lessThan">
      <formula>$C$4</formula>
    </cfRule>
  </conditionalFormatting>
  <conditionalFormatting sqref="AH41">
    <cfRule type="cellIs" dxfId="1" priority="601" operator="lessThan">
      <formula>$C$4</formula>
    </cfRule>
  </conditionalFormatting>
  <conditionalFormatting sqref="AI41">
    <cfRule type="cellIs" dxfId="1" priority="641" operator="lessThan">
      <formula>$C$4</formula>
    </cfRule>
  </conditionalFormatting>
  <conditionalFormatting sqref="AJ41">
    <cfRule type="cellIs" dxfId="1" priority="681" operator="lessThan">
      <formula>$C$4</formula>
    </cfRule>
  </conditionalFormatting>
  <conditionalFormatting sqref="AK41">
    <cfRule type="cellIs" dxfId="1" priority="721" operator="lessThan">
      <formula>$C$4</formula>
    </cfRule>
  </conditionalFormatting>
  <conditionalFormatting sqref="AL41">
    <cfRule type="cellIs" dxfId="1" priority="761" operator="lessThan">
      <formula>$C$4</formula>
    </cfRule>
  </conditionalFormatting>
  <conditionalFormatting sqref="AM41">
    <cfRule type="cellIs" dxfId="1" priority="801" operator="lessThan">
      <formula>$C$4</formula>
    </cfRule>
  </conditionalFormatting>
  <conditionalFormatting sqref="AN41">
    <cfRule type="cellIs" dxfId="1" priority="841" operator="lessThan">
      <formula>$C$4</formula>
    </cfRule>
  </conditionalFormatting>
  <conditionalFormatting sqref="AO41">
    <cfRule type="cellIs" dxfId="1" priority="881" operator="lessThan">
      <formula>$C$4</formula>
    </cfRule>
  </conditionalFormatting>
  <conditionalFormatting sqref="AP41">
    <cfRule type="cellIs" dxfId="1" priority="921" operator="lessThan">
      <formula>$C$4</formula>
    </cfRule>
  </conditionalFormatting>
  <conditionalFormatting sqref="AQ41">
    <cfRule type="cellIs" dxfId="1" priority="961" operator="lessThan">
      <formula>$C$4</formula>
    </cfRule>
  </conditionalFormatting>
  <conditionalFormatting sqref="AR41">
    <cfRule type="cellIs" dxfId="1" priority="1001" operator="lessThan">
      <formula>$C$4</formula>
    </cfRule>
  </conditionalFormatting>
  <conditionalFormatting sqref="AS41">
    <cfRule type="cellIs" dxfId="1" priority="1041" operator="lessThan">
      <formula>$C$4</formula>
    </cfRule>
  </conditionalFormatting>
  <conditionalFormatting sqref="AT41">
    <cfRule type="cellIs" dxfId="1" priority="1081" operator="lessThan">
      <formula>$C$4</formula>
    </cfRule>
  </conditionalFormatting>
  <conditionalFormatting sqref="AV41">
    <cfRule type="cellIs" dxfId="1" priority="1161" operator="lessThan">
      <formula>$C$4</formula>
    </cfRule>
  </conditionalFormatting>
  <conditionalFormatting sqref="AW41">
    <cfRule type="cellIs" dxfId="1" priority="1201" operator="lessThan">
      <formula>$C$4</formula>
    </cfRule>
  </conditionalFormatting>
  <conditionalFormatting sqref="AX41">
    <cfRule type="cellIs" dxfId="1" priority="1241" operator="lessThan">
      <formula>$C$4</formula>
    </cfRule>
  </conditionalFormatting>
  <conditionalFormatting sqref="AY41">
    <cfRule type="cellIs" dxfId="1" priority="1281" operator="lessThan">
      <formula>$C$4</formula>
    </cfRule>
  </conditionalFormatting>
  <conditionalFormatting sqref="AZ41">
    <cfRule type="cellIs" dxfId="1" priority="1321" operator="lessThan">
      <formula>$C$4</formula>
    </cfRule>
  </conditionalFormatting>
  <conditionalFormatting sqref="BA41">
    <cfRule type="cellIs" dxfId="1" priority="1361" operator="lessThan">
      <formula>$C$4</formula>
    </cfRule>
  </conditionalFormatting>
  <conditionalFormatting sqref="BB41">
    <cfRule type="cellIs" dxfId="1" priority="1401" operator="lessThan">
      <formula>$C$4</formula>
    </cfRule>
  </conditionalFormatting>
  <conditionalFormatting sqref="BC41">
    <cfRule type="cellIs" dxfId="1" priority="1441" operator="lessThan">
      <formula>$C$4</formula>
    </cfRule>
  </conditionalFormatting>
  <conditionalFormatting sqref="BD41">
    <cfRule type="cellIs" dxfId="1" priority="1481" operator="lessThan">
      <formula>$C$4</formula>
    </cfRule>
  </conditionalFormatting>
  <conditionalFormatting sqref="BE41">
    <cfRule type="cellIs" dxfId="1" priority="1521" operator="lessThan">
      <formula>$C$4</formula>
    </cfRule>
  </conditionalFormatting>
  <conditionalFormatting sqref="BH41">
    <cfRule type="cellIs" dxfId="1" priority="1641" operator="lessThan">
      <formula>$C$4</formula>
    </cfRule>
  </conditionalFormatting>
  <conditionalFormatting sqref="BI41">
    <cfRule type="cellIs" dxfId="1" priority="1681" operator="lessThan">
      <formula>$C$4</formula>
    </cfRule>
  </conditionalFormatting>
  <conditionalFormatting sqref="BJ41">
    <cfRule type="cellIs" dxfId="1" priority="1721" operator="lessThan">
      <formula>$C$4</formula>
    </cfRule>
  </conditionalFormatting>
  <conditionalFormatting sqref="BK41">
    <cfRule type="cellIs" dxfId="1" priority="1761" operator="lessThan">
      <formula>$C$4</formula>
    </cfRule>
  </conditionalFormatting>
  <conditionalFormatting sqref="BL41">
    <cfRule type="cellIs" dxfId="1" priority="1801" operator="lessThan">
      <formula>$C$4</formula>
    </cfRule>
  </conditionalFormatting>
  <conditionalFormatting sqref="BM41">
    <cfRule type="cellIs" dxfId="1" priority="1841" operator="lessThan">
      <formula>$C$4</formula>
    </cfRule>
  </conditionalFormatting>
  <conditionalFormatting sqref="BN41">
    <cfRule type="cellIs" dxfId="1" priority="1881" operator="lessThan">
      <formula>$C$4</formula>
    </cfRule>
  </conditionalFormatting>
  <conditionalFormatting sqref="BO41">
    <cfRule type="cellIs" dxfId="1" priority="1921" operator="lessThan">
      <formula>$C$4</formula>
    </cfRule>
  </conditionalFormatting>
  <conditionalFormatting sqref="BP41">
    <cfRule type="cellIs" dxfId="1" priority="1961" operator="lessThan">
      <formula>$C$4</formula>
    </cfRule>
  </conditionalFormatting>
  <conditionalFormatting sqref="BQ41">
    <cfRule type="cellIs" dxfId="1" priority="2001" operator="lessThan">
      <formula>$C$4</formula>
    </cfRule>
  </conditionalFormatting>
  <conditionalFormatting sqref="BR41">
    <cfRule type="cellIs" dxfId="1" priority="2041" operator="lessThan">
      <formula>$C$4</formula>
    </cfRule>
  </conditionalFormatting>
  <conditionalFormatting sqref="BS41">
    <cfRule type="cellIs" dxfId="1" priority="2081" operator="lessThan">
      <formula>$C$4</formula>
    </cfRule>
  </conditionalFormatting>
  <conditionalFormatting sqref="BT41">
    <cfRule type="cellIs" dxfId="1" priority="2121" operator="lessThan">
      <formula>$C$4</formula>
    </cfRule>
  </conditionalFormatting>
  <conditionalFormatting sqref="BU41">
    <cfRule type="cellIs" dxfId="1" priority="2161" operator="lessThan">
      <formula>$C$4</formula>
    </cfRule>
  </conditionalFormatting>
  <conditionalFormatting sqref="BV41">
    <cfRule type="cellIs" dxfId="1" priority="2201" operator="lessThan">
      <formula>$C$4</formula>
    </cfRule>
  </conditionalFormatting>
  <conditionalFormatting sqref="BX41">
    <cfRule type="cellIs" dxfId="1" priority="2281" operator="lessThan">
      <formula>$C$4</formula>
    </cfRule>
  </conditionalFormatting>
  <conditionalFormatting sqref="BY41">
    <cfRule type="cellIs" dxfId="1" priority="2321" operator="lessThan">
      <formula>$C$4</formula>
    </cfRule>
  </conditionalFormatting>
  <conditionalFormatting sqref="BZ41">
    <cfRule type="cellIs" dxfId="1" priority="2361" operator="lessThan">
      <formula>$C$4</formula>
    </cfRule>
  </conditionalFormatting>
  <conditionalFormatting sqref="CA41">
    <cfRule type="cellIs" dxfId="1" priority="2401" operator="lessThan">
      <formula>$C$4</formula>
    </cfRule>
  </conditionalFormatting>
  <conditionalFormatting sqref="CB41">
    <cfRule type="cellIs" dxfId="1" priority="2441" operator="lessThan">
      <formula>$C$4</formula>
    </cfRule>
  </conditionalFormatting>
  <conditionalFormatting sqref="CC41">
    <cfRule type="cellIs" dxfId="1" priority="2481" operator="lessThan">
      <formula>$C$4</formula>
    </cfRule>
  </conditionalFormatting>
  <conditionalFormatting sqref="CD41">
    <cfRule type="cellIs" dxfId="1" priority="2521" operator="lessThan">
      <formula>$C$4</formula>
    </cfRule>
  </conditionalFormatting>
  <conditionalFormatting sqref="CE41">
    <cfRule type="cellIs" dxfId="1" priority="2561" operator="lessThan">
      <formula>$C$4</formula>
    </cfRule>
  </conditionalFormatting>
  <conditionalFormatting sqref="CF41">
    <cfRule type="cellIs" dxfId="1" priority="2601" operator="lessThan">
      <formula>$C$4</formula>
    </cfRule>
  </conditionalFormatting>
  <conditionalFormatting sqref="CG41">
    <cfRule type="cellIs" dxfId="1" priority="2641" operator="lessThan">
      <formula>$C$4</formula>
    </cfRule>
  </conditionalFormatting>
  <conditionalFormatting sqref="CH41">
    <cfRule type="cellIs" dxfId="2" priority="2681" operator="greaterThan">
      <formula>$BJ$2+15</formula>
    </cfRule>
  </conditionalFormatting>
  <conditionalFormatting sqref="Q42">
    <cfRule type="cellIs" dxfId="1" priority="82" operator="lessThan">
      <formula>$C$4</formula>
    </cfRule>
  </conditionalFormatting>
  <conditionalFormatting sqref="R42">
    <cfRule type="cellIs" dxfId="1" priority="122" operator="lessThan">
      <formula>$C$4</formula>
    </cfRule>
  </conditionalFormatting>
  <conditionalFormatting sqref="T42">
    <cfRule type="cellIs" dxfId="1" priority="2762" operator="lessThan">
      <formula>$C$4</formula>
    </cfRule>
  </conditionalFormatting>
  <conditionalFormatting sqref="U42">
    <cfRule type="cellIs" dxfId="1" priority="162" operator="lessThan">
      <formula>$C$4</formula>
    </cfRule>
  </conditionalFormatting>
  <conditionalFormatting sqref="W42">
    <cfRule type="cellIs" dxfId="1" priority="2842" operator="lessThan">
      <formula>$C$4</formula>
    </cfRule>
  </conditionalFormatting>
  <conditionalFormatting sqref="X42">
    <cfRule type="cellIs" dxfId="1" priority="202" operator="lessThan">
      <formula>$C$4</formula>
    </cfRule>
  </conditionalFormatting>
  <conditionalFormatting sqref="Z42">
    <cfRule type="cellIs" dxfId="1" priority="282" operator="lessThan">
      <formula>$C$4</formula>
    </cfRule>
  </conditionalFormatting>
  <conditionalFormatting sqref="AA42">
    <cfRule type="cellIs" dxfId="1" priority="322" operator="lessThan">
      <formula>$C$4</formula>
    </cfRule>
  </conditionalFormatting>
  <conditionalFormatting sqref="AC42">
    <cfRule type="cellIs" dxfId="1" priority="402" operator="lessThan">
      <formula>$C$4</formula>
    </cfRule>
  </conditionalFormatting>
  <conditionalFormatting sqref="AD42">
    <cfRule type="cellIs" dxfId="1" priority="442" operator="lessThan">
      <formula>$C$4</formula>
    </cfRule>
  </conditionalFormatting>
  <conditionalFormatting sqref="AE42">
    <cfRule type="cellIs" dxfId="1" priority="482" operator="lessThan">
      <formula>$C$4</formula>
    </cfRule>
  </conditionalFormatting>
  <conditionalFormatting sqref="AF42">
    <cfRule type="cellIs" dxfId="1" priority="522" operator="lessThan">
      <formula>$C$4</formula>
    </cfRule>
  </conditionalFormatting>
  <conditionalFormatting sqref="AG42">
    <cfRule type="cellIs" dxfId="1" priority="562" operator="lessThan">
      <formula>$C$4</formula>
    </cfRule>
  </conditionalFormatting>
  <conditionalFormatting sqref="AH42">
    <cfRule type="cellIs" dxfId="1" priority="602" operator="lessThan">
      <formula>$C$4</formula>
    </cfRule>
  </conditionalFormatting>
  <conditionalFormatting sqref="AI42">
    <cfRule type="cellIs" dxfId="1" priority="642" operator="lessThan">
      <formula>$C$4</formula>
    </cfRule>
  </conditionalFormatting>
  <conditionalFormatting sqref="AJ42">
    <cfRule type="cellIs" dxfId="1" priority="682" operator="lessThan">
      <formula>$C$4</formula>
    </cfRule>
  </conditionalFormatting>
  <conditionalFormatting sqref="AK42">
    <cfRule type="cellIs" dxfId="1" priority="722" operator="lessThan">
      <formula>$C$4</formula>
    </cfRule>
  </conditionalFormatting>
  <conditionalFormatting sqref="AL42">
    <cfRule type="cellIs" dxfId="1" priority="762" operator="lessThan">
      <formula>$C$4</formula>
    </cfRule>
  </conditionalFormatting>
  <conditionalFormatting sqref="AM42">
    <cfRule type="cellIs" dxfId="1" priority="802" operator="lessThan">
      <formula>$C$4</formula>
    </cfRule>
  </conditionalFormatting>
  <conditionalFormatting sqref="AN42">
    <cfRule type="cellIs" dxfId="1" priority="842" operator="lessThan">
      <formula>$C$4</formula>
    </cfRule>
  </conditionalFormatting>
  <conditionalFormatting sqref="AO42">
    <cfRule type="cellIs" dxfId="1" priority="882" operator="lessThan">
      <formula>$C$4</formula>
    </cfRule>
  </conditionalFormatting>
  <conditionalFormatting sqref="AP42">
    <cfRule type="cellIs" dxfId="1" priority="922" operator="lessThan">
      <formula>$C$4</formula>
    </cfRule>
  </conditionalFormatting>
  <conditionalFormatting sqref="AQ42">
    <cfRule type="cellIs" dxfId="1" priority="962" operator="lessThan">
      <formula>$C$4</formula>
    </cfRule>
  </conditionalFormatting>
  <conditionalFormatting sqref="AR42">
    <cfRule type="cellIs" dxfId="1" priority="1002" operator="lessThan">
      <formula>$C$4</formula>
    </cfRule>
  </conditionalFormatting>
  <conditionalFormatting sqref="AS42">
    <cfRule type="cellIs" dxfId="1" priority="1042" operator="lessThan">
      <formula>$C$4</formula>
    </cfRule>
  </conditionalFormatting>
  <conditionalFormatting sqref="AT42">
    <cfRule type="cellIs" dxfId="1" priority="1082" operator="lessThan">
      <formula>$C$4</formula>
    </cfRule>
  </conditionalFormatting>
  <conditionalFormatting sqref="AV42">
    <cfRule type="cellIs" dxfId="1" priority="1162" operator="lessThan">
      <formula>$C$4</formula>
    </cfRule>
  </conditionalFormatting>
  <conditionalFormatting sqref="AW42">
    <cfRule type="cellIs" dxfId="1" priority="1202" operator="lessThan">
      <formula>$C$4</formula>
    </cfRule>
  </conditionalFormatting>
  <conditionalFormatting sqref="AX42">
    <cfRule type="cellIs" dxfId="1" priority="1242" operator="lessThan">
      <formula>$C$4</formula>
    </cfRule>
  </conditionalFormatting>
  <conditionalFormatting sqref="AY42">
    <cfRule type="cellIs" dxfId="1" priority="1282" operator="lessThan">
      <formula>$C$4</formula>
    </cfRule>
  </conditionalFormatting>
  <conditionalFormatting sqref="AZ42">
    <cfRule type="cellIs" dxfId="1" priority="1322" operator="lessThan">
      <formula>$C$4</formula>
    </cfRule>
  </conditionalFormatting>
  <conditionalFormatting sqref="BA42">
    <cfRule type="cellIs" dxfId="1" priority="1362" operator="lessThan">
      <formula>$C$4</formula>
    </cfRule>
  </conditionalFormatting>
  <conditionalFormatting sqref="BB42">
    <cfRule type="cellIs" dxfId="1" priority="1402" operator="lessThan">
      <formula>$C$4</formula>
    </cfRule>
  </conditionalFormatting>
  <conditionalFormatting sqref="BC42">
    <cfRule type="cellIs" dxfId="1" priority="1442" operator="lessThan">
      <formula>$C$4</formula>
    </cfRule>
  </conditionalFormatting>
  <conditionalFormatting sqref="BD42">
    <cfRule type="cellIs" dxfId="1" priority="1482" operator="lessThan">
      <formula>$C$4</formula>
    </cfRule>
  </conditionalFormatting>
  <conditionalFormatting sqref="BE42">
    <cfRule type="cellIs" dxfId="1" priority="1522" operator="lessThan">
      <formula>$C$4</formula>
    </cfRule>
  </conditionalFormatting>
  <conditionalFormatting sqref="BH42">
    <cfRule type="cellIs" dxfId="1" priority="1642" operator="lessThan">
      <formula>$C$4</formula>
    </cfRule>
  </conditionalFormatting>
  <conditionalFormatting sqref="BI42">
    <cfRule type="cellIs" dxfId="1" priority="1682" operator="lessThan">
      <formula>$C$4</formula>
    </cfRule>
  </conditionalFormatting>
  <conditionalFormatting sqref="BJ42">
    <cfRule type="cellIs" dxfId="1" priority="1722" operator="lessThan">
      <formula>$C$4</formula>
    </cfRule>
  </conditionalFormatting>
  <conditionalFormatting sqref="BK42">
    <cfRule type="cellIs" dxfId="1" priority="1762" operator="lessThan">
      <formula>$C$4</formula>
    </cfRule>
  </conditionalFormatting>
  <conditionalFormatting sqref="BL42">
    <cfRule type="cellIs" dxfId="1" priority="1802" operator="lessThan">
      <formula>$C$4</formula>
    </cfRule>
  </conditionalFormatting>
  <conditionalFormatting sqref="BM42">
    <cfRule type="cellIs" dxfId="1" priority="1842" operator="lessThan">
      <formula>$C$4</formula>
    </cfRule>
  </conditionalFormatting>
  <conditionalFormatting sqref="BN42">
    <cfRule type="cellIs" dxfId="1" priority="1882" operator="lessThan">
      <formula>$C$4</formula>
    </cfRule>
  </conditionalFormatting>
  <conditionalFormatting sqref="BO42">
    <cfRule type="cellIs" dxfId="1" priority="1922" operator="lessThan">
      <formula>$C$4</formula>
    </cfRule>
  </conditionalFormatting>
  <conditionalFormatting sqref="BP42">
    <cfRule type="cellIs" dxfId="1" priority="1962" operator="lessThan">
      <formula>$C$4</formula>
    </cfRule>
  </conditionalFormatting>
  <conditionalFormatting sqref="BQ42">
    <cfRule type="cellIs" dxfId="1" priority="2002" operator="lessThan">
      <formula>$C$4</formula>
    </cfRule>
  </conditionalFormatting>
  <conditionalFormatting sqref="BR42">
    <cfRule type="cellIs" dxfId="1" priority="2042" operator="lessThan">
      <formula>$C$4</formula>
    </cfRule>
  </conditionalFormatting>
  <conditionalFormatting sqref="BS42">
    <cfRule type="cellIs" dxfId="1" priority="2082" operator="lessThan">
      <formula>$C$4</formula>
    </cfRule>
  </conditionalFormatting>
  <conditionalFormatting sqref="BT42">
    <cfRule type="cellIs" dxfId="1" priority="2122" operator="lessThan">
      <formula>$C$4</formula>
    </cfRule>
  </conditionalFormatting>
  <conditionalFormatting sqref="BU42">
    <cfRule type="cellIs" dxfId="1" priority="2162" operator="lessThan">
      <formula>$C$4</formula>
    </cfRule>
  </conditionalFormatting>
  <conditionalFormatting sqref="BV42">
    <cfRule type="cellIs" dxfId="1" priority="2202" operator="lessThan">
      <formula>$C$4</formula>
    </cfRule>
  </conditionalFormatting>
  <conditionalFormatting sqref="BX42">
    <cfRule type="cellIs" dxfId="1" priority="2282" operator="lessThan">
      <formula>$C$4</formula>
    </cfRule>
  </conditionalFormatting>
  <conditionalFormatting sqref="BY42">
    <cfRule type="cellIs" dxfId="1" priority="2322" operator="lessThan">
      <formula>$C$4</formula>
    </cfRule>
  </conditionalFormatting>
  <conditionalFormatting sqref="BZ42">
    <cfRule type="cellIs" dxfId="1" priority="2362" operator="lessThan">
      <formula>$C$4</formula>
    </cfRule>
  </conditionalFormatting>
  <conditionalFormatting sqref="CA42">
    <cfRule type="cellIs" dxfId="1" priority="2402" operator="lessThan">
      <formula>$C$4</formula>
    </cfRule>
  </conditionalFormatting>
  <conditionalFormatting sqref="CB42">
    <cfRule type="cellIs" dxfId="1" priority="2442" operator="lessThan">
      <formula>$C$4</formula>
    </cfRule>
  </conditionalFormatting>
  <conditionalFormatting sqref="CC42">
    <cfRule type="cellIs" dxfId="1" priority="2482" operator="lessThan">
      <formula>$C$4</formula>
    </cfRule>
  </conditionalFormatting>
  <conditionalFormatting sqref="CD42">
    <cfRule type="cellIs" dxfId="1" priority="2522" operator="lessThan">
      <formula>$C$4</formula>
    </cfRule>
  </conditionalFormatting>
  <conditionalFormatting sqref="CE42">
    <cfRule type="cellIs" dxfId="1" priority="2562" operator="lessThan">
      <formula>$C$4</formula>
    </cfRule>
  </conditionalFormatting>
  <conditionalFormatting sqref="CF42">
    <cfRule type="cellIs" dxfId="1" priority="2602" operator="lessThan">
      <formula>$C$4</formula>
    </cfRule>
  </conditionalFormatting>
  <conditionalFormatting sqref="CG42">
    <cfRule type="cellIs" dxfId="1" priority="2642" operator="lessThan">
      <formula>$C$4</formula>
    </cfRule>
  </conditionalFormatting>
  <conditionalFormatting sqref="CH42">
    <cfRule type="cellIs" dxfId="2" priority="2682" operator="greaterThan">
      <formula>$BJ$2+15</formula>
    </cfRule>
  </conditionalFormatting>
  <conditionalFormatting sqref="Q43">
    <cfRule type="cellIs" dxfId="1" priority="83" operator="lessThan">
      <formula>$C$4</formula>
    </cfRule>
  </conditionalFormatting>
  <conditionalFormatting sqref="R43">
    <cfRule type="cellIs" dxfId="1" priority="123" operator="lessThan">
      <formula>$C$4</formula>
    </cfRule>
  </conditionalFormatting>
  <conditionalFormatting sqref="T43">
    <cfRule type="cellIs" dxfId="1" priority="2763" operator="lessThan">
      <formula>$C$4</formula>
    </cfRule>
  </conditionalFormatting>
  <conditionalFormatting sqref="U43">
    <cfRule type="cellIs" dxfId="1" priority="163" operator="lessThan">
      <formula>$C$4</formula>
    </cfRule>
  </conditionalFormatting>
  <conditionalFormatting sqref="W43">
    <cfRule type="cellIs" dxfId="1" priority="2843" operator="lessThan">
      <formula>$C$4</formula>
    </cfRule>
  </conditionalFormatting>
  <conditionalFormatting sqref="X43">
    <cfRule type="cellIs" dxfId="1" priority="203" operator="lessThan">
      <formula>$C$4</formula>
    </cfRule>
  </conditionalFormatting>
  <conditionalFormatting sqref="Z43">
    <cfRule type="cellIs" dxfId="1" priority="283" operator="lessThan">
      <formula>$C$4</formula>
    </cfRule>
  </conditionalFormatting>
  <conditionalFormatting sqref="AA43">
    <cfRule type="cellIs" dxfId="1" priority="323" operator="lessThan">
      <formula>$C$4</formula>
    </cfRule>
  </conditionalFormatting>
  <conditionalFormatting sqref="AC43">
    <cfRule type="cellIs" dxfId="1" priority="403" operator="lessThan">
      <formula>$C$4</formula>
    </cfRule>
  </conditionalFormatting>
  <conditionalFormatting sqref="AD43">
    <cfRule type="cellIs" dxfId="1" priority="443" operator="lessThan">
      <formula>$C$4</formula>
    </cfRule>
  </conditionalFormatting>
  <conditionalFormatting sqref="AE43">
    <cfRule type="cellIs" dxfId="1" priority="483" operator="lessThan">
      <formula>$C$4</formula>
    </cfRule>
  </conditionalFormatting>
  <conditionalFormatting sqref="AF43">
    <cfRule type="cellIs" dxfId="1" priority="523" operator="lessThan">
      <formula>$C$4</formula>
    </cfRule>
  </conditionalFormatting>
  <conditionalFormatting sqref="AG43">
    <cfRule type="cellIs" dxfId="1" priority="563" operator="lessThan">
      <formula>$C$4</formula>
    </cfRule>
  </conditionalFormatting>
  <conditionalFormatting sqref="AH43">
    <cfRule type="cellIs" dxfId="1" priority="603" operator="lessThan">
      <formula>$C$4</formula>
    </cfRule>
  </conditionalFormatting>
  <conditionalFormatting sqref="AI43">
    <cfRule type="cellIs" dxfId="1" priority="643" operator="lessThan">
      <formula>$C$4</formula>
    </cfRule>
  </conditionalFormatting>
  <conditionalFormatting sqref="AJ43">
    <cfRule type="cellIs" dxfId="1" priority="683" operator="lessThan">
      <formula>$C$4</formula>
    </cfRule>
  </conditionalFormatting>
  <conditionalFormatting sqref="AK43">
    <cfRule type="cellIs" dxfId="1" priority="723" operator="lessThan">
      <formula>$C$4</formula>
    </cfRule>
  </conditionalFormatting>
  <conditionalFormatting sqref="AL43">
    <cfRule type="cellIs" dxfId="1" priority="763" operator="lessThan">
      <formula>$C$4</formula>
    </cfRule>
  </conditionalFormatting>
  <conditionalFormatting sqref="AM43">
    <cfRule type="cellIs" dxfId="1" priority="803" operator="lessThan">
      <formula>$C$4</formula>
    </cfRule>
  </conditionalFormatting>
  <conditionalFormatting sqref="AN43">
    <cfRule type="cellIs" dxfId="1" priority="843" operator="lessThan">
      <formula>$C$4</formula>
    </cfRule>
  </conditionalFormatting>
  <conditionalFormatting sqref="AO43">
    <cfRule type="cellIs" dxfId="1" priority="883" operator="lessThan">
      <formula>$C$4</formula>
    </cfRule>
  </conditionalFormatting>
  <conditionalFormatting sqref="AP43">
    <cfRule type="cellIs" dxfId="1" priority="923" operator="lessThan">
      <formula>$C$4</formula>
    </cfRule>
  </conditionalFormatting>
  <conditionalFormatting sqref="AQ43">
    <cfRule type="cellIs" dxfId="1" priority="963" operator="lessThan">
      <formula>$C$4</formula>
    </cfRule>
  </conditionalFormatting>
  <conditionalFormatting sqref="AR43">
    <cfRule type="cellIs" dxfId="1" priority="1003" operator="lessThan">
      <formula>$C$4</formula>
    </cfRule>
  </conditionalFormatting>
  <conditionalFormatting sqref="AS43">
    <cfRule type="cellIs" dxfId="1" priority="1043" operator="lessThan">
      <formula>$C$4</formula>
    </cfRule>
  </conditionalFormatting>
  <conditionalFormatting sqref="AT43">
    <cfRule type="cellIs" dxfId="1" priority="1083" operator="lessThan">
      <formula>$C$4</formula>
    </cfRule>
  </conditionalFormatting>
  <conditionalFormatting sqref="AV43">
    <cfRule type="cellIs" dxfId="1" priority="1163" operator="lessThan">
      <formula>$C$4</formula>
    </cfRule>
  </conditionalFormatting>
  <conditionalFormatting sqref="AW43">
    <cfRule type="cellIs" dxfId="1" priority="1203" operator="lessThan">
      <formula>$C$4</formula>
    </cfRule>
  </conditionalFormatting>
  <conditionalFormatting sqref="AX43">
    <cfRule type="cellIs" dxfId="1" priority="1243" operator="lessThan">
      <formula>$C$4</formula>
    </cfRule>
  </conditionalFormatting>
  <conditionalFormatting sqref="AY43">
    <cfRule type="cellIs" dxfId="1" priority="1283" operator="lessThan">
      <formula>$C$4</formula>
    </cfRule>
  </conditionalFormatting>
  <conditionalFormatting sqref="AZ43">
    <cfRule type="cellIs" dxfId="1" priority="1323" operator="lessThan">
      <formula>$C$4</formula>
    </cfRule>
  </conditionalFormatting>
  <conditionalFormatting sqref="BA43">
    <cfRule type="cellIs" dxfId="1" priority="1363" operator="lessThan">
      <formula>$C$4</formula>
    </cfRule>
  </conditionalFormatting>
  <conditionalFormatting sqref="BB43">
    <cfRule type="cellIs" dxfId="1" priority="1403" operator="lessThan">
      <formula>$C$4</formula>
    </cfRule>
  </conditionalFormatting>
  <conditionalFormatting sqref="BC43">
    <cfRule type="cellIs" dxfId="1" priority="1443" operator="lessThan">
      <formula>$C$4</formula>
    </cfRule>
  </conditionalFormatting>
  <conditionalFormatting sqref="BD43">
    <cfRule type="cellIs" dxfId="1" priority="1483" operator="lessThan">
      <formula>$C$4</formula>
    </cfRule>
  </conditionalFormatting>
  <conditionalFormatting sqref="BE43">
    <cfRule type="cellIs" dxfId="1" priority="1523" operator="lessThan">
      <formula>$C$4</formula>
    </cfRule>
  </conditionalFormatting>
  <conditionalFormatting sqref="BH43">
    <cfRule type="cellIs" dxfId="1" priority="1643" operator="lessThan">
      <formula>$C$4</formula>
    </cfRule>
  </conditionalFormatting>
  <conditionalFormatting sqref="BI43">
    <cfRule type="cellIs" dxfId="1" priority="1683" operator="lessThan">
      <formula>$C$4</formula>
    </cfRule>
  </conditionalFormatting>
  <conditionalFormatting sqref="BJ43">
    <cfRule type="cellIs" dxfId="1" priority="1723" operator="lessThan">
      <formula>$C$4</formula>
    </cfRule>
  </conditionalFormatting>
  <conditionalFormatting sqref="BK43">
    <cfRule type="cellIs" dxfId="1" priority="1763" operator="lessThan">
      <formula>$C$4</formula>
    </cfRule>
  </conditionalFormatting>
  <conditionalFormatting sqref="BL43">
    <cfRule type="cellIs" dxfId="1" priority="1803" operator="lessThan">
      <formula>$C$4</formula>
    </cfRule>
  </conditionalFormatting>
  <conditionalFormatting sqref="BM43">
    <cfRule type="cellIs" dxfId="1" priority="1843" operator="lessThan">
      <formula>$C$4</formula>
    </cfRule>
  </conditionalFormatting>
  <conditionalFormatting sqref="BN43">
    <cfRule type="cellIs" dxfId="1" priority="1883" operator="lessThan">
      <formula>$C$4</formula>
    </cfRule>
  </conditionalFormatting>
  <conditionalFormatting sqref="BO43">
    <cfRule type="cellIs" dxfId="1" priority="1923" operator="lessThan">
      <formula>$C$4</formula>
    </cfRule>
  </conditionalFormatting>
  <conditionalFormatting sqref="BP43">
    <cfRule type="cellIs" dxfId="1" priority="1963" operator="lessThan">
      <formula>$C$4</formula>
    </cfRule>
  </conditionalFormatting>
  <conditionalFormatting sqref="BQ43">
    <cfRule type="cellIs" dxfId="1" priority="2003" operator="lessThan">
      <formula>$C$4</formula>
    </cfRule>
  </conditionalFormatting>
  <conditionalFormatting sqref="BR43">
    <cfRule type="cellIs" dxfId="1" priority="2043" operator="lessThan">
      <formula>$C$4</formula>
    </cfRule>
  </conditionalFormatting>
  <conditionalFormatting sqref="BS43">
    <cfRule type="cellIs" dxfId="1" priority="2083" operator="lessThan">
      <formula>$C$4</formula>
    </cfRule>
  </conditionalFormatting>
  <conditionalFormatting sqref="BT43">
    <cfRule type="cellIs" dxfId="1" priority="2123" operator="lessThan">
      <formula>$C$4</formula>
    </cfRule>
  </conditionalFormatting>
  <conditionalFormatting sqref="BU43">
    <cfRule type="cellIs" dxfId="1" priority="2163" operator="lessThan">
      <formula>$C$4</formula>
    </cfRule>
  </conditionalFormatting>
  <conditionalFormatting sqref="BV43">
    <cfRule type="cellIs" dxfId="1" priority="2203" operator="lessThan">
      <formula>$C$4</formula>
    </cfRule>
  </conditionalFormatting>
  <conditionalFormatting sqref="BX43">
    <cfRule type="cellIs" dxfId="1" priority="2283" operator="lessThan">
      <formula>$C$4</formula>
    </cfRule>
  </conditionalFormatting>
  <conditionalFormatting sqref="BY43">
    <cfRule type="cellIs" dxfId="1" priority="2323" operator="lessThan">
      <formula>$C$4</formula>
    </cfRule>
  </conditionalFormatting>
  <conditionalFormatting sqref="BZ43">
    <cfRule type="cellIs" dxfId="1" priority="2363" operator="lessThan">
      <formula>$C$4</formula>
    </cfRule>
  </conditionalFormatting>
  <conditionalFormatting sqref="CA43">
    <cfRule type="cellIs" dxfId="1" priority="2403" operator="lessThan">
      <formula>$C$4</formula>
    </cfRule>
  </conditionalFormatting>
  <conditionalFormatting sqref="CB43">
    <cfRule type="cellIs" dxfId="1" priority="2443" operator="lessThan">
      <formula>$C$4</formula>
    </cfRule>
  </conditionalFormatting>
  <conditionalFormatting sqref="CC43">
    <cfRule type="cellIs" dxfId="1" priority="2483" operator="lessThan">
      <formula>$C$4</formula>
    </cfRule>
  </conditionalFormatting>
  <conditionalFormatting sqref="CD43">
    <cfRule type="cellIs" dxfId="1" priority="2523" operator="lessThan">
      <formula>$C$4</formula>
    </cfRule>
  </conditionalFormatting>
  <conditionalFormatting sqref="CE43">
    <cfRule type="cellIs" dxfId="1" priority="2563" operator="lessThan">
      <formula>$C$4</formula>
    </cfRule>
  </conditionalFormatting>
  <conditionalFormatting sqref="CF43">
    <cfRule type="cellIs" dxfId="1" priority="2603" operator="lessThan">
      <formula>$C$4</formula>
    </cfRule>
  </conditionalFormatting>
  <conditionalFormatting sqref="CG43">
    <cfRule type="cellIs" dxfId="1" priority="2643" operator="lessThan">
      <formula>$C$4</formula>
    </cfRule>
  </conditionalFormatting>
  <conditionalFormatting sqref="CH43">
    <cfRule type="cellIs" dxfId="2" priority="2683" operator="greaterThan">
      <formula>$BJ$2+15</formula>
    </cfRule>
  </conditionalFormatting>
  <conditionalFormatting sqref="Q44">
    <cfRule type="cellIs" dxfId="1" priority="84" operator="lessThan">
      <formula>$C$4</formula>
    </cfRule>
  </conditionalFormatting>
  <conditionalFormatting sqref="R44">
    <cfRule type="cellIs" dxfId="1" priority="124" operator="lessThan">
      <formula>$C$4</formula>
    </cfRule>
  </conditionalFormatting>
  <conditionalFormatting sqref="T44">
    <cfRule type="cellIs" dxfId="1" priority="2764" operator="lessThan">
      <formula>$C$4</formula>
    </cfRule>
  </conditionalFormatting>
  <conditionalFormatting sqref="U44">
    <cfRule type="cellIs" dxfId="1" priority="164" operator="lessThan">
      <formula>$C$4</formula>
    </cfRule>
  </conditionalFormatting>
  <conditionalFormatting sqref="W44">
    <cfRule type="cellIs" dxfId="1" priority="2844" operator="lessThan">
      <formula>$C$4</formula>
    </cfRule>
  </conditionalFormatting>
  <conditionalFormatting sqref="X44">
    <cfRule type="cellIs" dxfId="1" priority="204" operator="lessThan">
      <formula>$C$4</formula>
    </cfRule>
  </conditionalFormatting>
  <conditionalFormatting sqref="Z44">
    <cfRule type="cellIs" dxfId="1" priority="284" operator="lessThan">
      <formula>$C$4</formula>
    </cfRule>
  </conditionalFormatting>
  <conditionalFormatting sqref="AA44">
    <cfRule type="cellIs" dxfId="1" priority="324" operator="lessThan">
      <formula>$C$4</formula>
    </cfRule>
  </conditionalFormatting>
  <conditionalFormatting sqref="AC44">
    <cfRule type="cellIs" dxfId="1" priority="404" operator="lessThan">
      <formula>$C$4</formula>
    </cfRule>
  </conditionalFormatting>
  <conditionalFormatting sqref="AD44">
    <cfRule type="cellIs" dxfId="1" priority="444" operator="lessThan">
      <formula>$C$4</formula>
    </cfRule>
  </conditionalFormatting>
  <conditionalFormatting sqref="AE44">
    <cfRule type="cellIs" dxfId="1" priority="484" operator="lessThan">
      <formula>$C$4</formula>
    </cfRule>
  </conditionalFormatting>
  <conditionalFormatting sqref="AF44">
    <cfRule type="cellIs" dxfId="1" priority="524" operator="lessThan">
      <formula>$C$4</formula>
    </cfRule>
  </conditionalFormatting>
  <conditionalFormatting sqref="AG44">
    <cfRule type="cellIs" dxfId="1" priority="564" operator="lessThan">
      <formula>$C$4</formula>
    </cfRule>
  </conditionalFormatting>
  <conditionalFormatting sqref="AH44">
    <cfRule type="cellIs" dxfId="1" priority="604" operator="lessThan">
      <formula>$C$4</formula>
    </cfRule>
  </conditionalFormatting>
  <conditionalFormatting sqref="AI44">
    <cfRule type="cellIs" dxfId="1" priority="644" operator="lessThan">
      <formula>$C$4</formula>
    </cfRule>
  </conditionalFormatting>
  <conditionalFormatting sqref="AJ44">
    <cfRule type="cellIs" dxfId="1" priority="684" operator="lessThan">
      <formula>$C$4</formula>
    </cfRule>
  </conditionalFormatting>
  <conditionalFormatting sqref="AK44">
    <cfRule type="cellIs" dxfId="1" priority="724" operator="lessThan">
      <formula>$C$4</formula>
    </cfRule>
  </conditionalFormatting>
  <conditionalFormatting sqref="AL44">
    <cfRule type="cellIs" dxfId="1" priority="764" operator="lessThan">
      <formula>$C$4</formula>
    </cfRule>
  </conditionalFormatting>
  <conditionalFormatting sqref="AM44">
    <cfRule type="cellIs" dxfId="1" priority="804" operator="lessThan">
      <formula>$C$4</formula>
    </cfRule>
  </conditionalFormatting>
  <conditionalFormatting sqref="AN44">
    <cfRule type="cellIs" dxfId="1" priority="844" operator="lessThan">
      <formula>$C$4</formula>
    </cfRule>
  </conditionalFormatting>
  <conditionalFormatting sqref="AO44">
    <cfRule type="cellIs" dxfId="1" priority="884" operator="lessThan">
      <formula>$C$4</formula>
    </cfRule>
  </conditionalFormatting>
  <conditionalFormatting sqref="AP44">
    <cfRule type="cellIs" dxfId="1" priority="924" operator="lessThan">
      <formula>$C$4</formula>
    </cfRule>
  </conditionalFormatting>
  <conditionalFormatting sqref="AQ44">
    <cfRule type="cellIs" dxfId="1" priority="964" operator="lessThan">
      <formula>$C$4</formula>
    </cfRule>
  </conditionalFormatting>
  <conditionalFormatting sqref="AR44">
    <cfRule type="cellIs" dxfId="1" priority="1004" operator="lessThan">
      <formula>$C$4</formula>
    </cfRule>
  </conditionalFormatting>
  <conditionalFormatting sqref="AS44">
    <cfRule type="cellIs" dxfId="1" priority="1044" operator="lessThan">
      <formula>$C$4</formula>
    </cfRule>
  </conditionalFormatting>
  <conditionalFormatting sqref="AT44">
    <cfRule type="cellIs" dxfId="1" priority="1084" operator="lessThan">
      <formula>$C$4</formula>
    </cfRule>
  </conditionalFormatting>
  <conditionalFormatting sqref="AV44">
    <cfRule type="cellIs" dxfId="1" priority="1164" operator="lessThan">
      <formula>$C$4</formula>
    </cfRule>
  </conditionalFormatting>
  <conditionalFormatting sqref="AW44">
    <cfRule type="cellIs" dxfId="1" priority="1204" operator="lessThan">
      <formula>$C$4</formula>
    </cfRule>
  </conditionalFormatting>
  <conditionalFormatting sqref="AX44">
    <cfRule type="cellIs" dxfId="1" priority="1244" operator="lessThan">
      <formula>$C$4</formula>
    </cfRule>
  </conditionalFormatting>
  <conditionalFormatting sqref="AY44">
    <cfRule type="cellIs" dxfId="1" priority="1284" operator="lessThan">
      <formula>$C$4</formula>
    </cfRule>
  </conditionalFormatting>
  <conditionalFormatting sqref="AZ44">
    <cfRule type="cellIs" dxfId="1" priority="1324" operator="lessThan">
      <formula>$C$4</formula>
    </cfRule>
  </conditionalFormatting>
  <conditionalFormatting sqref="BA44">
    <cfRule type="cellIs" dxfId="1" priority="1364" operator="lessThan">
      <formula>$C$4</formula>
    </cfRule>
  </conditionalFormatting>
  <conditionalFormatting sqref="BB44">
    <cfRule type="cellIs" dxfId="1" priority="1404" operator="lessThan">
      <formula>$C$4</formula>
    </cfRule>
  </conditionalFormatting>
  <conditionalFormatting sqref="BC44">
    <cfRule type="cellIs" dxfId="1" priority="1444" operator="lessThan">
      <formula>$C$4</formula>
    </cfRule>
  </conditionalFormatting>
  <conditionalFormatting sqref="BD44">
    <cfRule type="cellIs" dxfId="1" priority="1484" operator="lessThan">
      <formula>$C$4</formula>
    </cfRule>
  </conditionalFormatting>
  <conditionalFormatting sqref="BE44">
    <cfRule type="cellIs" dxfId="1" priority="1524" operator="lessThan">
      <formula>$C$4</formula>
    </cfRule>
  </conditionalFormatting>
  <conditionalFormatting sqref="BH44">
    <cfRule type="cellIs" dxfId="1" priority="1644" operator="lessThan">
      <formula>$C$4</formula>
    </cfRule>
  </conditionalFormatting>
  <conditionalFormatting sqref="BI44">
    <cfRule type="cellIs" dxfId="1" priority="1684" operator="lessThan">
      <formula>$C$4</formula>
    </cfRule>
  </conditionalFormatting>
  <conditionalFormatting sqref="BJ44">
    <cfRule type="cellIs" dxfId="1" priority="1724" operator="lessThan">
      <formula>$C$4</formula>
    </cfRule>
  </conditionalFormatting>
  <conditionalFormatting sqref="BK44">
    <cfRule type="cellIs" dxfId="1" priority="1764" operator="lessThan">
      <formula>$C$4</formula>
    </cfRule>
  </conditionalFormatting>
  <conditionalFormatting sqref="BL44">
    <cfRule type="cellIs" dxfId="1" priority="1804" operator="lessThan">
      <formula>$C$4</formula>
    </cfRule>
  </conditionalFormatting>
  <conditionalFormatting sqref="BM44">
    <cfRule type="cellIs" dxfId="1" priority="1844" operator="lessThan">
      <formula>$C$4</formula>
    </cfRule>
  </conditionalFormatting>
  <conditionalFormatting sqref="BN44">
    <cfRule type="cellIs" dxfId="1" priority="1884" operator="lessThan">
      <formula>$C$4</formula>
    </cfRule>
  </conditionalFormatting>
  <conditionalFormatting sqref="BO44">
    <cfRule type="cellIs" dxfId="1" priority="1924" operator="lessThan">
      <formula>$C$4</formula>
    </cfRule>
  </conditionalFormatting>
  <conditionalFormatting sqref="BP44">
    <cfRule type="cellIs" dxfId="1" priority="1964" operator="lessThan">
      <formula>$C$4</formula>
    </cfRule>
  </conditionalFormatting>
  <conditionalFormatting sqref="BQ44">
    <cfRule type="cellIs" dxfId="1" priority="2004" operator="lessThan">
      <formula>$C$4</formula>
    </cfRule>
  </conditionalFormatting>
  <conditionalFormatting sqref="BR44">
    <cfRule type="cellIs" dxfId="1" priority="2044" operator="lessThan">
      <formula>$C$4</formula>
    </cfRule>
  </conditionalFormatting>
  <conditionalFormatting sqref="BS44">
    <cfRule type="cellIs" dxfId="1" priority="2084" operator="lessThan">
      <formula>$C$4</formula>
    </cfRule>
  </conditionalFormatting>
  <conditionalFormatting sqref="BT44">
    <cfRule type="cellIs" dxfId="1" priority="2124" operator="lessThan">
      <formula>$C$4</formula>
    </cfRule>
  </conditionalFormatting>
  <conditionalFormatting sqref="BU44">
    <cfRule type="cellIs" dxfId="1" priority="2164" operator="lessThan">
      <formula>$C$4</formula>
    </cfRule>
  </conditionalFormatting>
  <conditionalFormatting sqref="BV44">
    <cfRule type="cellIs" dxfId="1" priority="2204" operator="lessThan">
      <formula>$C$4</formula>
    </cfRule>
  </conditionalFormatting>
  <conditionalFormatting sqref="BX44">
    <cfRule type="cellIs" dxfId="1" priority="2284" operator="lessThan">
      <formula>$C$4</formula>
    </cfRule>
  </conditionalFormatting>
  <conditionalFormatting sqref="BY44">
    <cfRule type="cellIs" dxfId="1" priority="2324" operator="lessThan">
      <formula>$C$4</formula>
    </cfRule>
  </conditionalFormatting>
  <conditionalFormatting sqref="BZ44">
    <cfRule type="cellIs" dxfId="1" priority="2364" operator="lessThan">
      <formula>$C$4</formula>
    </cfRule>
  </conditionalFormatting>
  <conditionalFormatting sqref="CA44">
    <cfRule type="cellIs" dxfId="1" priority="2404" operator="lessThan">
      <formula>$C$4</formula>
    </cfRule>
  </conditionalFormatting>
  <conditionalFormatting sqref="CB44">
    <cfRule type="cellIs" dxfId="1" priority="2444" operator="lessThan">
      <formula>$C$4</formula>
    </cfRule>
  </conditionalFormatting>
  <conditionalFormatting sqref="CC44">
    <cfRule type="cellIs" dxfId="1" priority="2484" operator="lessThan">
      <formula>$C$4</formula>
    </cfRule>
  </conditionalFormatting>
  <conditionalFormatting sqref="CD44">
    <cfRule type="cellIs" dxfId="1" priority="2524" operator="lessThan">
      <formula>$C$4</formula>
    </cfRule>
  </conditionalFormatting>
  <conditionalFormatting sqref="CE44">
    <cfRule type="cellIs" dxfId="1" priority="2564" operator="lessThan">
      <formula>$C$4</formula>
    </cfRule>
  </conditionalFormatting>
  <conditionalFormatting sqref="CF44">
    <cfRule type="cellIs" dxfId="1" priority="2604" operator="lessThan">
      <formula>$C$4</formula>
    </cfRule>
  </conditionalFormatting>
  <conditionalFormatting sqref="CG44">
    <cfRule type="cellIs" dxfId="1" priority="2644" operator="lessThan">
      <formula>$C$4</formula>
    </cfRule>
  </conditionalFormatting>
  <conditionalFormatting sqref="CH44">
    <cfRule type="cellIs" dxfId="2" priority="2684" operator="greaterThan">
      <formula>$BJ$2+15</formula>
    </cfRule>
  </conditionalFormatting>
  <conditionalFormatting sqref="Q45">
    <cfRule type="cellIs" dxfId="1" priority="85" operator="lessThan">
      <formula>$C$4</formula>
    </cfRule>
  </conditionalFormatting>
  <conditionalFormatting sqref="R45">
    <cfRule type="cellIs" dxfId="1" priority="125" operator="lessThan">
      <formula>$C$4</formula>
    </cfRule>
  </conditionalFormatting>
  <conditionalFormatting sqref="T45">
    <cfRule type="cellIs" dxfId="1" priority="2765" operator="lessThan">
      <formula>$C$4</formula>
    </cfRule>
  </conditionalFormatting>
  <conditionalFormatting sqref="U45">
    <cfRule type="cellIs" dxfId="1" priority="165" operator="lessThan">
      <formula>$C$4</formula>
    </cfRule>
  </conditionalFormatting>
  <conditionalFormatting sqref="W45">
    <cfRule type="cellIs" dxfId="1" priority="2845" operator="lessThan">
      <formula>$C$4</formula>
    </cfRule>
  </conditionalFormatting>
  <conditionalFormatting sqref="X45">
    <cfRule type="cellIs" dxfId="1" priority="205" operator="lessThan">
      <formula>$C$4</formula>
    </cfRule>
  </conditionalFormatting>
  <conditionalFormatting sqref="Z45">
    <cfRule type="cellIs" dxfId="1" priority="285" operator="lessThan">
      <formula>$C$4</formula>
    </cfRule>
  </conditionalFormatting>
  <conditionalFormatting sqref="AA45">
    <cfRule type="cellIs" dxfId="1" priority="325" operator="lessThan">
      <formula>$C$4</formula>
    </cfRule>
  </conditionalFormatting>
  <conditionalFormatting sqref="AC45">
    <cfRule type="cellIs" dxfId="1" priority="405" operator="lessThan">
      <formula>$C$4</formula>
    </cfRule>
  </conditionalFormatting>
  <conditionalFormatting sqref="AD45">
    <cfRule type="cellIs" dxfId="1" priority="445" operator="lessThan">
      <formula>$C$4</formula>
    </cfRule>
  </conditionalFormatting>
  <conditionalFormatting sqref="AE45">
    <cfRule type="cellIs" dxfId="1" priority="485" operator="lessThan">
      <formula>$C$4</formula>
    </cfRule>
  </conditionalFormatting>
  <conditionalFormatting sqref="AF45">
    <cfRule type="cellIs" dxfId="1" priority="525" operator="lessThan">
      <formula>$C$4</formula>
    </cfRule>
  </conditionalFormatting>
  <conditionalFormatting sqref="AG45">
    <cfRule type="cellIs" dxfId="1" priority="565" operator="lessThan">
      <formula>$C$4</formula>
    </cfRule>
  </conditionalFormatting>
  <conditionalFormatting sqref="AH45">
    <cfRule type="cellIs" dxfId="1" priority="605" operator="lessThan">
      <formula>$C$4</formula>
    </cfRule>
  </conditionalFormatting>
  <conditionalFormatting sqref="AI45">
    <cfRule type="cellIs" dxfId="1" priority="645" operator="lessThan">
      <formula>$C$4</formula>
    </cfRule>
  </conditionalFormatting>
  <conditionalFormatting sqref="AJ45">
    <cfRule type="cellIs" dxfId="1" priority="685" operator="lessThan">
      <formula>$C$4</formula>
    </cfRule>
  </conditionalFormatting>
  <conditionalFormatting sqref="AK45">
    <cfRule type="cellIs" dxfId="1" priority="725" operator="lessThan">
      <formula>$C$4</formula>
    </cfRule>
  </conditionalFormatting>
  <conditionalFormatting sqref="AL45">
    <cfRule type="cellIs" dxfId="1" priority="765" operator="lessThan">
      <formula>$C$4</formula>
    </cfRule>
  </conditionalFormatting>
  <conditionalFormatting sqref="AM45">
    <cfRule type="cellIs" dxfId="1" priority="805" operator="lessThan">
      <formula>$C$4</formula>
    </cfRule>
  </conditionalFormatting>
  <conditionalFormatting sqref="AN45">
    <cfRule type="cellIs" dxfId="1" priority="845" operator="lessThan">
      <formula>$C$4</formula>
    </cfRule>
  </conditionalFormatting>
  <conditionalFormatting sqref="AO45">
    <cfRule type="cellIs" dxfId="1" priority="885" operator="lessThan">
      <formula>$C$4</formula>
    </cfRule>
  </conditionalFormatting>
  <conditionalFormatting sqref="AP45">
    <cfRule type="cellIs" dxfId="1" priority="925" operator="lessThan">
      <formula>$C$4</formula>
    </cfRule>
  </conditionalFormatting>
  <conditionalFormatting sqref="AQ45">
    <cfRule type="cellIs" dxfId="1" priority="965" operator="lessThan">
      <formula>$C$4</formula>
    </cfRule>
  </conditionalFormatting>
  <conditionalFormatting sqref="AR45">
    <cfRule type="cellIs" dxfId="1" priority="1005" operator="lessThan">
      <formula>$C$4</formula>
    </cfRule>
  </conditionalFormatting>
  <conditionalFormatting sqref="AS45">
    <cfRule type="cellIs" dxfId="1" priority="1045" operator="lessThan">
      <formula>$C$4</formula>
    </cfRule>
  </conditionalFormatting>
  <conditionalFormatting sqref="AT45">
    <cfRule type="cellIs" dxfId="1" priority="1085" operator="lessThan">
      <formula>$C$4</formula>
    </cfRule>
  </conditionalFormatting>
  <conditionalFormatting sqref="AV45">
    <cfRule type="cellIs" dxfId="1" priority="1165" operator="lessThan">
      <formula>$C$4</formula>
    </cfRule>
  </conditionalFormatting>
  <conditionalFormatting sqref="AW45">
    <cfRule type="cellIs" dxfId="1" priority="1205" operator="lessThan">
      <formula>$C$4</formula>
    </cfRule>
  </conditionalFormatting>
  <conditionalFormatting sqref="AX45">
    <cfRule type="cellIs" dxfId="1" priority="1245" operator="lessThan">
      <formula>$C$4</formula>
    </cfRule>
  </conditionalFormatting>
  <conditionalFormatting sqref="AY45">
    <cfRule type="cellIs" dxfId="1" priority="1285" operator="lessThan">
      <formula>$C$4</formula>
    </cfRule>
  </conditionalFormatting>
  <conditionalFormatting sqref="AZ45">
    <cfRule type="cellIs" dxfId="1" priority="1325" operator="lessThan">
      <formula>$C$4</formula>
    </cfRule>
  </conditionalFormatting>
  <conditionalFormatting sqref="BA45">
    <cfRule type="cellIs" dxfId="1" priority="1365" operator="lessThan">
      <formula>$C$4</formula>
    </cfRule>
  </conditionalFormatting>
  <conditionalFormatting sqref="BB45">
    <cfRule type="cellIs" dxfId="1" priority="1405" operator="lessThan">
      <formula>$C$4</formula>
    </cfRule>
  </conditionalFormatting>
  <conditionalFormatting sqref="BC45">
    <cfRule type="cellIs" dxfId="1" priority="1445" operator="lessThan">
      <formula>$C$4</formula>
    </cfRule>
  </conditionalFormatting>
  <conditionalFormatting sqref="BD45">
    <cfRule type="cellIs" dxfId="1" priority="1485" operator="lessThan">
      <formula>$C$4</formula>
    </cfRule>
  </conditionalFormatting>
  <conditionalFormatting sqref="BE45">
    <cfRule type="cellIs" dxfId="1" priority="1525" operator="lessThan">
      <formula>$C$4</formula>
    </cfRule>
  </conditionalFormatting>
  <conditionalFormatting sqref="BH45">
    <cfRule type="cellIs" dxfId="1" priority="1645" operator="lessThan">
      <formula>$C$4</formula>
    </cfRule>
  </conditionalFormatting>
  <conditionalFormatting sqref="BI45">
    <cfRule type="cellIs" dxfId="1" priority="1685" operator="lessThan">
      <formula>$C$4</formula>
    </cfRule>
  </conditionalFormatting>
  <conditionalFormatting sqref="BJ45">
    <cfRule type="cellIs" dxfId="1" priority="1725" operator="lessThan">
      <formula>$C$4</formula>
    </cfRule>
  </conditionalFormatting>
  <conditionalFormatting sqref="BK45">
    <cfRule type="cellIs" dxfId="1" priority="1765" operator="lessThan">
      <formula>$C$4</formula>
    </cfRule>
  </conditionalFormatting>
  <conditionalFormatting sqref="BL45">
    <cfRule type="cellIs" dxfId="1" priority="1805" operator="lessThan">
      <formula>$C$4</formula>
    </cfRule>
  </conditionalFormatting>
  <conditionalFormatting sqref="BM45">
    <cfRule type="cellIs" dxfId="1" priority="1845" operator="lessThan">
      <formula>$C$4</formula>
    </cfRule>
  </conditionalFormatting>
  <conditionalFormatting sqref="BN45">
    <cfRule type="cellIs" dxfId="1" priority="1885" operator="lessThan">
      <formula>$C$4</formula>
    </cfRule>
  </conditionalFormatting>
  <conditionalFormatting sqref="BO45">
    <cfRule type="cellIs" dxfId="1" priority="1925" operator="lessThan">
      <formula>$C$4</formula>
    </cfRule>
  </conditionalFormatting>
  <conditionalFormatting sqref="BP45">
    <cfRule type="cellIs" dxfId="1" priority="1965" operator="lessThan">
      <formula>$C$4</formula>
    </cfRule>
  </conditionalFormatting>
  <conditionalFormatting sqref="BQ45">
    <cfRule type="cellIs" dxfId="1" priority="2005" operator="lessThan">
      <formula>$C$4</formula>
    </cfRule>
  </conditionalFormatting>
  <conditionalFormatting sqref="BR45">
    <cfRule type="cellIs" dxfId="1" priority="2045" operator="lessThan">
      <formula>$C$4</formula>
    </cfRule>
  </conditionalFormatting>
  <conditionalFormatting sqref="BS45">
    <cfRule type="cellIs" dxfId="1" priority="2085" operator="lessThan">
      <formula>$C$4</formula>
    </cfRule>
  </conditionalFormatting>
  <conditionalFormatting sqref="BT45">
    <cfRule type="cellIs" dxfId="1" priority="2125" operator="lessThan">
      <formula>$C$4</formula>
    </cfRule>
  </conditionalFormatting>
  <conditionalFormatting sqref="BU45">
    <cfRule type="cellIs" dxfId="1" priority="2165" operator="lessThan">
      <formula>$C$4</formula>
    </cfRule>
  </conditionalFormatting>
  <conditionalFormatting sqref="BV45">
    <cfRule type="cellIs" dxfId="1" priority="2205" operator="lessThan">
      <formula>$C$4</formula>
    </cfRule>
  </conditionalFormatting>
  <conditionalFormatting sqref="BX45">
    <cfRule type="cellIs" dxfId="1" priority="2285" operator="lessThan">
      <formula>$C$4</formula>
    </cfRule>
  </conditionalFormatting>
  <conditionalFormatting sqref="BY45">
    <cfRule type="cellIs" dxfId="1" priority="2325" operator="lessThan">
      <formula>$C$4</formula>
    </cfRule>
  </conditionalFormatting>
  <conditionalFormatting sqref="BZ45">
    <cfRule type="cellIs" dxfId="1" priority="2365" operator="lessThan">
      <formula>$C$4</formula>
    </cfRule>
  </conditionalFormatting>
  <conditionalFormatting sqref="CA45">
    <cfRule type="cellIs" dxfId="1" priority="2405" operator="lessThan">
      <formula>$C$4</formula>
    </cfRule>
  </conditionalFormatting>
  <conditionalFormatting sqref="CB45">
    <cfRule type="cellIs" dxfId="1" priority="2445" operator="lessThan">
      <formula>$C$4</formula>
    </cfRule>
  </conditionalFormatting>
  <conditionalFormatting sqref="CC45">
    <cfRule type="cellIs" dxfId="1" priority="2485" operator="lessThan">
      <formula>$C$4</formula>
    </cfRule>
  </conditionalFormatting>
  <conditionalFormatting sqref="CD45">
    <cfRule type="cellIs" dxfId="1" priority="2525" operator="lessThan">
      <formula>$C$4</formula>
    </cfRule>
  </conditionalFormatting>
  <conditionalFormatting sqref="CE45">
    <cfRule type="cellIs" dxfId="1" priority="2565" operator="lessThan">
      <formula>$C$4</formula>
    </cfRule>
  </conditionalFormatting>
  <conditionalFormatting sqref="CF45">
    <cfRule type="cellIs" dxfId="1" priority="2605" operator="lessThan">
      <formula>$C$4</formula>
    </cfRule>
  </conditionalFormatting>
  <conditionalFormatting sqref="CG45">
    <cfRule type="cellIs" dxfId="1" priority="2645" operator="lessThan">
      <formula>$C$4</formula>
    </cfRule>
  </conditionalFormatting>
  <conditionalFormatting sqref="CH45">
    <cfRule type="cellIs" dxfId="2" priority="2685" operator="greaterThan">
      <formula>$BJ$2+15</formula>
    </cfRule>
  </conditionalFormatting>
  <conditionalFormatting sqref="Q46">
    <cfRule type="cellIs" dxfId="1" priority="86" operator="lessThan">
      <formula>$C$4</formula>
    </cfRule>
  </conditionalFormatting>
  <conditionalFormatting sqref="R46">
    <cfRule type="cellIs" dxfId="1" priority="126" operator="lessThan">
      <formula>$C$4</formula>
    </cfRule>
  </conditionalFormatting>
  <conditionalFormatting sqref="T46">
    <cfRule type="cellIs" dxfId="1" priority="2766" operator="lessThan">
      <formula>$C$4</formula>
    </cfRule>
  </conditionalFormatting>
  <conditionalFormatting sqref="U46">
    <cfRule type="cellIs" dxfId="1" priority="166" operator="lessThan">
      <formula>$C$4</formula>
    </cfRule>
  </conditionalFormatting>
  <conditionalFormatting sqref="W46">
    <cfRule type="cellIs" dxfId="1" priority="2846" operator="lessThan">
      <formula>$C$4</formula>
    </cfRule>
  </conditionalFormatting>
  <conditionalFormatting sqref="X46">
    <cfRule type="cellIs" dxfId="1" priority="206" operator="lessThan">
      <formula>$C$4</formula>
    </cfRule>
  </conditionalFormatting>
  <conditionalFormatting sqref="Z46">
    <cfRule type="cellIs" dxfId="1" priority="286" operator="lessThan">
      <formula>$C$4</formula>
    </cfRule>
  </conditionalFormatting>
  <conditionalFormatting sqref="AA46">
    <cfRule type="cellIs" dxfId="1" priority="326" operator="lessThan">
      <formula>$C$4</formula>
    </cfRule>
  </conditionalFormatting>
  <conditionalFormatting sqref="AC46">
    <cfRule type="cellIs" dxfId="1" priority="406" operator="lessThan">
      <formula>$C$4</formula>
    </cfRule>
  </conditionalFormatting>
  <conditionalFormatting sqref="AD46">
    <cfRule type="cellIs" dxfId="1" priority="446" operator="lessThan">
      <formula>$C$4</formula>
    </cfRule>
  </conditionalFormatting>
  <conditionalFormatting sqref="AE46">
    <cfRule type="cellIs" dxfId="1" priority="486" operator="lessThan">
      <formula>$C$4</formula>
    </cfRule>
  </conditionalFormatting>
  <conditionalFormatting sqref="AF46">
    <cfRule type="cellIs" dxfId="1" priority="526" operator="lessThan">
      <formula>$C$4</formula>
    </cfRule>
  </conditionalFormatting>
  <conditionalFormatting sqref="AG46">
    <cfRule type="cellIs" dxfId="1" priority="566" operator="lessThan">
      <formula>$C$4</formula>
    </cfRule>
  </conditionalFormatting>
  <conditionalFormatting sqref="AH46">
    <cfRule type="cellIs" dxfId="1" priority="606" operator="lessThan">
      <formula>$C$4</formula>
    </cfRule>
  </conditionalFormatting>
  <conditionalFormatting sqref="AI46">
    <cfRule type="cellIs" dxfId="1" priority="646" operator="lessThan">
      <formula>$C$4</formula>
    </cfRule>
  </conditionalFormatting>
  <conditionalFormatting sqref="AJ46">
    <cfRule type="cellIs" dxfId="1" priority="686" operator="lessThan">
      <formula>$C$4</formula>
    </cfRule>
  </conditionalFormatting>
  <conditionalFormatting sqref="AK46">
    <cfRule type="cellIs" dxfId="1" priority="726" operator="lessThan">
      <formula>$C$4</formula>
    </cfRule>
  </conditionalFormatting>
  <conditionalFormatting sqref="AL46">
    <cfRule type="cellIs" dxfId="1" priority="766" operator="lessThan">
      <formula>$C$4</formula>
    </cfRule>
  </conditionalFormatting>
  <conditionalFormatting sqref="AM46">
    <cfRule type="cellIs" dxfId="1" priority="806" operator="lessThan">
      <formula>$C$4</formula>
    </cfRule>
  </conditionalFormatting>
  <conditionalFormatting sqref="AN46">
    <cfRule type="cellIs" dxfId="1" priority="846" operator="lessThan">
      <formula>$C$4</formula>
    </cfRule>
  </conditionalFormatting>
  <conditionalFormatting sqref="AO46">
    <cfRule type="cellIs" dxfId="1" priority="886" operator="lessThan">
      <formula>$C$4</formula>
    </cfRule>
  </conditionalFormatting>
  <conditionalFormatting sqref="AP46">
    <cfRule type="cellIs" dxfId="1" priority="926" operator="lessThan">
      <formula>$C$4</formula>
    </cfRule>
  </conditionalFormatting>
  <conditionalFormatting sqref="AQ46">
    <cfRule type="cellIs" dxfId="1" priority="966" operator="lessThan">
      <formula>$C$4</formula>
    </cfRule>
  </conditionalFormatting>
  <conditionalFormatting sqref="AR46">
    <cfRule type="cellIs" dxfId="1" priority="1006" operator="lessThan">
      <formula>$C$4</formula>
    </cfRule>
  </conditionalFormatting>
  <conditionalFormatting sqref="AS46">
    <cfRule type="cellIs" dxfId="1" priority="1046" operator="lessThan">
      <formula>$C$4</formula>
    </cfRule>
  </conditionalFormatting>
  <conditionalFormatting sqref="AT46">
    <cfRule type="cellIs" dxfId="1" priority="1086" operator="lessThan">
      <formula>$C$4</formula>
    </cfRule>
  </conditionalFormatting>
  <conditionalFormatting sqref="AV46">
    <cfRule type="cellIs" dxfId="1" priority="1166" operator="lessThan">
      <formula>$C$4</formula>
    </cfRule>
  </conditionalFormatting>
  <conditionalFormatting sqref="AW46">
    <cfRule type="cellIs" dxfId="1" priority="1206" operator="lessThan">
      <formula>$C$4</formula>
    </cfRule>
  </conditionalFormatting>
  <conditionalFormatting sqref="AX46">
    <cfRule type="cellIs" dxfId="1" priority="1246" operator="lessThan">
      <formula>$C$4</formula>
    </cfRule>
  </conditionalFormatting>
  <conditionalFormatting sqref="AY46">
    <cfRule type="cellIs" dxfId="1" priority="1286" operator="lessThan">
      <formula>$C$4</formula>
    </cfRule>
  </conditionalFormatting>
  <conditionalFormatting sqref="AZ46">
    <cfRule type="cellIs" dxfId="1" priority="1326" operator="lessThan">
      <formula>$C$4</formula>
    </cfRule>
  </conditionalFormatting>
  <conditionalFormatting sqref="BA46">
    <cfRule type="cellIs" dxfId="1" priority="1366" operator="lessThan">
      <formula>$C$4</formula>
    </cfRule>
  </conditionalFormatting>
  <conditionalFormatting sqref="BB46">
    <cfRule type="cellIs" dxfId="1" priority="1406" operator="lessThan">
      <formula>$C$4</formula>
    </cfRule>
  </conditionalFormatting>
  <conditionalFormatting sqref="BC46">
    <cfRule type="cellIs" dxfId="1" priority="1446" operator="lessThan">
      <formula>$C$4</formula>
    </cfRule>
  </conditionalFormatting>
  <conditionalFormatting sqref="BD46">
    <cfRule type="cellIs" dxfId="1" priority="1486" operator="lessThan">
      <formula>$C$4</formula>
    </cfRule>
  </conditionalFormatting>
  <conditionalFormatting sqref="BE46">
    <cfRule type="cellIs" dxfId="1" priority="1526" operator="lessThan">
      <formula>$C$4</formula>
    </cfRule>
  </conditionalFormatting>
  <conditionalFormatting sqref="BH46">
    <cfRule type="cellIs" dxfId="1" priority="1646" operator="lessThan">
      <formula>$C$4</formula>
    </cfRule>
  </conditionalFormatting>
  <conditionalFormatting sqref="BI46">
    <cfRule type="cellIs" dxfId="1" priority="1686" operator="lessThan">
      <formula>$C$4</formula>
    </cfRule>
  </conditionalFormatting>
  <conditionalFormatting sqref="BJ46">
    <cfRule type="cellIs" dxfId="1" priority="1726" operator="lessThan">
      <formula>$C$4</formula>
    </cfRule>
  </conditionalFormatting>
  <conditionalFormatting sqref="BK46">
    <cfRule type="cellIs" dxfId="1" priority="1766" operator="lessThan">
      <formula>$C$4</formula>
    </cfRule>
  </conditionalFormatting>
  <conditionalFormatting sqref="BL46">
    <cfRule type="cellIs" dxfId="1" priority="1806" operator="lessThan">
      <formula>$C$4</formula>
    </cfRule>
  </conditionalFormatting>
  <conditionalFormatting sqref="BM46">
    <cfRule type="cellIs" dxfId="1" priority="1846" operator="lessThan">
      <formula>$C$4</formula>
    </cfRule>
  </conditionalFormatting>
  <conditionalFormatting sqref="BN46">
    <cfRule type="cellIs" dxfId="1" priority="1886" operator="lessThan">
      <formula>$C$4</formula>
    </cfRule>
  </conditionalFormatting>
  <conditionalFormatting sqref="BO46">
    <cfRule type="cellIs" dxfId="1" priority="1926" operator="lessThan">
      <formula>$C$4</formula>
    </cfRule>
  </conditionalFormatting>
  <conditionalFormatting sqref="BP46">
    <cfRule type="cellIs" dxfId="1" priority="1966" operator="lessThan">
      <formula>$C$4</formula>
    </cfRule>
  </conditionalFormatting>
  <conditionalFormatting sqref="BQ46">
    <cfRule type="cellIs" dxfId="1" priority="2006" operator="lessThan">
      <formula>$C$4</formula>
    </cfRule>
  </conditionalFormatting>
  <conditionalFormatting sqref="BR46">
    <cfRule type="cellIs" dxfId="1" priority="2046" operator="lessThan">
      <formula>$C$4</formula>
    </cfRule>
  </conditionalFormatting>
  <conditionalFormatting sqref="BS46">
    <cfRule type="cellIs" dxfId="1" priority="2086" operator="lessThan">
      <formula>$C$4</formula>
    </cfRule>
  </conditionalFormatting>
  <conditionalFormatting sqref="BT46">
    <cfRule type="cellIs" dxfId="1" priority="2126" operator="lessThan">
      <formula>$C$4</formula>
    </cfRule>
  </conditionalFormatting>
  <conditionalFormatting sqref="BU46">
    <cfRule type="cellIs" dxfId="1" priority="2166" operator="lessThan">
      <formula>$C$4</formula>
    </cfRule>
  </conditionalFormatting>
  <conditionalFormatting sqref="BV46">
    <cfRule type="cellIs" dxfId="1" priority="2206" operator="lessThan">
      <formula>$C$4</formula>
    </cfRule>
  </conditionalFormatting>
  <conditionalFormatting sqref="BX46">
    <cfRule type="cellIs" dxfId="1" priority="2286" operator="lessThan">
      <formula>$C$4</formula>
    </cfRule>
  </conditionalFormatting>
  <conditionalFormatting sqref="BY46">
    <cfRule type="cellIs" dxfId="1" priority="2326" operator="lessThan">
      <formula>$C$4</formula>
    </cfRule>
  </conditionalFormatting>
  <conditionalFormatting sqref="BZ46">
    <cfRule type="cellIs" dxfId="1" priority="2366" operator="lessThan">
      <formula>$C$4</formula>
    </cfRule>
  </conditionalFormatting>
  <conditionalFormatting sqref="CA46">
    <cfRule type="cellIs" dxfId="1" priority="2406" operator="lessThan">
      <formula>$C$4</formula>
    </cfRule>
  </conditionalFormatting>
  <conditionalFormatting sqref="CB46">
    <cfRule type="cellIs" dxfId="1" priority="2446" operator="lessThan">
      <formula>$C$4</formula>
    </cfRule>
  </conditionalFormatting>
  <conditionalFormatting sqref="CC46">
    <cfRule type="cellIs" dxfId="1" priority="2486" operator="lessThan">
      <formula>$C$4</formula>
    </cfRule>
  </conditionalFormatting>
  <conditionalFormatting sqref="CD46">
    <cfRule type="cellIs" dxfId="1" priority="2526" operator="lessThan">
      <formula>$C$4</formula>
    </cfRule>
  </conditionalFormatting>
  <conditionalFormatting sqref="CE46">
    <cfRule type="cellIs" dxfId="1" priority="2566" operator="lessThan">
      <formula>$C$4</formula>
    </cfRule>
  </conditionalFormatting>
  <conditionalFormatting sqref="CF46">
    <cfRule type="cellIs" dxfId="1" priority="2606" operator="lessThan">
      <formula>$C$4</formula>
    </cfRule>
  </conditionalFormatting>
  <conditionalFormatting sqref="CG46">
    <cfRule type="cellIs" dxfId="1" priority="2646" operator="lessThan">
      <formula>$C$4</formula>
    </cfRule>
  </conditionalFormatting>
  <conditionalFormatting sqref="CH46">
    <cfRule type="cellIs" dxfId="2" priority="2686" operator="greaterThan">
      <formula>$BJ$2+15</formula>
    </cfRule>
  </conditionalFormatting>
  <conditionalFormatting sqref="P47">
    <cfRule type="cellIs" dxfId="1" priority="47" operator="lessThan">
      <formula>$C$4</formula>
    </cfRule>
  </conditionalFormatting>
  <conditionalFormatting sqref="Q47">
    <cfRule type="cellIs" dxfId="1" priority="87" operator="lessThan">
      <formula>$C$4</formula>
    </cfRule>
  </conditionalFormatting>
  <conditionalFormatting sqref="R47">
    <cfRule type="cellIs" dxfId="1" priority="127" operator="lessThan">
      <formula>$C$4</formula>
    </cfRule>
  </conditionalFormatting>
  <conditionalFormatting sqref="S47">
    <cfRule type="cellIs" dxfId="1" priority="2727" operator="lessThan">
      <formula>$C$4</formula>
    </cfRule>
  </conditionalFormatting>
  <conditionalFormatting sqref="T47">
    <cfRule type="cellIs" dxfId="1" priority="2767" operator="lessThan">
      <formula>$C$4</formula>
    </cfRule>
  </conditionalFormatting>
  <conditionalFormatting sqref="U47">
    <cfRule type="cellIs" dxfId="1" priority="167" operator="lessThan">
      <formula>$C$4</formula>
    </cfRule>
  </conditionalFormatting>
  <conditionalFormatting sqref="V47">
    <cfRule type="cellIs" dxfId="1" priority="2807" operator="lessThan">
      <formula>$C$4</formula>
    </cfRule>
  </conditionalFormatting>
  <conditionalFormatting sqref="W47">
    <cfRule type="cellIs" dxfId="1" priority="2847" operator="lessThan">
      <formula>$C$4</formula>
    </cfRule>
  </conditionalFormatting>
  <conditionalFormatting sqref="X47">
    <cfRule type="cellIs" dxfId="1" priority="207" operator="lessThan">
      <formula>$C$4</formula>
    </cfRule>
  </conditionalFormatting>
  <conditionalFormatting sqref="Y47">
    <cfRule type="cellIs" dxfId="1" priority="247" operator="lessThan">
      <formula>$C$4</formula>
    </cfRule>
  </conditionalFormatting>
  <conditionalFormatting sqref="Z47">
    <cfRule type="cellIs" dxfId="1" priority="287" operator="lessThan">
      <formula>$C$4</formula>
    </cfRule>
  </conditionalFormatting>
  <conditionalFormatting sqref="AA47">
    <cfRule type="cellIs" dxfId="1" priority="327" operator="lessThan">
      <formula>$C$4</formula>
    </cfRule>
  </conditionalFormatting>
  <conditionalFormatting sqref="AB47">
    <cfRule type="cellIs" dxfId="1" priority="367" operator="lessThan">
      <formula>$C$4</formula>
    </cfRule>
  </conditionalFormatting>
  <conditionalFormatting sqref="AC47">
    <cfRule type="cellIs" dxfId="1" priority="407" operator="lessThan">
      <formula>$C$4</formula>
    </cfRule>
  </conditionalFormatting>
  <conditionalFormatting sqref="AD47">
    <cfRule type="cellIs" dxfId="1" priority="447" operator="lessThan">
      <formula>$C$4</formula>
    </cfRule>
  </conditionalFormatting>
  <conditionalFormatting sqref="AE47">
    <cfRule type="cellIs" dxfId="1" priority="487" operator="lessThan">
      <formula>$C$4</formula>
    </cfRule>
  </conditionalFormatting>
  <conditionalFormatting sqref="AF47">
    <cfRule type="cellIs" dxfId="1" priority="527" operator="lessThan">
      <formula>$C$4</formula>
    </cfRule>
  </conditionalFormatting>
  <conditionalFormatting sqref="AG47">
    <cfRule type="cellIs" dxfId="1" priority="567" operator="lessThan">
      <formula>$C$4</formula>
    </cfRule>
  </conditionalFormatting>
  <conditionalFormatting sqref="AH47">
    <cfRule type="cellIs" dxfId="1" priority="607" operator="lessThan">
      <formula>$C$4</formula>
    </cfRule>
  </conditionalFormatting>
  <conditionalFormatting sqref="AI47">
    <cfRule type="cellIs" dxfId="1" priority="647" operator="lessThan">
      <formula>$C$4</formula>
    </cfRule>
  </conditionalFormatting>
  <conditionalFormatting sqref="AJ47">
    <cfRule type="cellIs" dxfId="1" priority="687" operator="lessThan">
      <formula>$C$4</formula>
    </cfRule>
  </conditionalFormatting>
  <conditionalFormatting sqref="AK47">
    <cfRule type="cellIs" dxfId="1" priority="727" operator="lessThan">
      <formula>$C$4</formula>
    </cfRule>
  </conditionalFormatting>
  <conditionalFormatting sqref="AL47">
    <cfRule type="cellIs" dxfId="1" priority="767" operator="lessThan">
      <formula>$C$4</formula>
    </cfRule>
  </conditionalFormatting>
  <conditionalFormatting sqref="AM47">
    <cfRule type="cellIs" dxfId="1" priority="807" operator="lessThan">
      <formula>$C$4</formula>
    </cfRule>
  </conditionalFormatting>
  <conditionalFormatting sqref="AN47">
    <cfRule type="cellIs" dxfId="1" priority="847" operator="lessThan">
      <formula>$C$4</formula>
    </cfRule>
  </conditionalFormatting>
  <conditionalFormatting sqref="AO47">
    <cfRule type="cellIs" dxfId="1" priority="887" operator="lessThan">
      <formula>$C$4</formula>
    </cfRule>
  </conditionalFormatting>
  <conditionalFormatting sqref="AP47">
    <cfRule type="cellIs" dxfId="1" priority="927" operator="lessThan">
      <formula>$C$4</formula>
    </cfRule>
  </conditionalFormatting>
  <conditionalFormatting sqref="AQ47">
    <cfRule type="cellIs" dxfId="1" priority="967" operator="lessThan">
      <formula>$C$4</formula>
    </cfRule>
  </conditionalFormatting>
  <conditionalFormatting sqref="AR47">
    <cfRule type="cellIs" dxfId="1" priority="1007" operator="lessThan">
      <formula>$C$4</formula>
    </cfRule>
  </conditionalFormatting>
  <conditionalFormatting sqref="AS47">
    <cfRule type="cellIs" dxfId="1" priority="1047" operator="lessThan">
      <formula>$C$4</formula>
    </cfRule>
  </conditionalFormatting>
  <conditionalFormatting sqref="AT47">
    <cfRule type="cellIs" dxfId="1" priority="1087" operator="lessThan">
      <formula>$C$4</formula>
    </cfRule>
  </conditionalFormatting>
  <conditionalFormatting sqref="AU47">
    <cfRule type="cellIs" dxfId="1" priority="1127" operator="lessThan">
      <formula>$C$4</formula>
    </cfRule>
  </conditionalFormatting>
  <conditionalFormatting sqref="AV47">
    <cfRule type="cellIs" dxfId="1" priority="1167" operator="lessThan">
      <formula>$C$4</formula>
    </cfRule>
  </conditionalFormatting>
  <conditionalFormatting sqref="AW47">
    <cfRule type="cellIs" dxfId="1" priority="1207" operator="lessThan">
      <formula>$C$4</formula>
    </cfRule>
  </conditionalFormatting>
  <conditionalFormatting sqref="AX47">
    <cfRule type="cellIs" dxfId="1" priority="1247" operator="lessThan">
      <formula>$C$4</formula>
    </cfRule>
  </conditionalFormatting>
  <conditionalFormatting sqref="AY47">
    <cfRule type="cellIs" dxfId="1" priority="1287" operator="lessThan">
      <formula>$C$4</formula>
    </cfRule>
  </conditionalFormatting>
  <conditionalFormatting sqref="AZ47">
    <cfRule type="cellIs" dxfId="1" priority="1327" operator="lessThan">
      <formula>$C$4</formula>
    </cfRule>
  </conditionalFormatting>
  <conditionalFormatting sqref="BA47">
    <cfRule type="cellIs" dxfId="1" priority="1367" operator="lessThan">
      <formula>$C$4</formula>
    </cfRule>
  </conditionalFormatting>
  <conditionalFormatting sqref="BB47">
    <cfRule type="cellIs" dxfId="1" priority="1407" operator="lessThan">
      <formula>$C$4</formula>
    </cfRule>
  </conditionalFormatting>
  <conditionalFormatting sqref="BC47">
    <cfRule type="cellIs" dxfId="1" priority="1447" operator="lessThan">
      <formula>$C$4</formula>
    </cfRule>
  </conditionalFormatting>
  <conditionalFormatting sqref="BD47">
    <cfRule type="cellIs" dxfId="1" priority="1487" operator="lessThan">
      <formula>$C$4</formula>
    </cfRule>
  </conditionalFormatting>
  <conditionalFormatting sqref="BE47">
    <cfRule type="cellIs" dxfId="1" priority="1527" operator="lessThan">
      <formula>$C$4</formula>
    </cfRule>
  </conditionalFormatting>
  <conditionalFormatting sqref="BF47">
    <cfRule type="cellIs" dxfId="1" priority="1567" operator="lessThan">
      <formula>$C$4</formula>
    </cfRule>
  </conditionalFormatting>
  <conditionalFormatting sqref="BG47">
    <cfRule type="cellIs" dxfId="1" priority="1607" operator="lessThan">
      <formula>$C$4</formula>
    </cfRule>
  </conditionalFormatting>
  <conditionalFormatting sqref="BH47">
    <cfRule type="cellIs" dxfId="1" priority="1647" operator="lessThan">
      <formula>$C$4</formula>
    </cfRule>
  </conditionalFormatting>
  <conditionalFormatting sqref="BI47">
    <cfRule type="cellIs" dxfId="1" priority="1687" operator="lessThan">
      <formula>$C$4</formula>
    </cfRule>
  </conditionalFormatting>
  <conditionalFormatting sqref="BJ47">
    <cfRule type="cellIs" dxfId="1" priority="1727" operator="lessThan">
      <formula>$C$4</formula>
    </cfRule>
  </conditionalFormatting>
  <conditionalFormatting sqref="BK47">
    <cfRule type="cellIs" dxfId="1" priority="1767" operator="lessThan">
      <formula>$C$4</formula>
    </cfRule>
  </conditionalFormatting>
  <conditionalFormatting sqref="BL47">
    <cfRule type="cellIs" dxfId="1" priority="1807" operator="lessThan">
      <formula>$C$4</formula>
    </cfRule>
  </conditionalFormatting>
  <conditionalFormatting sqref="BM47">
    <cfRule type="cellIs" dxfId="1" priority="1847" operator="lessThan">
      <formula>$C$4</formula>
    </cfRule>
  </conditionalFormatting>
  <conditionalFormatting sqref="BN47">
    <cfRule type="cellIs" dxfId="1" priority="1887" operator="lessThan">
      <formula>$C$4</formula>
    </cfRule>
  </conditionalFormatting>
  <conditionalFormatting sqref="BO47">
    <cfRule type="cellIs" dxfId="1" priority="1927" operator="lessThan">
      <formula>$C$4</formula>
    </cfRule>
  </conditionalFormatting>
  <conditionalFormatting sqref="BP47">
    <cfRule type="cellIs" dxfId="1" priority="1967" operator="lessThan">
      <formula>$C$4</formula>
    </cfRule>
  </conditionalFormatting>
  <conditionalFormatting sqref="BQ47">
    <cfRule type="cellIs" dxfId="1" priority="2007" operator="lessThan">
      <formula>$C$4</formula>
    </cfRule>
  </conditionalFormatting>
  <conditionalFormatting sqref="BR47">
    <cfRule type="cellIs" dxfId="1" priority="2047" operator="lessThan">
      <formula>$C$4</formula>
    </cfRule>
  </conditionalFormatting>
  <conditionalFormatting sqref="BS47">
    <cfRule type="cellIs" dxfId="1" priority="2087" operator="lessThan">
      <formula>$C$4</formula>
    </cfRule>
  </conditionalFormatting>
  <conditionalFormatting sqref="BT47">
    <cfRule type="cellIs" dxfId="1" priority="2127" operator="lessThan">
      <formula>$C$4</formula>
    </cfRule>
  </conditionalFormatting>
  <conditionalFormatting sqref="BU47">
    <cfRule type="cellIs" dxfId="1" priority="2167" operator="lessThan">
      <formula>$C$4</formula>
    </cfRule>
  </conditionalFormatting>
  <conditionalFormatting sqref="BV47">
    <cfRule type="cellIs" dxfId="1" priority="2207" operator="lessThan">
      <formula>$C$4</formula>
    </cfRule>
  </conditionalFormatting>
  <conditionalFormatting sqref="BW47">
    <cfRule type="cellIs" dxfId="1" priority="2247" operator="lessThan">
      <formula>$C$4</formula>
    </cfRule>
  </conditionalFormatting>
  <conditionalFormatting sqref="BX47">
    <cfRule type="cellIs" dxfId="1" priority="2287" operator="lessThan">
      <formula>$C$4</formula>
    </cfRule>
  </conditionalFormatting>
  <conditionalFormatting sqref="BY47">
    <cfRule type="cellIs" dxfId="1" priority="2327" operator="lessThan">
      <formula>$C$4</formula>
    </cfRule>
  </conditionalFormatting>
  <conditionalFormatting sqref="BZ47">
    <cfRule type="cellIs" dxfId="1" priority="2367" operator="lessThan">
      <formula>$C$4</formula>
    </cfRule>
  </conditionalFormatting>
  <conditionalFormatting sqref="CA47">
    <cfRule type="cellIs" dxfId="1" priority="2407" operator="lessThan">
      <formula>$C$4</formula>
    </cfRule>
  </conditionalFormatting>
  <conditionalFormatting sqref="CB47">
    <cfRule type="cellIs" dxfId="1" priority="2447" operator="lessThan">
      <formula>$C$4</formula>
    </cfRule>
  </conditionalFormatting>
  <conditionalFormatting sqref="CC47">
    <cfRule type="cellIs" dxfId="1" priority="2487" operator="lessThan">
      <formula>$C$4</formula>
    </cfRule>
  </conditionalFormatting>
  <conditionalFormatting sqref="CD47">
    <cfRule type="cellIs" dxfId="1" priority="2527" operator="lessThan">
      <formula>$C$4</formula>
    </cfRule>
  </conditionalFormatting>
  <conditionalFormatting sqref="CE47">
    <cfRule type="cellIs" dxfId="1" priority="2567" operator="lessThan">
      <formula>$C$4</formula>
    </cfRule>
  </conditionalFormatting>
  <conditionalFormatting sqref="CF47">
    <cfRule type="cellIs" dxfId="1" priority="2607" operator="lessThan">
      <formula>$C$4</formula>
    </cfRule>
  </conditionalFormatting>
  <conditionalFormatting sqref="CG47">
    <cfRule type="cellIs" dxfId="1" priority="2647" operator="lessThan">
      <formula>$C$4</formula>
    </cfRule>
  </conditionalFormatting>
  <conditionalFormatting sqref="CH47">
    <cfRule type="cellIs" dxfId="2" priority="2687" operator="greaterThan">
      <formula>$BJ$2+15</formula>
    </cfRule>
  </conditionalFormatting>
  <conditionalFormatting sqref="CJ47">
    <cfRule type="cellIs" dxfId="1" priority="2887" operator="lessThan">
      <formula>$C$4</formula>
    </cfRule>
  </conditionalFormatting>
  <conditionalFormatting sqref="P48">
    <cfRule type="cellIs" dxfId="1" priority="48" operator="lessThan">
      <formula>$C$4</formula>
    </cfRule>
  </conditionalFormatting>
  <conditionalFormatting sqref="Q48">
    <cfRule type="cellIs" dxfId="1" priority="88" operator="lessThan">
      <formula>$C$4</formula>
    </cfRule>
  </conditionalFormatting>
  <conditionalFormatting sqref="R48">
    <cfRule type="cellIs" dxfId="1" priority="128" operator="lessThan">
      <formula>$C$4</formula>
    </cfRule>
  </conditionalFormatting>
  <conditionalFormatting sqref="S48">
    <cfRule type="cellIs" dxfId="1" priority="2728" operator="lessThan">
      <formula>$C$4</formula>
    </cfRule>
  </conditionalFormatting>
  <conditionalFormatting sqref="T48">
    <cfRule type="cellIs" dxfId="1" priority="2768" operator="lessThan">
      <formula>$C$4</formula>
    </cfRule>
  </conditionalFormatting>
  <conditionalFormatting sqref="U48">
    <cfRule type="cellIs" dxfId="1" priority="168" operator="lessThan">
      <formula>$C$4</formula>
    </cfRule>
  </conditionalFormatting>
  <conditionalFormatting sqref="V48">
    <cfRule type="cellIs" dxfId="1" priority="2808" operator="lessThan">
      <formula>$C$4</formula>
    </cfRule>
  </conditionalFormatting>
  <conditionalFormatting sqref="W48">
    <cfRule type="cellIs" dxfId="1" priority="2848" operator="lessThan">
      <formula>$C$4</formula>
    </cfRule>
  </conditionalFormatting>
  <conditionalFormatting sqref="X48">
    <cfRule type="cellIs" dxfId="1" priority="208" operator="lessThan">
      <formula>$C$4</formula>
    </cfRule>
  </conditionalFormatting>
  <conditionalFormatting sqref="Y48">
    <cfRule type="cellIs" dxfId="1" priority="248" operator="lessThan">
      <formula>$C$4</formula>
    </cfRule>
  </conditionalFormatting>
  <conditionalFormatting sqref="Z48">
    <cfRule type="cellIs" dxfId="1" priority="288" operator="lessThan">
      <formula>$C$4</formula>
    </cfRule>
  </conditionalFormatting>
  <conditionalFormatting sqref="AA48">
    <cfRule type="cellIs" dxfId="1" priority="328" operator="lessThan">
      <formula>$C$4</formula>
    </cfRule>
  </conditionalFormatting>
  <conditionalFormatting sqref="AB48">
    <cfRule type="cellIs" dxfId="1" priority="368" operator="lessThan">
      <formula>$C$4</formula>
    </cfRule>
  </conditionalFormatting>
  <conditionalFormatting sqref="AC48">
    <cfRule type="cellIs" dxfId="1" priority="408" operator="lessThan">
      <formula>$C$4</formula>
    </cfRule>
  </conditionalFormatting>
  <conditionalFormatting sqref="AD48">
    <cfRule type="cellIs" dxfId="1" priority="448" operator="lessThan">
      <formula>$C$4</formula>
    </cfRule>
  </conditionalFormatting>
  <conditionalFormatting sqref="AE48">
    <cfRule type="cellIs" dxfId="1" priority="488" operator="lessThan">
      <formula>$C$4</formula>
    </cfRule>
  </conditionalFormatting>
  <conditionalFormatting sqref="AF48">
    <cfRule type="cellIs" dxfId="1" priority="528" operator="lessThan">
      <formula>$C$4</formula>
    </cfRule>
  </conditionalFormatting>
  <conditionalFormatting sqref="AG48">
    <cfRule type="cellIs" dxfId="1" priority="568" operator="lessThan">
      <formula>$C$4</formula>
    </cfRule>
  </conditionalFormatting>
  <conditionalFormatting sqref="AH48">
    <cfRule type="cellIs" dxfId="1" priority="608" operator="lessThan">
      <formula>$C$4</formula>
    </cfRule>
  </conditionalFormatting>
  <conditionalFormatting sqref="AI48">
    <cfRule type="cellIs" dxfId="1" priority="648" operator="lessThan">
      <formula>$C$4</formula>
    </cfRule>
  </conditionalFormatting>
  <conditionalFormatting sqref="AJ48">
    <cfRule type="cellIs" dxfId="1" priority="688" operator="lessThan">
      <formula>$C$4</formula>
    </cfRule>
  </conditionalFormatting>
  <conditionalFormatting sqref="AK48">
    <cfRule type="cellIs" dxfId="1" priority="728" operator="lessThan">
      <formula>$C$4</formula>
    </cfRule>
  </conditionalFormatting>
  <conditionalFormatting sqref="AL48">
    <cfRule type="cellIs" dxfId="1" priority="768" operator="lessThan">
      <formula>$C$4</formula>
    </cfRule>
  </conditionalFormatting>
  <conditionalFormatting sqref="AM48">
    <cfRule type="cellIs" dxfId="1" priority="808" operator="lessThan">
      <formula>$C$4</formula>
    </cfRule>
  </conditionalFormatting>
  <conditionalFormatting sqref="AN48">
    <cfRule type="cellIs" dxfId="1" priority="848" operator="lessThan">
      <formula>$C$4</formula>
    </cfRule>
  </conditionalFormatting>
  <conditionalFormatting sqref="AO48">
    <cfRule type="cellIs" dxfId="1" priority="888" operator="lessThan">
      <formula>$C$4</formula>
    </cfRule>
  </conditionalFormatting>
  <conditionalFormatting sqref="AP48">
    <cfRule type="cellIs" dxfId="1" priority="928" operator="lessThan">
      <formula>$C$4</formula>
    </cfRule>
  </conditionalFormatting>
  <conditionalFormatting sqref="AQ48">
    <cfRule type="cellIs" dxfId="1" priority="968" operator="lessThan">
      <formula>$C$4</formula>
    </cfRule>
  </conditionalFormatting>
  <conditionalFormatting sqref="AR48">
    <cfRule type="cellIs" dxfId="1" priority="1008" operator="lessThan">
      <formula>$C$4</formula>
    </cfRule>
  </conditionalFormatting>
  <conditionalFormatting sqref="AS48">
    <cfRule type="cellIs" dxfId="1" priority="1048" operator="lessThan">
      <formula>$C$4</formula>
    </cfRule>
  </conditionalFormatting>
  <conditionalFormatting sqref="AT48">
    <cfRule type="cellIs" dxfId="1" priority="1088" operator="lessThan">
      <formula>$C$4</formula>
    </cfRule>
  </conditionalFormatting>
  <conditionalFormatting sqref="AU48">
    <cfRule type="cellIs" dxfId="1" priority="1128" operator="lessThan">
      <formula>$C$4</formula>
    </cfRule>
  </conditionalFormatting>
  <conditionalFormatting sqref="AV48">
    <cfRule type="cellIs" dxfId="1" priority="1168" operator="lessThan">
      <formula>$C$4</formula>
    </cfRule>
  </conditionalFormatting>
  <conditionalFormatting sqref="AW48">
    <cfRule type="cellIs" dxfId="1" priority="1208" operator="lessThan">
      <formula>$C$4</formula>
    </cfRule>
  </conditionalFormatting>
  <conditionalFormatting sqref="AX48">
    <cfRule type="cellIs" dxfId="1" priority="1248" operator="lessThan">
      <formula>$C$4</formula>
    </cfRule>
  </conditionalFormatting>
  <conditionalFormatting sqref="AY48">
    <cfRule type="cellIs" dxfId="1" priority="1288" operator="lessThan">
      <formula>$C$4</formula>
    </cfRule>
  </conditionalFormatting>
  <conditionalFormatting sqref="AZ48">
    <cfRule type="cellIs" dxfId="1" priority="1328" operator="lessThan">
      <formula>$C$4</formula>
    </cfRule>
  </conditionalFormatting>
  <conditionalFormatting sqref="BA48">
    <cfRule type="cellIs" dxfId="1" priority="1368" operator="lessThan">
      <formula>$C$4</formula>
    </cfRule>
  </conditionalFormatting>
  <conditionalFormatting sqref="BB48">
    <cfRule type="cellIs" dxfId="1" priority="1408" operator="lessThan">
      <formula>$C$4</formula>
    </cfRule>
  </conditionalFormatting>
  <conditionalFormatting sqref="BC48">
    <cfRule type="cellIs" dxfId="1" priority="1448" operator="lessThan">
      <formula>$C$4</formula>
    </cfRule>
  </conditionalFormatting>
  <conditionalFormatting sqref="BD48">
    <cfRule type="cellIs" dxfId="1" priority="1488" operator="lessThan">
      <formula>$C$4</formula>
    </cfRule>
  </conditionalFormatting>
  <conditionalFormatting sqref="BE48">
    <cfRule type="cellIs" dxfId="1" priority="1528" operator="lessThan">
      <formula>$C$4</formula>
    </cfRule>
  </conditionalFormatting>
  <conditionalFormatting sqref="BF48">
    <cfRule type="cellIs" dxfId="1" priority="1568" operator="lessThan">
      <formula>$C$4</formula>
    </cfRule>
  </conditionalFormatting>
  <conditionalFormatting sqref="BG48">
    <cfRule type="cellIs" dxfId="1" priority="1608" operator="lessThan">
      <formula>$C$4</formula>
    </cfRule>
  </conditionalFormatting>
  <conditionalFormatting sqref="BH48">
    <cfRule type="cellIs" dxfId="1" priority="1648" operator="lessThan">
      <formula>$C$4</formula>
    </cfRule>
  </conditionalFormatting>
  <conditionalFormatting sqref="BI48">
    <cfRule type="cellIs" dxfId="1" priority="1688" operator="lessThan">
      <formula>$C$4</formula>
    </cfRule>
  </conditionalFormatting>
  <conditionalFormatting sqref="BJ48">
    <cfRule type="cellIs" dxfId="1" priority="1728" operator="lessThan">
      <formula>$C$4</formula>
    </cfRule>
  </conditionalFormatting>
  <conditionalFormatting sqref="BK48">
    <cfRule type="cellIs" dxfId="1" priority="1768" operator="lessThan">
      <formula>$C$4</formula>
    </cfRule>
  </conditionalFormatting>
  <conditionalFormatting sqref="BL48">
    <cfRule type="cellIs" dxfId="1" priority="1808" operator="lessThan">
      <formula>$C$4</formula>
    </cfRule>
  </conditionalFormatting>
  <conditionalFormatting sqref="BM48">
    <cfRule type="cellIs" dxfId="1" priority="1848" operator="lessThan">
      <formula>$C$4</formula>
    </cfRule>
  </conditionalFormatting>
  <conditionalFormatting sqref="BN48">
    <cfRule type="cellIs" dxfId="1" priority="1888" operator="lessThan">
      <formula>$C$4</formula>
    </cfRule>
  </conditionalFormatting>
  <conditionalFormatting sqref="BO48">
    <cfRule type="cellIs" dxfId="1" priority="1928" operator="lessThan">
      <formula>$C$4</formula>
    </cfRule>
  </conditionalFormatting>
  <conditionalFormatting sqref="BP48">
    <cfRule type="cellIs" dxfId="1" priority="1968" operator="lessThan">
      <formula>$C$4</formula>
    </cfRule>
  </conditionalFormatting>
  <conditionalFormatting sqref="BQ48">
    <cfRule type="cellIs" dxfId="1" priority="2008" operator="lessThan">
      <formula>$C$4</formula>
    </cfRule>
  </conditionalFormatting>
  <conditionalFormatting sqref="BR48">
    <cfRule type="cellIs" dxfId="1" priority="2048" operator="lessThan">
      <formula>$C$4</formula>
    </cfRule>
  </conditionalFormatting>
  <conditionalFormatting sqref="BS48">
    <cfRule type="cellIs" dxfId="1" priority="2088" operator="lessThan">
      <formula>$C$4</formula>
    </cfRule>
  </conditionalFormatting>
  <conditionalFormatting sqref="BT48">
    <cfRule type="cellIs" dxfId="1" priority="2128" operator="lessThan">
      <formula>$C$4</formula>
    </cfRule>
  </conditionalFormatting>
  <conditionalFormatting sqref="BU48">
    <cfRule type="cellIs" dxfId="1" priority="2168" operator="lessThan">
      <formula>$C$4</formula>
    </cfRule>
  </conditionalFormatting>
  <conditionalFormatting sqref="BV48">
    <cfRule type="cellIs" dxfId="1" priority="2208" operator="lessThan">
      <formula>$C$4</formula>
    </cfRule>
  </conditionalFormatting>
  <conditionalFormatting sqref="BW48">
    <cfRule type="cellIs" dxfId="1" priority="2248" operator="lessThan">
      <formula>$C$4</formula>
    </cfRule>
  </conditionalFormatting>
  <conditionalFormatting sqref="BX48">
    <cfRule type="cellIs" dxfId="1" priority="2288" operator="lessThan">
      <formula>$C$4</formula>
    </cfRule>
  </conditionalFormatting>
  <conditionalFormatting sqref="BY48">
    <cfRule type="cellIs" dxfId="1" priority="2328" operator="lessThan">
      <formula>$C$4</formula>
    </cfRule>
  </conditionalFormatting>
  <conditionalFormatting sqref="BZ48">
    <cfRule type="cellIs" dxfId="1" priority="2368" operator="lessThan">
      <formula>$C$4</formula>
    </cfRule>
  </conditionalFormatting>
  <conditionalFormatting sqref="CA48">
    <cfRule type="cellIs" dxfId="1" priority="2408" operator="lessThan">
      <formula>$C$4</formula>
    </cfRule>
  </conditionalFormatting>
  <conditionalFormatting sqref="CB48">
    <cfRule type="cellIs" dxfId="1" priority="2448" operator="lessThan">
      <formula>$C$4</formula>
    </cfRule>
  </conditionalFormatting>
  <conditionalFormatting sqref="CC48">
    <cfRule type="cellIs" dxfId="1" priority="2488" operator="lessThan">
      <formula>$C$4</formula>
    </cfRule>
  </conditionalFormatting>
  <conditionalFormatting sqref="CD48">
    <cfRule type="cellIs" dxfId="1" priority="2528" operator="lessThan">
      <formula>$C$4</formula>
    </cfRule>
  </conditionalFormatting>
  <conditionalFormatting sqref="CE48">
    <cfRule type="cellIs" dxfId="1" priority="2568" operator="lessThan">
      <formula>$C$4</formula>
    </cfRule>
  </conditionalFormatting>
  <conditionalFormatting sqref="CF48">
    <cfRule type="cellIs" dxfId="1" priority="2608" operator="lessThan">
      <formula>$C$4</formula>
    </cfRule>
  </conditionalFormatting>
  <conditionalFormatting sqref="CG48">
    <cfRule type="cellIs" dxfId="1" priority="2648" operator="lessThan">
      <formula>$C$4</formula>
    </cfRule>
  </conditionalFormatting>
  <conditionalFormatting sqref="CH48">
    <cfRule type="cellIs" dxfId="2" priority="2688" operator="greaterThan">
      <formula>$BJ$2+15</formula>
    </cfRule>
  </conditionalFormatting>
  <conditionalFormatting sqref="CJ48">
    <cfRule type="cellIs" dxfId="1" priority="2888" operator="lessThan">
      <formula>$C$4</formula>
    </cfRule>
  </conditionalFormatting>
  <conditionalFormatting sqref="P49">
    <cfRule type="cellIs" dxfId="1" priority="49" operator="lessThan">
      <formula>$C$4</formula>
    </cfRule>
  </conditionalFormatting>
  <conditionalFormatting sqref="Q49">
    <cfRule type="cellIs" dxfId="1" priority="89" operator="lessThan">
      <formula>$C$4</formula>
    </cfRule>
  </conditionalFormatting>
  <conditionalFormatting sqref="R49">
    <cfRule type="cellIs" dxfId="1" priority="129" operator="lessThan">
      <formula>$C$4</formula>
    </cfRule>
  </conditionalFormatting>
  <conditionalFormatting sqref="S49">
    <cfRule type="cellIs" dxfId="1" priority="2729" operator="lessThan">
      <formula>$C$4</formula>
    </cfRule>
  </conditionalFormatting>
  <conditionalFormatting sqref="T49">
    <cfRule type="cellIs" dxfId="1" priority="2769" operator="lessThan">
      <formula>$C$4</formula>
    </cfRule>
  </conditionalFormatting>
  <conditionalFormatting sqref="U49">
    <cfRule type="cellIs" dxfId="1" priority="169" operator="lessThan">
      <formula>$C$4</formula>
    </cfRule>
  </conditionalFormatting>
  <conditionalFormatting sqref="V49">
    <cfRule type="cellIs" dxfId="1" priority="2809" operator="lessThan">
      <formula>$C$4</formula>
    </cfRule>
  </conditionalFormatting>
  <conditionalFormatting sqref="W49">
    <cfRule type="cellIs" dxfId="1" priority="2849" operator="lessThan">
      <formula>$C$4</formula>
    </cfRule>
  </conditionalFormatting>
  <conditionalFormatting sqref="X49">
    <cfRule type="cellIs" dxfId="1" priority="209" operator="lessThan">
      <formula>$C$4</formula>
    </cfRule>
  </conditionalFormatting>
  <conditionalFormatting sqref="Y49">
    <cfRule type="cellIs" dxfId="1" priority="249" operator="lessThan">
      <formula>$C$4</formula>
    </cfRule>
  </conditionalFormatting>
  <conditionalFormatting sqref="Z49">
    <cfRule type="cellIs" dxfId="1" priority="289" operator="lessThan">
      <formula>$C$4</formula>
    </cfRule>
  </conditionalFormatting>
  <conditionalFormatting sqref="AA49">
    <cfRule type="cellIs" dxfId="1" priority="329" operator="lessThan">
      <formula>$C$4</formula>
    </cfRule>
  </conditionalFormatting>
  <conditionalFormatting sqref="AB49">
    <cfRule type="cellIs" dxfId="1" priority="369" operator="lessThan">
      <formula>$C$4</formula>
    </cfRule>
  </conditionalFormatting>
  <conditionalFormatting sqref="AC49">
    <cfRule type="cellIs" dxfId="1" priority="409" operator="lessThan">
      <formula>$C$4</formula>
    </cfRule>
  </conditionalFormatting>
  <conditionalFormatting sqref="AD49">
    <cfRule type="cellIs" dxfId="1" priority="449" operator="lessThan">
      <formula>$C$4</formula>
    </cfRule>
  </conditionalFormatting>
  <conditionalFormatting sqref="AE49">
    <cfRule type="cellIs" dxfId="1" priority="489" operator="lessThan">
      <formula>$C$4</formula>
    </cfRule>
  </conditionalFormatting>
  <conditionalFormatting sqref="AF49">
    <cfRule type="cellIs" dxfId="1" priority="529" operator="lessThan">
      <formula>$C$4</formula>
    </cfRule>
  </conditionalFormatting>
  <conditionalFormatting sqref="AG49">
    <cfRule type="cellIs" dxfId="1" priority="569" operator="lessThan">
      <formula>$C$4</formula>
    </cfRule>
  </conditionalFormatting>
  <conditionalFormatting sqref="AH49">
    <cfRule type="cellIs" dxfId="1" priority="609" operator="lessThan">
      <formula>$C$4</formula>
    </cfRule>
  </conditionalFormatting>
  <conditionalFormatting sqref="AI49">
    <cfRule type="cellIs" dxfId="1" priority="649" operator="lessThan">
      <formula>$C$4</formula>
    </cfRule>
  </conditionalFormatting>
  <conditionalFormatting sqref="AJ49">
    <cfRule type="cellIs" dxfId="1" priority="689" operator="lessThan">
      <formula>$C$4</formula>
    </cfRule>
  </conditionalFormatting>
  <conditionalFormatting sqref="AK49">
    <cfRule type="cellIs" dxfId="1" priority="729" operator="lessThan">
      <formula>$C$4</formula>
    </cfRule>
  </conditionalFormatting>
  <conditionalFormatting sqref="AL49">
    <cfRule type="cellIs" dxfId="1" priority="769" operator="lessThan">
      <formula>$C$4</formula>
    </cfRule>
  </conditionalFormatting>
  <conditionalFormatting sqref="AM49">
    <cfRule type="cellIs" dxfId="1" priority="809" operator="lessThan">
      <formula>$C$4</formula>
    </cfRule>
  </conditionalFormatting>
  <conditionalFormatting sqref="AN49">
    <cfRule type="cellIs" dxfId="1" priority="849" operator="lessThan">
      <formula>$C$4</formula>
    </cfRule>
  </conditionalFormatting>
  <conditionalFormatting sqref="AO49">
    <cfRule type="cellIs" dxfId="1" priority="889" operator="lessThan">
      <formula>$C$4</formula>
    </cfRule>
  </conditionalFormatting>
  <conditionalFormatting sqref="AP49">
    <cfRule type="cellIs" dxfId="1" priority="929" operator="lessThan">
      <formula>$C$4</formula>
    </cfRule>
  </conditionalFormatting>
  <conditionalFormatting sqref="AQ49">
    <cfRule type="cellIs" dxfId="1" priority="969" operator="lessThan">
      <formula>$C$4</formula>
    </cfRule>
  </conditionalFormatting>
  <conditionalFormatting sqref="AR49">
    <cfRule type="cellIs" dxfId="1" priority="1009" operator="lessThan">
      <formula>$C$4</formula>
    </cfRule>
  </conditionalFormatting>
  <conditionalFormatting sqref="AS49">
    <cfRule type="cellIs" dxfId="1" priority="1049" operator="lessThan">
      <formula>$C$4</formula>
    </cfRule>
  </conditionalFormatting>
  <conditionalFormatting sqref="AT49">
    <cfRule type="cellIs" dxfId="1" priority="1089" operator="lessThan">
      <formula>$C$4</formula>
    </cfRule>
  </conditionalFormatting>
  <conditionalFormatting sqref="AU49">
    <cfRule type="cellIs" dxfId="1" priority="1129" operator="lessThan">
      <formula>$C$4</formula>
    </cfRule>
  </conditionalFormatting>
  <conditionalFormatting sqref="AV49">
    <cfRule type="cellIs" dxfId="1" priority="1169" operator="lessThan">
      <formula>$C$4</formula>
    </cfRule>
  </conditionalFormatting>
  <conditionalFormatting sqref="AW49">
    <cfRule type="cellIs" dxfId="1" priority="1209" operator="lessThan">
      <formula>$C$4</formula>
    </cfRule>
  </conditionalFormatting>
  <conditionalFormatting sqref="AX49">
    <cfRule type="cellIs" dxfId="1" priority="1249" operator="lessThan">
      <formula>$C$4</formula>
    </cfRule>
  </conditionalFormatting>
  <conditionalFormatting sqref="AY49">
    <cfRule type="cellIs" dxfId="1" priority="1289" operator="lessThan">
      <formula>$C$4</formula>
    </cfRule>
  </conditionalFormatting>
  <conditionalFormatting sqref="AZ49">
    <cfRule type="cellIs" dxfId="1" priority="1329" operator="lessThan">
      <formula>$C$4</formula>
    </cfRule>
  </conditionalFormatting>
  <conditionalFormatting sqref="BA49">
    <cfRule type="cellIs" dxfId="1" priority="1369" operator="lessThan">
      <formula>$C$4</formula>
    </cfRule>
  </conditionalFormatting>
  <conditionalFormatting sqref="BB49">
    <cfRule type="cellIs" dxfId="1" priority="1409" operator="lessThan">
      <formula>$C$4</formula>
    </cfRule>
  </conditionalFormatting>
  <conditionalFormatting sqref="BC49">
    <cfRule type="cellIs" dxfId="1" priority="1449" operator="lessThan">
      <formula>$C$4</formula>
    </cfRule>
  </conditionalFormatting>
  <conditionalFormatting sqref="BD49">
    <cfRule type="cellIs" dxfId="1" priority="1489" operator="lessThan">
      <formula>$C$4</formula>
    </cfRule>
  </conditionalFormatting>
  <conditionalFormatting sqref="BE49">
    <cfRule type="cellIs" dxfId="1" priority="1529" operator="lessThan">
      <formula>$C$4</formula>
    </cfRule>
  </conditionalFormatting>
  <conditionalFormatting sqref="BF49">
    <cfRule type="cellIs" dxfId="1" priority="1569" operator="lessThan">
      <formula>$C$4</formula>
    </cfRule>
  </conditionalFormatting>
  <conditionalFormatting sqref="BG49">
    <cfRule type="cellIs" dxfId="1" priority="1609" operator="lessThan">
      <formula>$C$4</formula>
    </cfRule>
  </conditionalFormatting>
  <conditionalFormatting sqref="BH49">
    <cfRule type="cellIs" dxfId="1" priority="1649" operator="lessThan">
      <formula>$C$4</formula>
    </cfRule>
  </conditionalFormatting>
  <conditionalFormatting sqref="BI49">
    <cfRule type="cellIs" dxfId="1" priority="1689" operator="lessThan">
      <formula>$C$4</formula>
    </cfRule>
  </conditionalFormatting>
  <conditionalFormatting sqref="BJ49">
    <cfRule type="cellIs" dxfId="1" priority="1729" operator="lessThan">
      <formula>$C$4</formula>
    </cfRule>
  </conditionalFormatting>
  <conditionalFormatting sqref="BK49">
    <cfRule type="cellIs" dxfId="1" priority="1769" operator="lessThan">
      <formula>$C$4</formula>
    </cfRule>
  </conditionalFormatting>
  <conditionalFormatting sqref="BL49">
    <cfRule type="cellIs" dxfId="1" priority="1809" operator="lessThan">
      <formula>$C$4</formula>
    </cfRule>
  </conditionalFormatting>
  <conditionalFormatting sqref="BM49">
    <cfRule type="cellIs" dxfId="1" priority="1849" operator="lessThan">
      <formula>$C$4</formula>
    </cfRule>
  </conditionalFormatting>
  <conditionalFormatting sqref="BN49">
    <cfRule type="cellIs" dxfId="1" priority="1889" operator="lessThan">
      <formula>$C$4</formula>
    </cfRule>
  </conditionalFormatting>
  <conditionalFormatting sqref="BO49">
    <cfRule type="cellIs" dxfId="1" priority="1929" operator="lessThan">
      <formula>$C$4</formula>
    </cfRule>
  </conditionalFormatting>
  <conditionalFormatting sqref="BP49">
    <cfRule type="cellIs" dxfId="1" priority="1969" operator="lessThan">
      <formula>$C$4</formula>
    </cfRule>
  </conditionalFormatting>
  <conditionalFormatting sqref="BQ49">
    <cfRule type="cellIs" dxfId="1" priority="2009" operator="lessThan">
      <formula>$C$4</formula>
    </cfRule>
  </conditionalFormatting>
  <conditionalFormatting sqref="BR49">
    <cfRule type="cellIs" dxfId="1" priority="2049" operator="lessThan">
      <formula>$C$4</formula>
    </cfRule>
  </conditionalFormatting>
  <conditionalFormatting sqref="BS49">
    <cfRule type="cellIs" dxfId="1" priority="2089" operator="lessThan">
      <formula>$C$4</formula>
    </cfRule>
  </conditionalFormatting>
  <conditionalFormatting sqref="BT49">
    <cfRule type="cellIs" dxfId="1" priority="2129" operator="lessThan">
      <formula>$C$4</formula>
    </cfRule>
  </conditionalFormatting>
  <conditionalFormatting sqref="BU49">
    <cfRule type="cellIs" dxfId="1" priority="2169" operator="lessThan">
      <formula>$C$4</formula>
    </cfRule>
  </conditionalFormatting>
  <conditionalFormatting sqref="BV49">
    <cfRule type="cellIs" dxfId="1" priority="2209" operator="lessThan">
      <formula>$C$4</formula>
    </cfRule>
  </conditionalFormatting>
  <conditionalFormatting sqref="BW49">
    <cfRule type="cellIs" dxfId="1" priority="2249" operator="lessThan">
      <formula>$C$4</formula>
    </cfRule>
  </conditionalFormatting>
  <conditionalFormatting sqref="BX49">
    <cfRule type="cellIs" dxfId="1" priority="2289" operator="lessThan">
      <formula>$C$4</formula>
    </cfRule>
  </conditionalFormatting>
  <conditionalFormatting sqref="BY49">
    <cfRule type="cellIs" dxfId="1" priority="2329" operator="lessThan">
      <formula>$C$4</formula>
    </cfRule>
  </conditionalFormatting>
  <conditionalFormatting sqref="BZ49">
    <cfRule type="cellIs" dxfId="1" priority="2369" operator="lessThan">
      <formula>$C$4</formula>
    </cfRule>
  </conditionalFormatting>
  <conditionalFormatting sqref="CA49">
    <cfRule type="cellIs" dxfId="1" priority="2409" operator="lessThan">
      <formula>$C$4</formula>
    </cfRule>
  </conditionalFormatting>
  <conditionalFormatting sqref="CB49">
    <cfRule type="cellIs" dxfId="1" priority="2449" operator="lessThan">
      <formula>$C$4</formula>
    </cfRule>
  </conditionalFormatting>
  <conditionalFormatting sqref="CC49">
    <cfRule type="cellIs" dxfId="1" priority="2489" operator="lessThan">
      <formula>$C$4</formula>
    </cfRule>
  </conditionalFormatting>
  <conditionalFormatting sqref="CD49">
    <cfRule type="cellIs" dxfId="1" priority="2529" operator="lessThan">
      <formula>$C$4</formula>
    </cfRule>
  </conditionalFormatting>
  <conditionalFormatting sqref="CE49">
    <cfRule type="cellIs" dxfId="1" priority="2569" operator="lessThan">
      <formula>$C$4</formula>
    </cfRule>
  </conditionalFormatting>
  <conditionalFormatting sqref="CF49">
    <cfRule type="cellIs" dxfId="1" priority="2609" operator="lessThan">
      <formula>$C$4</formula>
    </cfRule>
  </conditionalFormatting>
  <conditionalFormatting sqref="CG49">
    <cfRule type="cellIs" dxfId="1" priority="2649" operator="lessThan">
      <formula>$C$4</formula>
    </cfRule>
  </conditionalFormatting>
  <conditionalFormatting sqref="CH49">
    <cfRule type="cellIs" dxfId="2" priority="2689" operator="greaterThan">
      <formula>$BJ$2+15</formula>
    </cfRule>
  </conditionalFormatting>
  <conditionalFormatting sqref="CJ49">
    <cfRule type="cellIs" dxfId="1" priority="2889" operator="lessThan">
      <formula>$C$4</formula>
    </cfRule>
  </conditionalFormatting>
  <conditionalFormatting sqref="P50">
    <cfRule type="cellIs" dxfId="1" priority="50" operator="lessThan">
      <formula>$C$4</formula>
    </cfRule>
  </conditionalFormatting>
  <conditionalFormatting sqref="Q50">
    <cfRule type="cellIs" dxfId="1" priority="90" operator="lessThan">
      <formula>$C$4</formula>
    </cfRule>
  </conditionalFormatting>
  <conditionalFormatting sqref="R50">
    <cfRule type="cellIs" dxfId="1" priority="130" operator="lessThan">
      <formula>$C$4</formula>
    </cfRule>
  </conditionalFormatting>
  <conditionalFormatting sqref="S50">
    <cfRule type="cellIs" dxfId="1" priority="2730" operator="lessThan">
      <formula>$C$4</formula>
    </cfRule>
  </conditionalFormatting>
  <conditionalFormatting sqref="T50">
    <cfRule type="cellIs" dxfId="1" priority="2770" operator="lessThan">
      <formula>$C$4</formula>
    </cfRule>
  </conditionalFormatting>
  <conditionalFormatting sqref="U50">
    <cfRule type="cellIs" dxfId="1" priority="170" operator="lessThan">
      <formula>$C$4</formula>
    </cfRule>
  </conditionalFormatting>
  <conditionalFormatting sqref="V50">
    <cfRule type="cellIs" dxfId="1" priority="2810" operator="lessThan">
      <formula>$C$4</formula>
    </cfRule>
  </conditionalFormatting>
  <conditionalFormatting sqref="W50">
    <cfRule type="cellIs" dxfId="1" priority="2850" operator="lessThan">
      <formula>$C$4</formula>
    </cfRule>
  </conditionalFormatting>
  <conditionalFormatting sqref="X50">
    <cfRule type="cellIs" dxfId="1" priority="210" operator="lessThan">
      <formula>$C$4</formula>
    </cfRule>
  </conditionalFormatting>
  <conditionalFormatting sqref="Y50">
    <cfRule type="cellIs" dxfId="1" priority="250" operator="lessThan">
      <formula>$C$4</formula>
    </cfRule>
  </conditionalFormatting>
  <conditionalFormatting sqref="Z50">
    <cfRule type="cellIs" dxfId="1" priority="290" operator="lessThan">
      <formula>$C$4</formula>
    </cfRule>
  </conditionalFormatting>
  <conditionalFormatting sqref="AA50">
    <cfRule type="cellIs" dxfId="1" priority="330" operator="lessThan">
      <formula>$C$4</formula>
    </cfRule>
  </conditionalFormatting>
  <conditionalFormatting sqref="AB50">
    <cfRule type="cellIs" dxfId="1" priority="370" operator="lessThan">
      <formula>$C$4</formula>
    </cfRule>
  </conditionalFormatting>
  <conditionalFormatting sqref="AC50">
    <cfRule type="cellIs" dxfId="1" priority="410" operator="lessThan">
      <formula>$C$4</formula>
    </cfRule>
  </conditionalFormatting>
  <conditionalFormatting sqref="AD50">
    <cfRule type="cellIs" dxfId="1" priority="450" operator="lessThan">
      <formula>$C$4</formula>
    </cfRule>
  </conditionalFormatting>
  <conditionalFormatting sqref="AE50">
    <cfRule type="cellIs" dxfId="1" priority="490" operator="lessThan">
      <formula>$C$4</formula>
    </cfRule>
  </conditionalFormatting>
  <conditionalFormatting sqref="AF50">
    <cfRule type="cellIs" dxfId="1" priority="530" operator="lessThan">
      <formula>$C$4</formula>
    </cfRule>
  </conditionalFormatting>
  <conditionalFormatting sqref="AG50">
    <cfRule type="cellIs" dxfId="1" priority="570" operator="lessThan">
      <formula>$C$4</formula>
    </cfRule>
  </conditionalFormatting>
  <conditionalFormatting sqref="AH50">
    <cfRule type="cellIs" dxfId="1" priority="610" operator="lessThan">
      <formula>$C$4</formula>
    </cfRule>
  </conditionalFormatting>
  <conditionalFormatting sqref="AI50">
    <cfRule type="cellIs" dxfId="1" priority="650" operator="lessThan">
      <formula>$C$4</formula>
    </cfRule>
  </conditionalFormatting>
  <conditionalFormatting sqref="AJ50">
    <cfRule type="cellIs" dxfId="1" priority="690" operator="lessThan">
      <formula>$C$4</formula>
    </cfRule>
  </conditionalFormatting>
  <conditionalFormatting sqref="AK50">
    <cfRule type="cellIs" dxfId="1" priority="730" operator="lessThan">
      <formula>$C$4</formula>
    </cfRule>
  </conditionalFormatting>
  <conditionalFormatting sqref="AL50">
    <cfRule type="cellIs" dxfId="1" priority="770" operator="lessThan">
      <formula>$C$4</formula>
    </cfRule>
  </conditionalFormatting>
  <conditionalFormatting sqref="AM50">
    <cfRule type="cellIs" dxfId="1" priority="810" operator="lessThan">
      <formula>$C$4</formula>
    </cfRule>
  </conditionalFormatting>
  <conditionalFormatting sqref="AN50">
    <cfRule type="cellIs" dxfId="1" priority="850" operator="lessThan">
      <formula>$C$4</formula>
    </cfRule>
  </conditionalFormatting>
  <conditionalFormatting sqref="AO50">
    <cfRule type="cellIs" dxfId="1" priority="890" operator="lessThan">
      <formula>$C$4</formula>
    </cfRule>
  </conditionalFormatting>
  <conditionalFormatting sqref="AP50">
    <cfRule type="cellIs" dxfId="1" priority="930" operator="lessThan">
      <formula>$C$4</formula>
    </cfRule>
  </conditionalFormatting>
  <conditionalFormatting sqref="AQ50">
    <cfRule type="cellIs" dxfId="1" priority="970" operator="lessThan">
      <formula>$C$4</formula>
    </cfRule>
  </conditionalFormatting>
  <conditionalFormatting sqref="AR50">
    <cfRule type="cellIs" dxfId="1" priority="1010" operator="lessThan">
      <formula>$C$4</formula>
    </cfRule>
  </conditionalFormatting>
  <conditionalFormatting sqref="AS50">
    <cfRule type="cellIs" dxfId="1" priority="1050" operator="lessThan">
      <formula>$C$4</formula>
    </cfRule>
  </conditionalFormatting>
  <conditionalFormatting sqref="AT50">
    <cfRule type="cellIs" dxfId="1" priority="1090" operator="lessThan">
      <formula>$C$4</formula>
    </cfRule>
  </conditionalFormatting>
  <conditionalFormatting sqref="AU50">
    <cfRule type="cellIs" dxfId="1" priority="1130" operator="lessThan">
      <formula>$C$4</formula>
    </cfRule>
  </conditionalFormatting>
  <conditionalFormatting sqref="AV50">
    <cfRule type="cellIs" dxfId="1" priority="1170" operator="lessThan">
      <formula>$C$4</formula>
    </cfRule>
  </conditionalFormatting>
  <conditionalFormatting sqref="AW50">
    <cfRule type="cellIs" dxfId="1" priority="1210" operator="lessThan">
      <formula>$C$4</formula>
    </cfRule>
  </conditionalFormatting>
  <conditionalFormatting sqref="AX50">
    <cfRule type="cellIs" dxfId="1" priority="1250" operator="lessThan">
      <formula>$C$4</formula>
    </cfRule>
  </conditionalFormatting>
  <conditionalFormatting sqref="AY50">
    <cfRule type="cellIs" dxfId="1" priority="1290" operator="lessThan">
      <formula>$C$4</formula>
    </cfRule>
  </conditionalFormatting>
  <conditionalFormatting sqref="AZ50">
    <cfRule type="cellIs" dxfId="1" priority="1330" operator="lessThan">
      <formula>$C$4</formula>
    </cfRule>
  </conditionalFormatting>
  <conditionalFormatting sqref="BA50">
    <cfRule type="cellIs" dxfId="1" priority="1370" operator="lessThan">
      <formula>$C$4</formula>
    </cfRule>
  </conditionalFormatting>
  <conditionalFormatting sqref="BB50">
    <cfRule type="cellIs" dxfId="1" priority="1410" operator="lessThan">
      <formula>$C$4</formula>
    </cfRule>
  </conditionalFormatting>
  <conditionalFormatting sqref="BC50">
    <cfRule type="cellIs" dxfId="1" priority="1450" operator="lessThan">
      <formula>$C$4</formula>
    </cfRule>
  </conditionalFormatting>
  <conditionalFormatting sqref="BD50">
    <cfRule type="cellIs" dxfId="1" priority="1490" operator="lessThan">
      <formula>$C$4</formula>
    </cfRule>
  </conditionalFormatting>
  <conditionalFormatting sqref="BE50">
    <cfRule type="cellIs" dxfId="1" priority="1530" operator="lessThan">
      <formula>$C$4</formula>
    </cfRule>
  </conditionalFormatting>
  <conditionalFormatting sqref="BF50">
    <cfRule type="cellIs" dxfId="1" priority="1570" operator="lessThan">
      <formula>$C$4</formula>
    </cfRule>
  </conditionalFormatting>
  <conditionalFormatting sqref="BG50">
    <cfRule type="cellIs" dxfId="1" priority="1610" operator="lessThan">
      <formula>$C$4</formula>
    </cfRule>
  </conditionalFormatting>
  <conditionalFormatting sqref="BH50">
    <cfRule type="cellIs" dxfId="1" priority="1650" operator="lessThan">
      <formula>$C$4</formula>
    </cfRule>
  </conditionalFormatting>
  <conditionalFormatting sqref="BI50">
    <cfRule type="cellIs" dxfId="1" priority="1690" operator="lessThan">
      <formula>$C$4</formula>
    </cfRule>
  </conditionalFormatting>
  <conditionalFormatting sqref="BJ50">
    <cfRule type="cellIs" dxfId="1" priority="1730" operator="lessThan">
      <formula>$C$4</formula>
    </cfRule>
  </conditionalFormatting>
  <conditionalFormatting sqref="BK50">
    <cfRule type="cellIs" dxfId="1" priority="1770" operator="lessThan">
      <formula>$C$4</formula>
    </cfRule>
  </conditionalFormatting>
  <conditionalFormatting sqref="BL50">
    <cfRule type="cellIs" dxfId="1" priority="1810" operator="lessThan">
      <formula>$C$4</formula>
    </cfRule>
  </conditionalFormatting>
  <conditionalFormatting sqref="BM50">
    <cfRule type="cellIs" dxfId="1" priority="1850" operator="lessThan">
      <formula>$C$4</formula>
    </cfRule>
  </conditionalFormatting>
  <conditionalFormatting sqref="BN50">
    <cfRule type="cellIs" dxfId="1" priority="1890" operator="lessThan">
      <formula>$C$4</formula>
    </cfRule>
  </conditionalFormatting>
  <conditionalFormatting sqref="BO50">
    <cfRule type="cellIs" dxfId="1" priority="1930" operator="lessThan">
      <formula>$C$4</formula>
    </cfRule>
  </conditionalFormatting>
  <conditionalFormatting sqref="BP50">
    <cfRule type="cellIs" dxfId="1" priority="1970" operator="lessThan">
      <formula>$C$4</formula>
    </cfRule>
  </conditionalFormatting>
  <conditionalFormatting sqref="BQ50">
    <cfRule type="cellIs" dxfId="1" priority="2010" operator="lessThan">
      <formula>$C$4</formula>
    </cfRule>
  </conditionalFormatting>
  <conditionalFormatting sqref="BR50">
    <cfRule type="cellIs" dxfId="1" priority="2050" operator="lessThan">
      <formula>$C$4</formula>
    </cfRule>
  </conditionalFormatting>
  <conditionalFormatting sqref="BS50">
    <cfRule type="cellIs" dxfId="1" priority="2090" operator="lessThan">
      <formula>$C$4</formula>
    </cfRule>
  </conditionalFormatting>
  <conditionalFormatting sqref="BT50">
    <cfRule type="cellIs" dxfId="1" priority="2130" operator="lessThan">
      <formula>$C$4</formula>
    </cfRule>
  </conditionalFormatting>
  <conditionalFormatting sqref="BU50">
    <cfRule type="cellIs" dxfId="1" priority="2170" operator="lessThan">
      <formula>$C$4</formula>
    </cfRule>
  </conditionalFormatting>
  <conditionalFormatting sqref="BV50">
    <cfRule type="cellIs" dxfId="1" priority="2210" operator="lessThan">
      <formula>$C$4</formula>
    </cfRule>
  </conditionalFormatting>
  <conditionalFormatting sqref="BW50">
    <cfRule type="cellIs" dxfId="1" priority="2250" operator="lessThan">
      <formula>$C$4</formula>
    </cfRule>
  </conditionalFormatting>
  <conditionalFormatting sqref="BX50">
    <cfRule type="cellIs" dxfId="1" priority="2290" operator="lessThan">
      <formula>$C$4</formula>
    </cfRule>
  </conditionalFormatting>
  <conditionalFormatting sqref="BY50">
    <cfRule type="cellIs" dxfId="1" priority="2330" operator="lessThan">
      <formula>$C$4</formula>
    </cfRule>
  </conditionalFormatting>
  <conditionalFormatting sqref="BZ50">
    <cfRule type="cellIs" dxfId="1" priority="2370" operator="lessThan">
      <formula>$C$4</formula>
    </cfRule>
  </conditionalFormatting>
  <conditionalFormatting sqref="CA50">
    <cfRule type="cellIs" dxfId="1" priority="2410" operator="lessThan">
      <formula>$C$4</formula>
    </cfRule>
  </conditionalFormatting>
  <conditionalFormatting sqref="CB50">
    <cfRule type="cellIs" dxfId="1" priority="2450" operator="lessThan">
      <formula>$C$4</formula>
    </cfRule>
  </conditionalFormatting>
  <conditionalFormatting sqref="CC50">
    <cfRule type="cellIs" dxfId="1" priority="2490" operator="lessThan">
      <formula>$C$4</formula>
    </cfRule>
  </conditionalFormatting>
  <conditionalFormatting sqref="CD50">
    <cfRule type="cellIs" dxfId="1" priority="2530" operator="lessThan">
      <formula>$C$4</formula>
    </cfRule>
  </conditionalFormatting>
  <conditionalFormatting sqref="CE50">
    <cfRule type="cellIs" dxfId="1" priority="2570" operator="lessThan">
      <formula>$C$4</formula>
    </cfRule>
  </conditionalFormatting>
  <conditionalFormatting sqref="CF50">
    <cfRule type="cellIs" dxfId="1" priority="2610" operator="lessThan">
      <formula>$C$4</formula>
    </cfRule>
  </conditionalFormatting>
  <conditionalFormatting sqref="CG50">
    <cfRule type="cellIs" dxfId="1" priority="2650" operator="lessThan">
      <formula>$C$4</formula>
    </cfRule>
  </conditionalFormatting>
  <conditionalFormatting sqref="CH50">
    <cfRule type="cellIs" dxfId="2" priority="2690" operator="greaterThan">
      <formula>$BJ$2+15</formula>
    </cfRule>
  </conditionalFormatting>
  <conditionalFormatting sqref="CJ50">
    <cfRule type="cellIs" dxfId="1" priority="2890" operator="lessThan">
      <formula>$C$4</formula>
    </cfRule>
  </conditionalFormatting>
  <conditionalFormatting sqref="BW11 BW13 BW15 BW17 BW19 BW21 BW23 BW25 BW27 BW29 BW31 BW33 BW35 BW37 BW39 BW41 BW43 BW45">
    <cfRule type="cellIs" dxfId="1" priority="2211" operator="lessThan">
      <formula>$C$4</formula>
    </cfRule>
  </conditionalFormatting>
  <conditionalFormatting sqref="CJ11 CJ13 CJ15 CJ17 CJ19 CJ21 CJ23 CJ25 CJ27 CJ29 CJ31 CJ33 CJ35 CJ37 CJ39 CJ41 CJ43 CJ45">
    <cfRule type="cellIs" dxfId="1" priority="2851" operator="lessThan">
      <formula>$C$4</formula>
    </cfRule>
  </conditionalFormatting>
  <conditionalFormatting sqref="BW12 BW14 BW16 BW18 BW20 BW22 BW24 BW26 BW28 BW30 BW32 BW34 BW36 BW38 BW40 BW42 BW44 BW46">
    <cfRule type="cellIs" dxfId="1" priority="2212" operator="lessThan">
      <formula>$C$4</formula>
    </cfRule>
  </conditionalFormatting>
  <conditionalFormatting sqref="CJ12 CJ14 CJ16 CJ18 CJ20 CJ22 CJ24 CJ26 CJ28 CJ30 CJ32 CJ34 CJ36 CJ38 CJ40 CJ42 CJ44 CJ46">
    <cfRule type="cellIs" dxfId="1" priority="2852"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50"/>
  <sheetViews>
    <sheetView workbookViewId="0">
      <pane xSplit="3" ySplit="10" topLeftCell="Y11" activePane="bottomRight" state="frozen"/>
      <selection/>
      <selection pane="topRight"/>
      <selection pane="bottomLeft"/>
      <selection pane="bottomRight" activeCell="Y36" sqref="Y36"/>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383</v>
      </c>
      <c r="C1" s="2" t="s">
        <v>0</v>
      </c>
      <c r="D1" s="2"/>
      <c r="E1" s="2"/>
      <c r="F1" s="2"/>
      <c r="G1" s="2"/>
      <c r="H1" s="2"/>
      <c r="I1" s="2"/>
      <c r="J1" s="2"/>
      <c r="K1" s="2"/>
      <c r="L1" s="2"/>
      <c r="M1" s="2"/>
      <c r="N1" s="2"/>
      <c r="P1" s="30" t="s">
        <v>1</v>
      </c>
    </row>
    <row r="2" ht="15.75" customHeight="1" spans="1:32">
      <c r="A2" s="3" t="s">
        <v>2</v>
      </c>
      <c r="B2" s="4"/>
      <c r="C2" s="5" t="s">
        <v>3</v>
      </c>
      <c r="D2" s="6"/>
      <c r="E2" s="7" t="s">
        <v>135</v>
      </c>
      <c r="F2" s="6"/>
      <c r="H2" s="8"/>
      <c r="I2" s="31"/>
      <c r="K2" s="32"/>
      <c r="L2" s="9"/>
      <c r="M2" s="33"/>
      <c r="N2" s="33"/>
      <c r="O2" s="32"/>
      <c r="P2" t="s">
        <v>5</v>
      </c>
      <c r="Q2" s="33"/>
      <c r="R2" s="33"/>
      <c r="S2" s="33"/>
      <c r="T2" s="33" t="s">
        <v>6</v>
      </c>
      <c r="U2" s="33" t="str">
        <f>MID(E2,6,20)</f>
        <v> XII IPA 3</v>
      </c>
      <c r="V2" s="33"/>
      <c r="W2" s="33"/>
      <c r="X2" s="33"/>
      <c r="Y2" s="33"/>
      <c r="Z2" s="33"/>
      <c r="AA2" s="33"/>
      <c r="AB2" s="9"/>
      <c r="AC2" s="9"/>
      <c r="AD2" s="9"/>
      <c r="AE2" s="9"/>
      <c r="AF2" s="9"/>
    </row>
    <row r="3" ht="15.75" customHeight="1" spans="1:32">
      <c r="A3" s="3" t="s">
        <v>7</v>
      </c>
      <c r="B3" s="4"/>
      <c r="C3" s="5" t="s">
        <v>8</v>
      </c>
      <c r="D3" s="6"/>
      <c r="E3" s="9" t="s">
        <v>9</v>
      </c>
      <c r="F3" s="6"/>
      <c r="H3" s="8" t="s">
        <v>10</v>
      </c>
      <c r="I3" s="31"/>
      <c r="K3" s="32"/>
      <c r="L3" s="9"/>
      <c r="M3" s="33"/>
      <c r="N3" s="33"/>
      <c r="O3" s="32"/>
      <c r="P3" t="s">
        <v>11</v>
      </c>
      <c r="Q3" s="33"/>
      <c r="R3" s="33"/>
      <c r="S3" s="33"/>
      <c r="T3" s="33" t="s">
        <v>6</v>
      </c>
      <c r="U3" s="33"/>
      <c r="V3" s="33"/>
      <c r="W3" s="33"/>
      <c r="X3" s="33"/>
      <c r="Y3" s="33"/>
      <c r="Z3" s="33"/>
      <c r="AA3" s="33"/>
      <c r="AB3" s="9"/>
      <c r="AC3" s="9"/>
      <c r="AD3" s="9"/>
      <c r="AE3" s="9"/>
      <c r="AF3" s="9"/>
    </row>
    <row r="4" ht="15.75" customHeight="1" spans="1:32">
      <c r="A4" s="10" t="s">
        <v>12</v>
      </c>
      <c r="B4" s="4"/>
      <c r="C4" s="11">
        <v>75</v>
      </c>
      <c r="D4" s="6"/>
      <c r="E4" s="12"/>
      <c r="F4" s="6"/>
      <c r="G4" s="13"/>
      <c r="H4" s="8" t="s">
        <v>13</v>
      </c>
      <c r="I4" s="31"/>
      <c r="J4" s="32"/>
      <c r="K4" s="32"/>
      <c r="L4" s="9"/>
      <c r="M4" s="33"/>
      <c r="N4" s="33"/>
      <c r="O4" s="32"/>
      <c r="P4" s="34" t="s">
        <v>14</v>
      </c>
      <c r="Q4" s="33"/>
      <c r="R4" s="33"/>
      <c r="S4" s="33"/>
      <c r="T4" s="33"/>
      <c r="U4" s="33"/>
      <c r="V4" s="33"/>
      <c r="W4" s="33"/>
      <c r="X4" s="33"/>
      <c r="Y4" s="33"/>
      <c r="Z4" s="33"/>
      <c r="AA4" s="33"/>
      <c r="AB4" s="9"/>
      <c r="AC4" s="9"/>
      <c r="AD4" s="9"/>
      <c r="AE4" s="9"/>
      <c r="AF4" s="9"/>
    </row>
    <row r="5" ht="15.75" hidden="1" customHeight="1" spans="1:32">
      <c r="A5" s="13"/>
      <c r="B5" s="4"/>
      <c r="C5" s="5"/>
      <c r="D5" s="6"/>
      <c r="E5" s="12"/>
      <c r="F5" s="6"/>
      <c r="G5" s="13"/>
      <c r="H5" s="8"/>
      <c r="I5" s="31"/>
      <c r="J5" s="32"/>
      <c r="K5" s="32"/>
      <c r="L5" s="9"/>
      <c r="M5" s="33"/>
      <c r="N5" s="33"/>
      <c r="O5" s="32"/>
      <c r="P5" s="33"/>
      <c r="Q5" s="33"/>
      <c r="R5" s="33"/>
      <c r="S5" s="33"/>
      <c r="T5" s="33"/>
      <c r="U5" s="33"/>
      <c r="V5" s="33"/>
      <c r="W5" s="33"/>
      <c r="X5" s="33"/>
      <c r="Y5" s="33"/>
      <c r="Z5" s="33"/>
      <c r="AA5" s="33"/>
      <c r="AB5" s="9"/>
      <c r="AC5" s="9"/>
      <c r="AD5" s="9"/>
      <c r="AE5" s="9"/>
      <c r="AF5" s="9"/>
    </row>
    <row r="6" ht="15.75" hidden="1" customHeight="1" spans="2:32">
      <c r="B6" s="4"/>
      <c r="C6" s="5"/>
      <c r="D6" s="6"/>
      <c r="E6" s="12"/>
      <c r="F6" s="6"/>
      <c r="G6" s="13"/>
      <c r="H6" s="8"/>
      <c r="I6" s="31"/>
      <c r="J6" s="32"/>
      <c r="K6" s="32"/>
      <c r="L6" s="9"/>
      <c r="M6" s="33"/>
      <c r="N6" s="33"/>
      <c r="O6" s="32"/>
      <c r="P6" s="33"/>
      <c r="Q6" s="33"/>
      <c r="R6" s="33"/>
      <c r="S6" s="33"/>
      <c r="T6" s="33"/>
      <c r="U6" s="33"/>
      <c r="V6" s="33"/>
      <c r="W6" s="33"/>
      <c r="X6" s="33"/>
      <c r="Y6" s="33"/>
      <c r="Z6" s="33"/>
      <c r="AA6" s="33"/>
      <c r="AB6" s="9"/>
      <c r="AC6" s="9"/>
      <c r="AD6" s="9"/>
      <c r="AE6" s="9"/>
      <c r="AF6" s="9"/>
    </row>
    <row r="7" ht="8.25" customHeight="1" spans="1:32">
      <c r="A7" s="13"/>
      <c r="B7" s="4"/>
      <c r="C7" s="5"/>
      <c r="D7" s="6"/>
      <c r="E7" s="12"/>
      <c r="F7" s="6"/>
      <c r="G7" s="13"/>
      <c r="H7" s="8"/>
      <c r="I7" s="31"/>
      <c r="J7" s="32"/>
      <c r="K7" s="32"/>
      <c r="L7" s="9"/>
      <c r="M7" s="33"/>
      <c r="N7" s="33"/>
      <c r="O7" s="32"/>
      <c r="P7" s="33"/>
      <c r="Q7" s="33"/>
      <c r="R7" s="33"/>
      <c r="S7" s="33"/>
      <c r="T7" s="33"/>
      <c r="U7" s="33"/>
      <c r="V7" s="33"/>
      <c r="W7" s="33"/>
      <c r="X7" s="33"/>
      <c r="Y7" s="33"/>
      <c r="Z7" s="33"/>
      <c r="AA7" s="33"/>
      <c r="AB7" s="9"/>
      <c r="AC7" s="9"/>
      <c r="AD7" s="9"/>
      <c r="AE7" s="9"/>
      <c r="AF7" s="9"/>
    </row>
    <row r="8" ht="23.25" customHeight="1" spans="1:91">
      <c r="A8" s="14" t="s">
        <v>15</v>
      </c>
      <c r="B8" s="15" t="s">
        <v>16</v>
      </c>
      <c r="C8" s="16" t="s">
        <v>17</v>
      </c>
      <c r="D8" s="17"/>
      <c r="E8" s="18" t="s">
        <v>18</v>
      </c>
      <c r="F8" s="17"/>
      <c r="G8" s="19" t="s">
        <v>19</v>
      </c>
      <c r="H8" s="20"/>
      <c r="I8" s="20"/>
      <c r="J8" s="35"/>
      <c r="K8" s="36"/>
      <c r="L8" s="37" t="s">
        <v>20</v>
      </c>
      <c r="M8" s="37"/>
      <c r="N8" s="37"/>
      <c r="O8" s="36"/>
      <c r="P8" s="38" t="s">
        <v>21</v>
      </c>
      <c r="Q8" s="50"/>
      <c r="R8" s="50"/>
      <c r="S8" s="50"/>
      <c r="T8" s="50"/>
      <c r="U8" s="50"/>
      <c r="V8" s="50"/>
      <c r="W8" s="50"/>
      <c r="X8" s="50"/>
      <c r="Y8" s="50"/>
      <c r="Z8" s="50"/>
      <c r="AA8" s="50"/>
      <c r="AB8" s="50"/>
      <c r="AC8" s="50"/>
      <c r="AD8" s="50"/>
      <c r="AE8" s="50"/>
      <c r="AF8" s="50"/>
      <c r="AG8" s="56"/>
      <c r="AH8" s="50"/>
      <c r="AI8" s="50"/>
      <c r="AJ8" s="50"/>
      <c r="AK8" s="50"/>
      <c r="AL8" s="50"/>
      <c r="AM8" s="50"/>
      <c r="AN8" s="50"/>
      <c r="AO8" s="50"/>
      <c r="AP8" s="50"/>
      <c r="AQ8" s="50"/>
      <c r="AR8" s="50"/>
      <c r="AS8" s="56"/>
      <c r="AT8" s="57" t="s">
        <v>22</v>
      </c>
      <c r="AU8" s="58" t="s">
        <v>23</v>
      </c>
      <c r="AV8" s="59"/>
      <c r="AW8" s="59"/>
      <c r="AX8" s="59"/>
      <c r="AY8" s="59"/>
      <c r="AZ8" s="59"/>
      <c r="BA8" s="59"/>
      <c r="BB8" s="59"/>
      <c r="BC8" s="59"/>
      <c r="BD8" s="59"/>
      <c r="BE8" s="57" t="s">
        <v>24</v>
      </c>
      <c r="BF8" s="64" t="s">
        <v>25</v>
      </c>
      <c r="BG8" s="64" t="s">
        <v>26</v>
      </c>
      <c r="BH8" s="57" t="s">
        <v>27</v>
      </c>
      <c r="BI8" s="65" t="s">
        <v>28</v>
      </c>
      <c r="BJ8" s="66"/>
      <c r="BK8" s="67" t="s">
        <v>29</v>
      </c>
      <c r="BL8" s="67"/>
      <c r="BM8" s="67"/>
      <c r="BN8" s="67"/>
      <c r="BO8" s="67"/>
      <c r="BP8" s="67"/>
      <c r="BQ8" s="67"/>
      <c r="BR8" s="67"/>
      <c r="BS8" s="67"/>
      <c r="BT8" s="67"/>
      <c r="BU8" s="77" t="s">
        <v>30</v>
      </c>
      <c r="BV8" s="66"/>
      <c r="BW8" s="78" t="s">
        <v>31</v>
      </c>
      <c r="BX8" s="79"/>
      <c r="BY8" s="79"/>
      <c r="BZ8" s="79"/>
      <c r="CA8" s="79"/>
      <c r="CB8" s="79"/>
      <c r="CC8" s="79"/>
      <c r="CD8" s="79"/>
      <c r="CE8" s="79"/>
      <c r="CF8" s="79"/>
      <c r="CG8" s="85"/>
      <c r="CH8" s="77" t="s">
        <v>32</v>
      </c>
      <c r="CJ8" s="86" t="s">
        <v>33</v>
      </c>
      <c r="CK8" s="86" t="s">
        <v>34</v>
      </c>
      <c r="CM8" s="90" t="s">
        <v>35</v>
      </c>
    </row>
    <row r="9" ht="20.25" customHeight="1" spans="1:102">
      <c r="A9" s="14"/>
      <c r="B9" s="15"/>
      <c r="C9" s="16"/>
      <c r="D9" s="17"/>
      <c r="E9" s="21"/>
      <c r="F9" s="17"/>
      <c r="G9" s="22" t="s">
        <v>36</v>
      </c>
      <c r="H9" s="23" t="s">
        <v>37</v>
      </c>
      <c r="I9" s="39" t="s">
        <v>38</v>
      </c>
      <c r="J9" s="40" t="s">
        <v>39</v>
      </c>
      <c r="K9" s="36"/>
      <c r="L9" s="41" t="s">
        <v>40</v>
      </c>
      <c r="M9" s="42" t="s">
        <v>25</v>
      </c>
      <c r="N9" s="43" t="s">
        <v>41</v>
      </c>
      <c r="O9" s="36"/>
      <c r="P9" s="44">
        <v>1</v>
      </c>
      <c r="Q9" s="51"/>
      <c r="R9" s="52"/>
      <c r="S9" s="44">
        <v>2</v>
      </c>
      <c r="T9" s="51"/>
      <c r="U9" s="52"/>
      <c r="V9" s="44">
        <v>3</v>
      </c>
      <c r="W9" s="51"/>
      <c r="X9" s="52"/>
      <c r="Y9" s="44">
        <v>4</v>
      </c>
      <c r="Z9" s="51"/>
      <c r="AA9" s="52"/>
      <c r="AB9" s="44">
        <v>5</v>
      </c>
      <c r="AC9" s="51"/>
      <c r="AD9" s="52"/>
      <c r="AE9" s="44">
        <v>6</v>
      </c>
      <c r="AF9" s="51"/>
      <c r="AG9" s="52"/>
      <c r="AH9" s="44">
        <v>7</v>
      </c>
      <c r="AI9" s="51"/>
      <c r="AJ9" s="52"/>
      <c r="AK9" s="44">
        <v>8</v>
      </c>
      <c r="AL9" s="51"/>
      <c r="AM9" s="52"/>
      <c r="AN9" s="44">
        <v>9</v>
      </c>
      <c r="AO9" s="51"/>
      <c r="AP9" s="52"/>
      <c r="AQ9" s="44">
        <v>10</v>
      </c>
      <c r="AR9" s="51"/>
      <c r="AS9" s="52"/>
      <c r="AT9" s="60"/>
      <c r="AU9" s="61"/>
      <c r="AV9" s="62"/>
      <c r="AW9" s="62"/>
      <c r="AX9" s="62"/>
      <c r="AY9" s="62"/>
      <c r="AZ9" s="62"/>
      <c r="BA9" s="62"/>
      <c r="BB9" s="62"/>
      <c r="BC9" s="62"/>
      <c r="BD9" s="62"/>
      <c r="BE9" s="60"/>
      <c r="BF9" s="68"/>
      <c r="BG9" s="68"/>
      <c r="BH9" s="60"/>
      <c r="BI9" s="69"/>
      <c r="BJ9" s="66"/>
      <c r="BK9" s="67"/>
      <c r="BL9" s="67"/>
      <c r="BM9" s="67"/>
      <c r="BN9" s="67"/>
      <c r="BO9" s="67"/>
      <c r="BP9" s="67"/>
      <c r="BQ9" s="67"/>
      <c r="BR9" s="67"/>
      <c r="BS9" s="67"/>
      <c r="BT9" s="67"/>
      <c r="BU9" s="77"/>
      <c r="BV9" s="66"/>
      <c r="BW9" s="80"/>
      <c r="BX9" s="81"/>
      <c r="BY9" s="81"/>
      <c r="BZ9" s="81"/>
      <c r="CA9" s="81"/>
      <c r="CB9" s="81"/>
      <c r="CC9" s="81"/>
      <c r="CD9" s="81"/>
      <c r="CE9" s="81"/>
      <c r="CF9" s="81"/>
      <c r="CG9" s="87"/>
      <c r="CH9" s="77"/>
      <c r="CJ9" s="86"/>
      <c r="CK9" s="86"/>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Fiqih, Tarikh, </v>
      </c>
    </row>
    <row r="10" ht="24" customHeight="1" spans="1:102">
      <c r="A10" s="24"/>
      <c r="B10" s="25"/>
      <c r="C10" s="26"/>
      <c r="D10" s="17"/>
      <c r="E10" s="21"/>
      <c r="F10" s="17"/>
      <c r="G10" s="27"/>
      <c r="H10" s="23"/>
      <c r="I10" s="39"/>
      <c r="J10" s="40"/>
      <c r="K10" s="36"/>
      <c r="L10" s="45"/>
      <c r="M10" s="41"/>
      <c r="N10" s="46"/>
      <c r="O10" s="36"/>
      <c r="P10" s="47" t="s">
        <v>44</v>
      </c>
      <c r="Q10" s="47" t="s">
        <v>45</v>
      </c>
      <c r="R10" s="47" t="s">
        <v>46</v>
      </c>
      <c r="S10" s="47" t="s">
        <v>44</v>
      </c>
      <c r="T10" s="47" t="s">
        <v>45</v>
      </c>
      <c r="U10" s="47" t="s">
        <v>47</v>
      </c>
      <c r="V10" s="47" t="s">
        <v>44</v>
      </c>
      <c r="W10" s="47" t="s">
        <v>45</v>
      </c>
      <c r="X10" s="47" t="s">
        <v>48</v>
      </c>
      <c r="Y10" s="47" t="s">
        <v>44</v>
      </c>
      <c r="Z10" s="47" t="s">
        <v>45</v>
      </c>
      <c r="AA10" s="47" t="s">
        <v>49</v>
      </c>
      <c r="AB10" s="47" t="s">
        <v>44</v>
      </c>
      <c r="AC10" s="47" t="s">
        <v>45</v>
      </c>
      <c r="AD10" s="47" t="s">
        <v>50</v>
      </c>
      <c r="AE10" s="47" t="s">
        <v>44</v>
      </c>
      <c r="AF10" s="47" t="s">
        <v>45</v>
      </c>
      <c r="AG10" s="47" t="s">
        <v>51</v>
      </c>
      <c r="AH10" s="47" t="s">
        <v>44</v>
      </c>
      <c r="AI10" s="47" t="s">
        <v>45</v>
      </c>
      <c r="AJ10" s="47" t="s">
        <v>52</v>
      </c>
      <c r="AK10" s="47" t="s">
        <v>44</v>
      </c>
      <c r="AL10" s="47" t="s">
        <v>45</v>
      </c>
      <c r="AM10" s="47" t="s">
        <v>53</v>
      </c>
      <c r="AN10" s="47" t="s">
        <v>44</v>
      </c>
      <c r="AO10" s="47" t="s">
        <v>45</v>
      </c>
      <c r="AP10" s="47" t="s">
        <v>54</v>
      </c>
      <c r="AQ10" s="47" t="s">
        <v>44</v>
      </c>
      <c r="AR10" s="47" t="s">
        <v>45</v>
      </c>
      <c r="AS10" s="63" t="s">
        <v>55</v>
      </c>
      <c r="AT10" s="60"/>
      <c r="AU10" s="47">
        <v>1</v>
      </c>
      <c r="AV10" s="47">
        <v>2</v>
      </c>
      <c r="AW10" s="47">
        <v>3</v>
      </c>
      <c r="AX10" s="47">
        <v>4</v>
      </c>
      <c r="AY10" s="47">
        <v>5</v>
      </c>
      <c r="AZ10" s="47">
        <v>6</v>
      </c>
      <c r="BA10" s="47">
        <v>7</v>
      </c>
      <c r="BB10" s="47">
        <v>8</v>
      </c>
      <c r="BC10" s="47">
        <v>9</v>
      </c>
      <c r="BD10" s="47">
        <v>10</v>
      </c>
      <c r="BE10" s="60"/>
      <c r="BF10" s="68"/>
      <c r="BG10" s="68"/>
      <c r="BH10" s="60"/>
      <c r="BI10" s="70"/>
      <c r="BJ10" s="66"/>
      <c r="BK10" s="71">
        <v>1</v>
      </c>
      <c r="BL10" s="71">
        <v>2</v>
      </c>
      <c r="BM10" s="71">
        <v>3</v>
      </c>
      <c r="BN10" s="71">
        <v>4</v>
      </c>
      <c r="BO10" s="71">
        <v>5</v>
      </c>
      <c r="BP10" s="71">
        <v>6</v>
      </c>
      <c r="BQ10" s="71">
        <v>7</v>
      </c>
      <c r="BR10" s="71">
        <v>8</v>
      </c>
      <c r="BS10" s="71">
        <v>9</v>
      </c>
      <c r="BT10" s="71">
        <v>10</v>
      </c>
      <c r="BU10" s="82"/>
      <c r="BV10" s="66"/>
      <c r="BW10" s="71">
        <v>1</v>
      </c>
      <c r="BX10" s="71">
        <v>2</v>
      </c>
      <c r="BY10" s="71">
        <v>3</v>
      </c>
      <c r="BZ10" s="71">
        <v>4</v>
      </c>
      <c r="CA10" s="71">
        <v>5</v>
      </c>
      <c r="CB10" s="71">
        <v>6</v>
      </c>
      <c r="CC10" s="71">
        <v>7</v>
      </c>
      <c r="CD10" s="71">
        <v>8</v>
      </c>
      <c r="CE10" s="71">
        <v>9</v>
      </c>
      <c r="CF10" s="71">
        <v>10</v>
      </c>
      <c r="CG10" s="71" t="s">
        <v>56</v>
      </c>
      <c r="CH10" s="82"/>
      <c r="CJ10" s="86"/>
      <c r="CK10" s="86"/>
      <c r="CM10" s="92">
        <v>1</v>
      </c>
      <c r="CN10" s="29"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Fiqih, Tarikh, Perlu tingkatkan pemahaman  Al-Qur'an.</v>
      </c>
    </row>
    <row r="11" spans="1:102">
      <c r="A11" s="28">
        <v>1</v>
      </c>
      <c r="B11" s="28">
        <v>62661</v>
      </c>
      <c r="C11" s="28" t="s">
        <v>136</v>
      </c>
      <c r="D11" s="29" t="s">
        <v>57</v>
      </c>
      <c r="E11" s="28">
        <f t="shared" ref="E11:E50" si="0">G11</f>
        <v>95</v>
      </c>
      <c r="G11" s="28">
        <f t="shared" ref="G11:G50" si="1">IF(BI11="","",BI11)</f>
        <v>95</v>
      </c>
      <c r="H11" s="28" t="str">
        <f t="shared" ref="H11:H50" si="2">IF(BU11="","",BU11)</f>
        <v/>
      </c>
      <c r="I11" s="28" t="str">
        <f t="shared" ref="I11:I50" si="3">IF(CH11="","",CH11)</f>
        <v>A</v>
      </c>
      <c r="J11" s="28" t="str">
        <f t="shared" ref="J11:J50" si="4">IF(CK11="","",CK11)</f>
        <v>Sudah memahami tentang Al-Qur'an, Aqidah, Akhlak, Fiqih, Tarikh, </v>
      </c>
      <c r="L11" s="28">
        <f t="shared" ref="L11:L50" si="5">IF(AT11="","",AT11)</f>
        <v>94</v>
      </c>
      <c r="M11" s="28">
        <f t="shared" ref="M11:M50" si="6">IF(BF11="","",BF11)</f>
        <v>98</v>
      </c>
      <c r="N11" s="28">
        <f t="shared" ref="N11:N50" si="7">IF(BG11="","",BG11)</f>
        <v>87</v>
      </c>
      <c r="P11" s="48">
        <v>100</v>
      </c>
      <c r="Q11" s="49"/>
      <c r="R11" s="53">
        <f>IF(P11="","",IF(P11&gt;=$C$4,P11,IF(Q11&gt;=$C$4,$C$4,MAX(P11:Q11))))</f>
        <v>100</v>
      </c>
      <c r="S11" s="48">
        <v>95</v>
      </c>
      <c r="T11" s="49"/>
      <c r="U11" s="53">
        <f>IF(S11="","",IF(S11&gt;=$C$4,S11,IF(T11&gt;=$C$4,$C$4,MAX(S11:T11))))</f>
        <v>95</v>
      </c>
      <c r="V11" s="54">
        <v>95</v>
      </c>
      <c r="W11" s="49"/>
      <c r="X11" s="53">
        <f>IF(V11="","",IF(V11&gt;=$C$4,V11,IF(W11&gt;=$C$4,$C$4,MAX(V11:W11))))</f>
        <v>95</v>
      </c>
      <c r="Y11" s="54">
        <v>80</v>
      </c>
      <c r="Z11" s="49"/>
      <c r="AA11" s="53">
        <f>IF(Y11="","",IF(Y11&gt;=$C$4,Y11,IF(Z11&gt;=$C$4,$C$4,MAX(Y11:Z11))))</f>
        <v>80</v>
      </c>
      <c r="AB11" s="48">
        <v>98</v>
      </c>
      <c r="AC11" s="49"/>
      <c r="AD11" s="53">
        <f>IF(AB11="","",IF(AB11&gt;=$C$4,AB11,IF(AC11&gt;=$C$4,$C$4,MAX(AB11:AC11))))</f>
        <v>98</v>
      </c>
      <c r="AE11" s="49"/>
      <c r="AF11" s="49"/>
      <c r="AG11" s="53" t="str">
        <f>IF(AE11="","",IF(AE11&gt;=$C$4,AE11,IF(AF11&gt;=$C$4,$C$4,MAX(AE11:AF11))))</f>
        <v/>
      </c>
      <c r="AH11" s="49"/>
      <c r="AI11" s="49"/>
      <c r="AJ11" s="53" t="str">
        <f>IF(AH11="","",IF(AH11&gt;=$C$4,AH11,IF(AI11&gt;=$C$4,$C$4,MAX(AH11:AI11))))</f>
        <v/>
      </c>
      <c r="AK11" s="49"/>
      <c r="AL11" s="49"/>
      <c r="AM11" s="53" t="str">
        <f>IF(AK11="","",IF(AK11&gt;=$C$4,AK11,IF(AL11&gt;=$C$4,$C$4,MAX(AK11:AL11))))</f>
        <v/>
      </c>
      <c r="AN11" s="49"/>
      <c r="AO11" s="49"/>
      <c r="AP11" s="53" t="str">
        <f>IF(AN11="","",IF(AN11&gt;=$C$4,AN11,IF(AO11&gt;=$C$4,$C$4,MAX(AN11:AO11))))</f>
        <v/>
      </c>
      <c r="AQ11" s="49"/>
      <c r="AR11" s="49"/>
      <c r="AS11" s="53" t="str">
        <f>IF(AQ11="","",IF(AQ11&gt;=$C$4,AQ11,IF(AR11&gt;=$C$4,$C$4,MAX(AQ11:AR11))))</f>
        <v/>
      </c>
      <c r="AT11" s="53">
        <f t="shared" ref="AT11:AT50" si="8">IF(R11="","",ROUND(AVERAGE(R11,U11,AJ11,AM11,AP11,AS11,X11,AA11,AD11,AG11),0))</f>
        <v>94</v>
      </c>
      <c r="AU11" s="48">
        <v>98</v>
      </c>
      <c r="AV11" s="49"/>
      <c r="AW11" s="49"/>
      <c r="AX11" s="49"/>
      <c r="AY11" s="49"/>
      <c r="AZ11" s="49"/>
      <c r="BA11" s="49"/>
      <c r="BB11" s="49"/>
      <c r="BC11" s="49"/>
      <c r="BD11" s="49"/>
      <c r="BE11" s="53">
        <f t="shared" ref="BE11:BE50" si="9">IF(AU11="","",ROUND(AVERAGE(AU11:BD11),0))</f>
        <v>98</v>
      </c>
      <c r="BF11" s="72">
        <v>98</v>
      </c>
      <c r="BG11" s="73">
        <v>87</v>
      </c>
      <c r="BH11" s="74">
        <f t="shared" ref="BH11:BH50" si="10">IF(AT11="","",IF(BF11="",AVERAGE(AT11,BE11),(2*(SUM(AT11,BE11))+AVERAGE(BF11:BG11))/5))</f>
        <v>95.3</v>
      </c>
      <c r="BI11" s="75">
        <f t="shared" ref="BI11:BI50" si="11">IF(BH11="","",ROUND(BH11,0))</f>
        <v>95</v>
      </c>
      <c r="BJ11" s="76"/>
      <c r="BK11" s="49"/>
      <c r="BL11" s="49"/>
      <c r="BM11" s="49"/>
      <c r="BN11" s="49"/>
      <c r="BO11" s="49"/>
      <c r="BP11" s="49"/>
      <c r="BQ11" s="49"/>
      <c r="BR11" s="49"/>
      <c r="BS11" s="49"/>
      <c r="BT11" s="49"/>
      <c r="BU11" s="83" t="str">
        <f t="shared" ref="BU11:BU50" si="12">IF(BK11="","",ROUND(AVERAGE(BK11:BT11),0))</f>
        <v/>
      </c>
      <c r="BV11" s="76"/>
      <c r="BW11" s="84">
        <v>86</v>
      </c>
      <c r="BX11" s="49"/>
      <c r="BY11" s="49"/>
      <c r="BZ11" s="49"/>
      <c r="CA11" s="49"/>
      <c r="CB11" s="49"/>
      <c r="CC11" s="49"/>
      <c r="CD11" s="49"/>
      <c r="CE11" s="49"/>
      <c r="CF11" s="49"/>
      <c r="CG11" s="53">
        <f t="shared" ref="CG11:CG50" si="13">IF(BW11="","",ROUND(AVERAGE(BW11:CF11),0))</f>
        <v>86</v>
      </c>
      <c r="CH11" s="88" t="str">
        <f t="shared" ref="CH11:CH50" si="14">IF(CG11="","",IF(CG11&gt;=86,"A",IF(CG11&gt;=71,"B",IF(CG11&gt;=56,"C",IF(CG11&gt;=41,"D","E")))))</f>
        <v>A</v>
      </c>
      <c r="CI11" s="89"/>
      <c r="CJ11" s="49">
        <v>6</v>
      </c>
      <c r="CK11" s="93" t="str">
        <f t="shared" ref="CK11:CK50" si="15">IF(CJ11="","",VLOOKUP(CJ11,$CW$9:$CX$20,2,0))</f>
        <v>Sudah memahami tentang Al-Qur'an, Aqidah, Akhlak, Fiqih, Tarikh, </v>
      </c>
      <c r="CM11" s="92">
        <v>2</v>
      </c>
      <c r="CN11" s="29"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Fiqih, Tarikh, Perlu tingkatkan pemahaman  Aqidah.</v>
      </c>
    </row>
    <row r="12" spans="1:102">
      <c r="A12" s="28">
        <v>2</v>
      </c>
      <c r="B12" s="28">
        <v>62662</v>
      </c>
      <c r="C12" s="28" t="s">
        <v>137</v>
      </c>
      <c r="D12" s="29" t="s">
        <v>59</v>
      </c>
      <c r="E12" s="28">
        <f t="shared" si="0"/>
        <v>92</v>
      </c>
      <c r="G12" s="28">
        <f t="shared" si="1"/>
        <v>92</v>
      </c>
      <c r="H12" s="28" t="str">
        <f t="shared" si="2"/>
        <v/>
      </c>
      <c r="I12" s="28" t="str">
        <f t="shared" si="3"/>
        <v>A</v>
      </c>
      <c r="J12" s="28" t="str">
        <f t="shared" si="4"/>
        <v>Sudah memahami tentang Al-Qur'an, Aqidah, Akhlak, Fiqih, Tarikh, </v>
      </c>
      <c r="L12" s="28">
        <f t="shared" si="5"/>
        <v>94</v>
      </c>
      <c r="M12" s="28">
        <f t="shared" si="6"/>
        <v>95</v>
      </c>
      <c r="N12" s="28">
        <f t="shared" si="7"/>
        <v>90</v>
      </c>
      <c r="P12" s="48">
        <v>90</v>
      </c>
      <c r="Q12" s="49"/>
      <c r="R12" s="53">
        <f>IF(P12="","",IF(P12&gt;=$C$4,P12,IF(Q12&gt;=$C$4,$C$4,MAX(P12:Q12))))</f>
        <v>90</v>
      </c>
      <c r="S12" s="48">
        <v>95</v>
      </c>
      <c r="T12" s="49"/>
      <c r="U12" s="53">
        <f>IF(S12="","",IF(S12&gt;=$C$4,S12,IF(T12&gt;=$C$4,$C$4,MAX(S12:T12))))</f>
        <v>95</v>
      </c>
      <c r="V12" s="48">
        <v>95</v>
      </c>
      <c r="W12" s="49"/>
      <c r="X12" s="53">
        <f>IF(V12="","",IF(V12&gt;=$C$4,V12,IF(W12&gt;=$C$4,$C$4,MAX(V12:W12))))</f>
        <v>95</v>
      </c>
      <c r="Y12" s="48">
        <v>98</v>
      </c>
      <c r="Z12" s="49"/>
      <c r="AA12" s="53">
        <f>IF(Y12="","",IF(Y12&gt;=$C$4,Y12,IF(Z12&gt;=$C$4,$C$4,MAX(Y12:Z12))))</f>
        <v>98</v>
      </c>
      <c r="AB12" s="48">
        <v>90</v>
      </c>
      <c r="AC12" s="49"/>
      <c r="AD12" s="53">
        <f>IF(AB12="","",IF(AB12&gt;=$C$4,AB12,IF(AC12&gt;=$C$4,$C$4,MAX(AB12:AC12))))</f>
        <v>90</v>
      </c>
      <c r="AE12" s="49"/>
      <c r="AF12" s="49"/>
      <c r="AG12" s="53" t="str">
        <f>IF(AE12="","",IF(AE12&gt;=$C$4,AE12,IF(AF12&gt;=$C$4,$C$4,MAX(AE12:AF12))))</f>
        <v/>
      </c>
      <c r="AH12" s="49"/>
      <c r="AI12" s="49"/>
      <c r="AJ12" s="53" t="str">
        <f>IF(AH12="","",IF(AH12&gt;=$C$4,AH12,IF(AI12&gt;=$C$4,$C$4,MAX(AH12:AI12))))</f>
        <v/>
      </c>
      <c r="AK12" s="49"/>
      <c r="AL12" s="49"/>
      <c r="AM12" s="53" t="str">
        <f>IF(AK12="","",IF(AK12&gt;=$C$4,AK12,IF(AL12&gt;=$C$4,$C$4,MAX(AK12:AL12))))</f>
        <v/>
      </c>
      <c r="AN12" s="49"/>
      <c r="AO12" s="49"/>
      <c r="AP12" s="53" t="str">
        <f>IF(AN12="","",IF(AN12&gt;=$C$4,AN12,IF(AO12&gt;=$C$4,$C$4,MAX(AN12:AO12))))</f>
        <v/>
      </c>
      <c r="AQ12" s="49"/>
      <c r="AR12" s="49"/>
      <c r="AS12" s="53" t="str">
        <f>IF(AQ12="","",IF(AQ12&gt;=$C$4,AQ12,IF(AR12&gt;=$C$4,$C$4,MAX(AQ12:AR12))))</f>
        <v/>
      </c>
      <c r="AT12" s="53">
        <f t="shared" si="8"/>
        <v>94</v>
      </c>
      <c r="AU12" s="48">
        <v>90</v>
      </c>
      <c r="AV12" s="49"/>
      <c r="AW12" s="49"/>
      <c r="AX12" s="49"/>
      <c r="AY12" s="49"/>
      <c r="AZ12" s="49"/>
      <c r="BA12" s="49"/>
      <c r="BB12" s="49"/>
      <c r="BC12" s="49"/>
      <c r="BD12" s="49"/>
      <c r="BE12" s="53">
        <f t="shared" si="9"/>
        <v>90</v>
      </c>
      <c r="BF12" s="48">
        <v>95</v>
      </c>
      <c r="BG12" s="48">
        <v>90</v>
      </c>
      <c r="BH12" s="74">
        <f t="shared" si="10"/>
        <v>92.1</v>
      </c>
      <c r="BI12" s="75">
        <f t="shared" si="11"/>
        <v>92</v>
      </c>
      <c r="BJ12" s="76"/>
      <c r="BK12" s="49"/>
      <c r="BL12" s="49"/>
      <c r="BM12" s="49"/>
      <c r="BN12" s="49"/>
      <c r="BO12" s="49"/>
      <c r="BP12" s="49"/>
      <c r="BQ12" s="49"/>
      <c r="BR12" s="49"/>
      <c r="BS12" s="49"/>
      <c r="BT12" s="49"/>
      <c r="BU12" s="83" t="str">
        <f t="shared" si="12"/>
        <v/>
      </c>
      <c r="BV12" s="76"/>
      <c r="BW12" s="84">
        <v>86</v>
      </c>
      <c r="BX12" s="49"/>
      <c r="BY12" s="49"/>
      <c r="BZ12" s="49"/>
      <c r="CA12" s="49"/>
      <c r="CB12" s="49"/>
      <c r="CC12" s="49"/>
      <c r="CD12" s="49"/>
      <c r="CE12" s="49"/>
      <c r="CF12" s="49"/>
      <c r="CG12" s="53">
        <f t="shared" si="13"/>
        <v>86</v>
      </c>
      <c r="CH12" s="88" t="str">
        <f t="shared" si="14"/>
        <v>A</v>
      </c>
      <c r="CI12" s="89"/>
      <c r="CJ12" s="49">
        <v>6</v>
      </c>
      <c r="CK12" s="93" t="str">
        <f t="shared" si="15"/>
        <v>Sudah memahami tentang Al-Qur'an, Aqidah, Akhlak, Fiqih, Tarikh, </v>
      </c>
      <c r="CM12" s="92">
        <v>3</v>
      </c>
      <c r="CN12" s="29"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Fiqih, Tarikh, Perlu tingkatkan pemahaman  Akhlak.</v>
      </c>
    </row>
    <row r="13" spans="1:102">
      <c r="A13" s="28">
        <v>3</v>
      </c>
      <c r="B13" s="28">
        <v>62663</v>
      </c>
      <c r="C13" s="28" t="s">
        <v>138</v>
      </c>
      <c r="D13" s="29" t="s">
        <v>61</v>
      </c>
      <c r="E13" s="28">
        <f t="shared" si="0"/>
        <v>84</v>
      </c>
      <c r="G13" s="28">
        <f t="shared" si="1"/>
        <v>84</v>
      </c>
      <c r="H13" s="28" t="str">
        <f t="shared" si="2"/>
        <v/>
      </c>
      <c r="I13" s="28" t="str">
        <f t="shared" si="3"/>
        <v>A</v>
      </c>
      <c r="J13" s="28" t="str">
        <f t="shared" si="4"/>
        <v>Sudah memahami tentang Al-Qur'an, Aqidah, Akhlak, Fiqih, Tarikh, </v>
      </c>
      <c r="L13" s="28">
        <f t="shared" si="5"/>
        <v>82</v>
      </c>
      <c r="M13" s="28">
        <f t="shared" si="6"/>
        <v>80</v>
      </c>
      <c r="N13" s="28">
        <f t="shared" si="7"/>
        <v>87</v>
      </c>
      <c r="P13" s="48">
        <v>70</v>
      </c>
      <c r="Q13" s="49">
        <v>75</v>
      </c>
      <c r="R13" s="53">
        <f>IF(P13="","",IF(P13&gt;=$C$4,P13,IF(Q13&gt;=$C$4,$C$4,MAX(P13:Q13))))</f>
        <v>75</v>
      </c>
      <c r="S13" s="48">
        <v>85</v>
      </c>
      <c r="T13" s="49"/>
      <c r="U13" s="53">
        <f>IF(S13="","",IF(S13&gt;=$C$4,S13,IF(T13&gt;=$C$4,$C$4,MAX(S13:T13))))</f>
        <v>85</v>
      </c>
      <c r="V13" s="48">
        <v>85</v>
      </c>
      <c r="W13" s="49"/>
      <c r="X13" s="53">
        <f>IF(V13="","",IF(V13&gt;=$C$4,V13,IF(W13&gt;=$C$4,$C$4,MAX(V13:W13))))</f>
        <v>85</v>
      </c>
      <c r="Y13" s="48">
        <v>78</v>
      </c>
      <c r="Z13" s="49"/>
      <c r="AA13" s="53">
        <f>IF(Y13="","",IF(Y13&gt;=$C$4,Y13,IF(Z13&gt;=$C$4,$C$4,MAX(Y13:Z13))))</f>
        <v>78</v>
      </c>
      <c r="AB13" s="48">
        <v>85</v>
      </c>
      <c r="AC13" s="49"/>
      <c r="AD13" s="53">
        <f>IF(AB13="","",IF(AB13&gt;=$C$4,AB13,IF(AC13&gt;=$C$4,$C$4,MAX(AB13:AC13))))</f>
        <v>85</v>
      </c>
      <c r="AE13" s="49"/>
      <c r="AF13" s="49"/>
      <c r="AG13" s="53" t="str">
        <f>IF(AE13="","",IF(AE13&gt;=$C$4,AE13,IF(AF13&gt;=$C$4,$C$4,MAX(AE13:AF13))))</f>
        <v/>
      </c>
      <c r="AH13" s="49"/>
      <c r="AI13" s="49"/>
      <c r="AJ13" s="53" t="str">
        <f>IF(AH13="","",IF(AH13&gt;=$C$4,AH13,IF(AI13&gt;=$C$4,$C$4,MAX(AH13:AI13))))</f>
        <v/>
      </c>
      <c r="AK13" s="49"/>
      <c r="AL13" s="49"/>
      <c r="AM13" s="53" t="str">
        <f>IF(AK13="","",IF(AK13&gt;=$C$4,AK13,IF(AL13&gt;=$C$4,$C$4,MAX(AK13:AL13))))</f>
        <v/>
      </c>
      <c r="AN13" s="49"/>
      <c r="AO13" s="49"/>
      <c r="AP13" s="53" t="str">
        <f>IF(AN13="","",IF(AN13&gt;=$C$4,AN13,IF(AO13&gt;=$C$4,$C$4,MAX(AN13:AO13))))</f>
        <v/>
      </c>
      <c r="AQ13" s="49"/>
      <c r="AR13" s="49"/>
      <c r="AS13" s="53" t="str">
        <f>IF(AQ13="","",IF(AQ13&gt;=$C$4,AQ13,IF(AR13&gt;=$C$4,$C$4,MAX(AQ13:AR13))))</f>
        <v/>
      </c>
      <c r="AT13" s="53">
        <f t="shared" si="8"/>
        <v>82</v>
      </c>
      <c r="AU13" s="48">
        <v>85</v>
      </c>
      <c r="AV13" s="49"/>
      <c r="AW13" s="49"/>
      <c r="AX13" s="49"/>
      <c r="AY13" s="49"/>
      <c r="AZ13" s="49"/>
      <c r="BA13" s="49"/>
      <c r="BB13" s="49"/>
      <c r="BC13" s="49"/>
      <c r="BD13" s="49"/>
      <c r="BE13" s="53">
        <f t="shared" si="9"/>
        <v>85</v>
      </c>
      <c r="BF13" s="48">
        <v>80</v>
      </c>
      <c r="BG13" s="48">
        <v>87</v>
      </c>
      <c r="BH13" s="74">
        <f t="shared" si="10"/>
        <v>83.5</v>
      </c>
      <c r="BI13" s="75">
        <f t="shared" si="11"/>
        <v>84</v>
      </c>
      <c r="BJ13" s="76"/>
      <c r="BK13" s="49"/>
      <c r="BL13" s="49"/>
      <c r="BM13" s="49"/>
      <c r="BN13" s="49"/>
      <c r="BO13" s="49"/>
      <c r="BP13" s="49"/>
      <c r="BQ13" s="49"/>
      <c r="BR13" s="49"/>
      <c r="BS13" s="49"/>
      <c r="BT13" s="49"/>
      <c r="BU13" s="83" t="str">
        <f t="shared" si="12"/>
        <v/>
      </c>
      <c r="BV13" s="76"/>
      <c r="BW13" s="84">
        <v>86</v>
      </c>
      <c r="BX13" s="49"/>
      <c r="BY13" s="49"/>
      <c r="BZ13" s="49"/>
      <c r="CA13" s="49"/>
      <c r="CB13" s="49"/>
      <c r="CC13" s="49"/>
      <c r="CD13" s="49"/>
      <c r="CE13" s="49"/>
      <c r="CF13" s="49"/>
      <c r="CG13" s="53">
        <f t="shared" si="13"/>
        <v>86</v>
      </c>
      <c r="CH13" s="88" t="str">
        <f t="shared" si="14"/>
        <v>A</v>
      </c>
      <c r="CI13" s="89"/>
      <c r="CJ13" s="49">
        <v>6</v>
      </c>
      <c r="CK13" s="93" t="str">
        <f t="shared" si="15"/>
        <v>Sudah memahami tentang Al-Qur'an, Aqidah, Akhlak, Fiqih, Tarikh, </v>
      </c>
      <c r="CM13" s="92">
        <v>4</v>
      </c>
      <c r="CN13" s="29"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Fiqih.</v>
      </c>
    </row>
    <row r="14" spans="1:102">
      <c r="A14" s="28">
        <v>4</v>
      </c>
      <c r="B14" s="28">
        <v>62664</v>
      </c>
      <c r="C14" s="28" t="s">
        <v>139</v>
      </c>
      <c r="D14" s="29" t="s">
        <v>63</v>
      </c>
      <c r="E14" s="28">
        <f t="shared" si="0"/>
        <v>79</v>
      </c>
      <c r="G14" s="28">
        <f t="shared" si="1"/>
        <v>79</v>
      </c>
      <c r="H14" s="28" t="str">
        <f t="shared" si="2"/>
        <v/>
      </c>
      <c r="I14" s="28" t="str">
        <f t="shared" si="3"/>
        <v>A</v>
      </c>
      <c r="J14" s="28" t="str">
        <f t="shared" si="4"/>
        <v>Sudah memahami tentang Al-Qur'an, Aqidah, Akhlak, Fiqih, Tarikh, </v>
      </c>
      <c r="L14" s="28">
        <f t="shared" si="5"/>
        <v>77</v>
      </c>
      <c r="M14" s="28">
        <f t="shared" si="6"/>
        <v>78</v>
      </c>
      <c r="N14" s="28">
        <f t="shared" si="7"/>
        <v>87</v>
      </c>
      <c r="P14" s="48">
        <v>60</v>
      </c>
      <c r="Q14" s="49">
        <v>75</v>
      </c>
      <c r="R14" s="53">
        <f>IF(P14="","",IF(P14&gt;=$C$4,P14,IF(Q14&gt;=$C$4,$C$4,MAX(P14:Q14))))</f>
        <v>75</v>
      </c>
      <c r="S14" s="48">
        <v>55</v>
      </c>
      <c r="T14" s="49">
        <v>75</v>
      </c>
      <c r="U14" s="53">
        <f>IF(S14="","",IF(S14&gt;=$C$4,S14,IF(T14&gt;=$C$4,$C$4,MAX(S14:T14))))</f>
        <v>75</v>
      </c>
      <c r="V14" s="48">
        <v>78</v>
      </c>
      <c r="W14" s="49"/>
      <c r="X14" s="53">
        <f>IF(V14="","",IF(V14&gt;=$C$4,V14,IF(W14&gt;=$C$4,$C$4,MAX(V14:W14))))</f>
        <v>78</v>
      </c>
      <c r="Y14" s="48">
        <v>80</v>
      </c>
      <c r="Z14" s="49"/>
      <c r="AA14" s="53">
        <f>IF(Y14="","",IF(Y14&gt;=$C$4,Y14,IF(Z14&gt;=$C$4,$C$4,MAX(Y14:Z14))))</f>
        <v>80</v>
      </c>
      <c r="AB14" s="48">
        <v>78</v>
      </c>
      <c r="AC14" s="49"/>
      <c r="AD14" s="53">
        <f>IF(AB14="","",IF(AB14&gt;=$C$4,AB14,IF(AC14&gt;=$C$4,$C$4,MAX(AB14:AC14))))</f>
        <v>78</v>
      </c>
      <c r="AE14" s="49"/>
      <c r="AF14" s="49"/>
      <c r="AG14" s="53" t="str">
        <f>IF(AE14="","",IF(AE14&gt;=$C$4,AE14,IF(AF14&gt;=$C$4,$C$4,MAX(AE14:AF14))))</f>
        <v/>
      </c>
      <c r="AH14" s="49"/>
      <c r="AI14" s="49"/>
      <c r="AJ14" s="53" t="str">
        <f>IF(AH14="","",IF(AH14&gt;=$C$4,AH14,IF(AI14&gt;=$C$4,$C$4,MAX(AH14:AI14))))</f>
        <v/>
      </c>
      <c r="AK14" s="49"/>
      <c r="AL14" s="49"/>
      <c r="AM14" s="53" t="str">
        <f>IF(AK14="","",IF(AK14&gt;=$C$4,AK14,IF(AL14&gt;=$C$4,$C$4,MAX(AK14:AL14))))</f>
        <v/>
      </c>
      <c r="AN14" s="49"/>
      <c r="AO14" s="49"/>
      <c r="AP14" s="53" t="str">
        <f>IF(AN14="","",IF(AN14&gt;=$C$4,AN14,IF(AO14&gt;=$C$4,$C$4,MAX(AN14:AO14))))</f>
        <v/>
      </c>
      <c r="AQ14" s="49"/>
      <c r="AR14" s="49"/>
      <c r="AS14" s="53" t="str">
        <f>IF(AQ14="","",IF(AQ14&gt;=$C$4,AQ14,IF(AR14&gt;=$C$4,$C$4,MAX(AQ14:AR14))))</f>
        <v/>
      </c>
      <c r="AT14" s="53">
        <f t="shared" si="8"/>
        <v>77</v>
      </c>
      <c r="AU14" s="48">
        <v>78</v>
      </c>
      <c r="AV14" s="49"/>
      <c r="AW14" s="49"/>
      <c r="AX14" s="49"/>
      <c r="AY14" s="49"/>
      <c r="AZ14" s="49"/>
      <c r="BA14" s="49"/>
      <c r="BB14" s="49"/>
      <c r="BC14" s="49"/>
      <c r="BD14" s="49"/>
      <c r="BE14" s="53">
        <f t="shared" si="9"/>
        <v>78</v>
      </c>
      <c r="BF14" s="48">
        <v>78</v>
      </c>
      <c r="BG14" s="48">
        <v>87</v>
      </c>
      <c r="BH14" s="74">
        <f t="shared" si="10"/>
        <v>78.5</v>
      </c>
      <c r="BI14" s="75">
        <f t="shared" si="11"/>
        <v>79</v>
      </c>
      <c r="BJ14" s="76"/>
      <c r="BK14" s="49"/>
      <c r="BL14" s="49"/>
      <c r="BM14" s="49"/>
      <c r="BN14" s="49"/>
      <c r="BO14" s="49"/>
      <c r="BP14" s="49"/>
      <c r="BQ14" s="49"/>
      <c r="BR14" s="49"/>
      <c r="BS14" s="49"/>
      <c r="BT14" s="49"/>
      <c r="BU14" s="83" t="str">
        <f t="shared" si="12"/>
        <v/>
      </c>
      <c r="BV14" s="76"/>
      <c r="BW14" s="84">
        <v>86</v>
      </c>
      <c r="BX14" s="49"/>
      <c r="BY14" s="49"/>
      <c r="BZ14" s="49"/>
      <c r="CA14" s="49"/>
      <c r="CB14" s="49"/>
      <c r="CC14" s="49"/>
      <c r="CD14" s="49"/>
      <c r="CE14" s="49"/>
      <c r="CF14" s="49"/>
      <c r="CG14" s="53">
        <f t="shared" si="13"/>
        <v>86</v>
      </c>
      <c r="CH14" s="88" t="str">
        <f t="shared" si="14"/>
        <v>A</v>
      </c>
      <c r="CI14" s="89"/>
      <c r="CJ14" s="49">
        <v>6</v>
      </c>
      <c r="CK14" s="93" t="str">
        <f t="shared" si="15"/>
        <v>Sudah memahami tentang Al-Qur'an, Aqidah, Akhlak, Fiqih, Tarikh, </v>
      </c>
      <c r="CM14" s="92">
        <v>5</v>
      </c>
      <c r="CN14" s="29"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Fiqih, Perlu tingkatkan pemahaman  Tarikh.</v>
      </c>
    </row>
    <row r="15" spans="1:102">
      <c r="A15" s="28">
        <v>5</v>
      </c>
      <c r="B15" s="28">
        <v>62665</v>
      </c>
      <c r="C15" s="28" t="s">
        <v>140</v>
      </c>
      <c r="D15" s="29" t="s">
        <v>65</v>
      </c>
      <c r="E15" s="28">
        <f t="shared" si="0"/>
        <v>86</v>
      </c>
      <c r="G15" s="28">
        <f t="shared" si="1"/>
        <v>86</v>
      </c>
      <c r="H15" s="28" t="str">
        <f t="shared" si="2"/>
        <v/>
      </c>
      <c r="I15" s="28" t="str">
        <f t="shared" si="3"/>
        <v>A</v>
      </c>
      <c r="J15" s="28" t="str">
        <f t="shared" si="4"/>
        <v>Sudah memahami tentang Al-Qur'an, Aqidah, Akhlak, Fiqih, Tarikh, </v>
      </c>
      <c r="L15" s="28">
        <f t="shared" si="5"/>
        <v>83</v>
      </c>
      <c r="M15" s="28">
        <f t="shared" si="6"/>
        <v>85</v>
      </c>
      <c r="N15" s="28">
        <f t="shared" si="7"/>
        <v>87</v>
      </c>
      <c r="P15" s="48">
        <v>80</v>
      </c>
      <c r="Q15" s="49"/>
      <c r="R15" s="53">
        <f>IF(P15="","",IF(P15&gt;=$C$4,P15,IF(Q15&gt;=$C$4,$C$4,MAX(P15:Q15))))</f>
        <v>80</v>
      </c>
      <c r="S15" s="48">
        <v>85</v>
      </c>
      <c r="T15" s="49"/>
      <c r="U15" s="53">
        <f>IF(S15="","",IF(S15&gt;=$C$4,S15,IF(T15&gt;=$C$4,$C$4,MAX(S15:T15))))</f>
        <v>85</v>
      </c>
      <c r="V15" s="48">
        <v>80</v>
      </c>
      <c r="W15" s="49"/>
      <c r="X15" s="53">
        <f>IF(V15="","",IF(V15&gt;=$C$4,V15,IF(W15&gt;=$C$4,$C$4,MAX(V15:W15))))</f>
        <v>80</v>
      </c>
      <c r="Y15" s="48">
        <v>78</v>
      </c>
      <c r="Z15" s="49"/>
      <c r="AA15" s="53">
        <f>IF(Y15="","",IF(Y15&gt;=$C$4,Y15,IF(Z15&gt;=$C$4,$C$4,MAX(Y15:Z15))))</f>
        <v>78</v>
      </c>
      <c r="AB15" s="48">
        <v>90</v>
      </c>
      <c r="AC15" s="49"/>
      <c r="AD15" s="53">
        <f>IF(AB15="","",IF(AB15&gt;=$C$4,AB15,IF(AC15&gt;=$C$4,$C$4,MAX(AB15:AC15))))</f>
        <v>90</v>
      </c>
      <c r="AE15" s="49"/>
      <c r="AF15" s="49"/>
      <c r="AG15" s="53" t="str">
        <f>IF(AE15="","",IF(AE15&gt;=$C$4,AE15,IF(AF15&gt;=$C$4,$C$4,MAX(AE15:AF15))))</f>
        <v/>
      </c>
      <c r="AH15" s="49"/>
      <c r="AI15" s="49"/>
      <c r="AJ15" s="53" t="str">
        <f>IF(AH15="","",IF(AH15&gt;=$C$4,AH15,IF(AI15&gt;=$C$4,$C$4,MAX(AH15:AI15))))</f>
        <v/>
      </c>
      <c r="AK15" s="49"/>
      <c r="AL15" s="49"/>
      <c r="AM15" s="53" t="str">
        <f>IF(AK15="","",IF(AK15&gt;=$C$4,AK15,IF(AL15&gt;=$C$4,$C$4,MAX(AK15:AL15))))</f>
        <v/>
      </c>
      <c r="AN15" s="49"/>
      <c r="AO15" s="49"/>
      <c r="AP15" s="53" t="str">
        <f>IF(AN15="","",IF(AN15&gt;=$C$4,AN15,IF(AO15&gt;=$C$4,$C$4,MAX(AN15:AO15))))</f>
        <v/>
      </c>
      <c r="AQ15" s="49"/>
      <c r="AR15" s="49"/>
      <c r="AS15" s="53" t="str">
        <f>IF(AQ15="","",IF(AQ15&gt;=$C$4,AQ15,IF(AR15&gt;=$C$4,$C$4,MAX(AQ15:AR15))))</f>
        <v/>
      </c>
      <c r="AT15" s="53">
        <f t="shared" si="8"/>
        <v>83</v>
      </c>
      <c r="AU15" s="48">
        <v>90</v>
      </c>
      <c r="AV15" s="49"/>
      <c r="AW15" s="49"/>
      <c r="AX15" s="49"/>
      <c r="AY15" s="49"/>
      <c r="AZ15" s="49"/>
      <c r="BA15" s="49"/>
      <c r="BB15" s="49"/>
      <c r="BC15" s="49"/>
      <c r="BD15" s="49"/>
      <c r="BE15" s="53">
        <f t="shared" si="9"/>
        <v>90</v>
      </c>
      <c r="BF15" s="48">
        <v>85</v>
      </c>
      <c r="BG15" s="48">
        <v>87</v>
      </c>
      <c r="BH15" s="74">
        <f t="shared" si="10"/>
        <v>86.4</v>
      </c>
      <c r="BI15" s="75">
        <f t="shared" si="11"/>
        <v>86</v>
      </c>
      <c r="BJ15" s="76"/>
      <c r="BK15" s="49"/>
      <c r="BL15" s="49"/>
      <c r="BM15" s="49"/>
      <c r="BN15" s="49"/>
      <c r="BO15" s="49"/>
      <c r="BP15" s="49"/>
      <c r="BQ15" s="49"/>
      <c r="BR15" s="49"/>
      <c r="BS15" s="49"/>
      <c r="BT15" s="49"/>
      <c r="BU15" s="83" t="str">
        <f t="shared" si="12"/>
        <v/>
      </c>
      <c r="BV15" s="76"/>
      <c r="BW15" s="84">
        <v>86</v>
      </c>
      <c r="BX15" s="49"/>
      <c r="BY15" s="49"/>
      <c r="BZ15" s="49"/>
      <c r="CA15" s="49"/>
      <c r="CB15" s="49"/>
      <c r="CC15" s="49"/>
      <c r="CD15" s="49"/>
      <c r="CE15" s="49"/>
      <c r="CF15" s="49"/>
      <c r="CG15" s="53">
        <f t="shared" si="13"/>
        <v>86</v>
      </c>
      <c r="CH15" s="88" t="str">
        <f t="shared" si="14"/>
        <v>A</v>
      </c>
      <c r="CI15" s="89"/>
      <c r="CJ15" s="49">
        <v>6</v>
      </c>
      <c r="CK15" s="93" t="str">
        <f t="shared" si="15"/>
        <v>Sudah memahami tentang Al-Qur'an, Aqidah, Akhlak, Fiqih, Tarikh, </v>
      </c>
      <c r="CM15" s="92">
        <v>6</v>
      </c>
      <c r="CN15" s="49"/>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Fiqih, Tarikh, </v>
      </c>
    </row>
    <row r="16" spans="1:102">
      <c r="A16" s="28">
        <v>6</v>
      </c>
      <c r="B16" s="28">
        <v>62666</v>
      </c>
      <c r="C16" s="28" t="s">
        <v>141</v>
      </c>
      <c r="E16" s="28">
        <f t="shared" si="0"/>
        <v>87</v>
      </c>
      <c r="G16" s="28">
        <f t="shared" si="1"/>
        <v>87</v>
      </c>
      <c r="H16" s="28" t="str">
        <f t="shared" si="2"/>
        <v/>
      </c>
      <c r="I16" s="28" t="str">
        <f t="shared" si="3"/>
        <v>A</v>
      </c>
      <c r="J16" s="28" t="str">
        <f t="shared" si="4"/>
        <v>Sudah memahami tentang Al-Qur'an, Aqidah, Akhlak, Fiqih, Tarikh, </v>
      </c>
      <c r="L16" s="28">
        <f t="shared" si="5"/>
        <v>85</v>
      </c>
      <c r="M16" s="28">
        <f t="shared" si="6"/>
        <v>82</v>
      </c>
      <c r="N16" s="28">
        <f t="shared" si="7"/>
        <v>87</v>
      </c>
      <c r="P16" s="48">
        <v>80</v>
      </c>
      <c r="Q16" s="49"/>
      <c r="R16" s="53">
        <f>IF(P16="","",IF(P16&gt;=$C$4,P16,IF(Q16&gt;=$C$4,$C$4,MAX(P16:Q16))))</f>
        <v>80</v>
      </c>
      <c r="S16" s="48">
        <v>80</v>
      </c>
      <c r="T16" s="49"/>
      <c r="U16" s="53">
        <f>IF(S16="","",IF(S16&gt;=$C$4,S16,IF(T16&gt;=$C$4,$C$4,MAX(S16:T16))))</f>
        <v>80</v>
      </c>
      <c r="V16" s="48">
        <v>80</v>
      </c>
      <c r="W16" s="49"/>
      <c r="X16" s="53">
        <f>IF(V16="","",IF(V16&gt;=$C$4,V16,IF(W16&gt;=$C$4,$C$4,MAX(V16:W16))))</f>
        <v>80</v>
      </c>
      <c r="Y16" s="48">
        <v>95</v>
      </c>
      <c r="Z16" s="49"/>
      <c r="AA16" s="53">
        <f>IF(Y16="","",IF(Y16&gt;=$C$4,Y16,IF(Z16&gt;=$C$4,$C$4,MAX(Y16:Z16))))</f>
        <v>95</v>
      </c>
      <c r="AB16" s="48">
        <v>90</v>
      </c>
      <c r="AC16" s="49"/>
      <c r="AD16" s="53">
        <f>IF(AB16="","",IF(AB16&gt;=$C$4,AB16,IF(AC16&gt;=$C$4,$C$4,MAX(AB16:AC16))))</f>
        <v>90</v>
      </c>
      <c r="AE16" s="49"/>
      <c r="AF16" s="49"/>
      <c r="AG16" s="53" t="str">
        <f>IF(AE16="","",IF(AE16&gt;=$C$4,AE16,IF(AF16&gt;=$C$4,$C$4,MAX(AE16:AF16))))</f>
        <v/>
      </c>
      <c r="AH16" s="49"/>
      <c r="AI16" s="49"/>
      <c r="AJ16" s="53" t="str">
        <f>IF(AH16="","",IF(AH16&gt;=$C$4,AH16,IF(AI16&gt;=$C$4,$C$4,MAX(AH16:AI16))))</f>
        <v/>
      </c>
      <c r="AK16" s="49"/>
      <c r="AL16" s="49"/>
      <c r="AM16" s="53" t="str">
        <f>IF(AK16="","",IF(AK16&gt;=$C$4,AK16,IF(AL16&gt;=$C$4,$C$4,MAX(AK16:AL16))))</f>
        <v/>
      </c>
      <c r="AN16" s="49"/>
      <c r="AO16" s="49"/>
      <c r="AP16" s="53" t="str">
        <f>IF(AN16="","",IF(AN16&gt;=$C$4,AN16,IF(AO16&gt;=$C$4,$C$4,MAX(AN16:AO16))))</f>
        <v/>
      </c>
      <c r="AQ16" s="49"/>
      <c r="AR16" s="49"/>
      <c r="AS16" s="53" t="str">
        <f>IF(AQ16="","",IF(AQ16&gt;=$C$4,AQ16,IF(AR16&gt;=$C$4,$C$4,MAX(AQ16:AR16))))</f>
        <v/>
      </c>
      <c r="AT16" s="53">
        <f t="shared" si="8"/>
        <v>85</v>
      </c>
      <c r="AU16" s="48">
        <v>90</v>
      </c>
      <c r="AV16" s="49"/>
      <c r="AW16" s="49"/>
      <c r="AX16" s="49"/>
      <c r="AY16" s="49"/>
      <c r="AZ16" s="49"/>
      <c r="BA16" s="49"/>
      <c r="BB16" s="49"/>
      <c r="BC16" s="49"/>
      <c r="BD16" s="49"/>
      <c r="BE16" s="53">
        <f t="shared" si="9"/>
        <v>90</v>
      </c>
      <c r="BF16" s="48">
        <v>82</v>
      </c>
      <c r="BG16" s="48">
        <v>87</v>
      </c>
      <c r="BH16" s="74">
        <f t="shared" si="10"/>
        <v>86.9</v>
      </c>
      <c r="BI16" s="75">
        <f t="shared" si="11"/>
        <v>87</v>
      </c>
      <c r="BJ16" s="76"/>
      <c r="BK16" s="49"/>
      <c r="BL16" s="49"/>
      <c r="BM16" s="49"/>
      <c r="BN16" s="49"/>
      <c r="BO16" s="49"/>
      <c r="BP16" s="49"/>
      <c r="BQ16" s="49"/>
      <c r="BR16" s="49"/>
      <c r="BS16" s="49"/>
      <c r="BT16" s="49"/>
      <c r="BU16" s="83" t="str">
        <f t="shared" si="12"/>
        <v/>
      </c>
      <c r="BV16" s="76"/>
      <c r="BW16" s="84">
        <v>86</v>
      </c>
      <c r="BX16" s="49"/>
      <c r="BY16" s="49"/>
      <c r="BZ16" s="49"/>
      <c r="CA16" s="49"/>
      <c r="CB16" s="49"/>
      <c r="CC16" s="49"/>
      <c r="CD16" s="49"/>
      <c r="CE16" s="49"/>
      <c r="CF16" s="49"/>
      <c r="CG16" s="53">
        <f t="shared" si="13"/>
        <v>86</v>
      </c>
      <c r="CH16" s="88" t="str">
        <f t="shared" si="14"/>
        <v>A</v>
      </c>
      <c r="CI16" s="89"/>
      <c r="CJ16" s="49">
        <v>6</v>
      </c>
      <c r="CK16" s="93" t="str">
        <f t="shared" si="15"/>
        <v>Sudah memahami tentang Al-Qur'an, Aqidah, Akhlak, Fiqih, Tarikh, </v>
      </c>
      <c r="CM16" s="92">
        <v>7</v>
      </c>
      <c r="CN16" s="49"/>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Fiqih, Tarikh, </v>
      </c>
    </row>
    <row r="17" spans="1:102">
      <c r="A17" s="28">
        <v>7</v>
      </c>
      <c r="B17" s="28">
        <v>62667</v>
      </c>
      <c r="C17" s="28" t="s">
        <v>142</v>
      </c>
      <c r="E17" s="28">
        <f t="shared" si="0"/>
        <v>84</v>
      </c>
      <c r="G17" s="28">
        <f t="shared" si="1"/>
        <v>84</v>
      </c>
      <c r="H17" s="28" t="str">
        <f t="shared" si="2"/>
        <v/>
      </c>
      <c r="I17" s="28" t="str">
        <f t="shared" si="3"/>
        <v>A</v>
      </c>
      <c r="J17" s="28" t="str">
        <f t="shared" si="4"/>
        <v>Sudah memahami tentang Al-Qur'an, Aqidah, Akhlak, Fiqih, Tarikh, </v>
      </c>
      <c r="L17" s="28">
        <f t="shared" si="5"/>
        <v>84</v>
      </c>
      <c r="M17" s="28">
        <f t="shared" si="6"/>
        <v>78</v>
      </c>
      <c r="N17" s="28">
        <f t="shared" si="7"/>
        <v>87</v>
      </c>
      <c r="P17" s="48">
        <v>60</v>
      </c>
      <c r="Q17" s="49">
        <v>75</v>
      </c>
      <c r="R17" s="53">
        <f>IF(P17="","",IF(P17&gt;=$C$4,P17,IF(Q17&gt;=$C$4,$C$4,MAX(P17:Q17))))</f>
        <v>75</v>
      </c>
      <c r="S17" s="48">
        <v>70</v>
      </c>
      <c r="T17" s="49">
        <v>75</v>
      </c>
      <c r="U17" s="53">
        <f>IF(S17="","",IF(S17&gt;=$C$4,S17,IF(T17&gt;=$C$4,$C$4,MAX(S17:T17))))</f>
        <v>75</v>
      </c>
      <c r="V17" s="48">
        <v>95</v>
      </c>
      <c r="W17" s="49"/>
      <c r="X17" s="53">
        <f>IF(V17="","",IF(V17&gt;=$C$4,V17,IF(W17&gt;=$C$4,$C$4,MAX(V17:W17))))</f>
        <v>95</v>
      </c>
      <c r="Y17" s="48">
        <v>90</v>
      </c>
      <c r="Z17" s="49"/>
      <c r="AA17" s="53">
        <f>IF(Y17="","",IF(Y17&gt;=$C$4,Y17,IF(Z17&gt;=$C$4,$C$4,MAX(Y17:Z17))))</f>
        <v>90</v>
      </c>
      <c r="AB17" s="48">
        <v>85</v>
      </c>
      <c r="AC17" s="49"/>
      <c r="AD17" s="53">
        <f>IF(AB17="","",IF(AB17&gt;=$C$4,AB17,IF(AC17&gt;=$C$4,$C$4,MAX(AB17:AC17))))</f>
        <v>85</v>
      </c>
      <c r="AE17" s="49"/>
      <c r="AF17" s="49"/>
      <c r="AG17" s="53" t="str">
        <f>IF(AE17="","",IF(AE17&gt;=$C$4,AE17,IF(AF17&gt;=$C$4,$C$4,MAX(AE17:AF17))))</f>
        <v/>
      </c>
      <c r="AH17" s="49"/>
      <c r="AI17" s="49"/>
      <c r="AJ17" s="53" t="str">
        <f>IF(AH17="","",IF(AH17&gt;=$C$4,AH17,IF(AI17&gt;=$C$4,$C$4,MAX(AH17:AI17))))</f>
        <v/>
      </c>
      <c r="AK17" s="49"/>
      <c r="AL17" s="49"/>
      <c r="AM17" s="53" t="str">
        <f>IF(AK17="","",IF(AK17&gt;=$C$4,AK17,IF(AL17&gt;=$C$4,$C$4,MAX(AK17:AL17))))</f>
        <v/>
      </c>
      <c r="AN17" s="49"/>
      <c r="AO17" s="49"/>
      <c r="AP17" s="53" t="str">
        <f>IF(AN17="","",IF(AN17&gt;=$C$4,AN17,IF(AO17&gt;=$C$4,$C$4,MAX(AN17:AO17))))</f>
        <v/>
      </c>
      <c r="AQ17" s="49"/>
      <c r="AR17" s="49"/>
      <c r="AS17" s="53" t="str">
        <f>IF(AQ17="","",IF(AQ17&gt;=$C$4,AQ17,IF(AR17&gt;=$C$4,$C$4,MAX(AQ17:AR17))))</f>
        <v/>
      </c>
      <c r="AT17" s="53">
        <f t="shared" si="8"/>
        <v>84</v>
      </c>
      <c r="AU17" s="48">
        <v>85</v>
      </c>
      <c r="AV17" s="49"/>
      <c r="AW17" s="49"/>
      <c r="AX17" s="49"/>
      <c r="AY17" s="49"/>
      <c r="AZ17" s="49"/>
      <c r="BA17" s="49"/>
      <c r="BB17" s="49"/>
      <c r="BC17" s="49"/>
      <c r="BD17" s="49"/>
      <c r="BE17" s="53">
        <f t="shared" si="9"/>
        <v>85</v>
      </c>
      <c r="BF17" s="48">
        <v>78</v>
      </c>
      <c r="BG17" s="48">
        <v>87</v>
      </c>
      <c r="BH17" s="74">
        <f t="shared" si="10"/>
        <v>84.1</v>
      </c>
      <c r="BI17" s="75">
        <f t="shared" si="11"/>
        <v>84</v>
      </c>
      <c r="BJ17" s="76"/>
      <c r="BK17" s="49"/>
      <c r="BL17" s="49"/>
      <c r="BM17" s="49"/>
      <c r="BN17" s="49"/>
      <c r="BO17" s="49"/>
      <c r="BP17" s="49"/>
      <c r="BQ17" s="49"/>
      <c r="BR17" s="49"/>
      <c r="BS17" s="49"/>
      <c r="BT17" s="49"/>
      <c r="BU17" s="83" t="str">
        <f t="shared" si="12"/>
        <v/>
      </c>
      <c r="BV17" s="76"/>
      <c r="BW17" s="84">
        <v>86</v>
      </c>
      <c r="BX17" s="49"/>
      <c r="BY17" s="49"/>
      <c r="BZ17" s="49"/>
      <c r="CA17" s="49"/>
      <c r="CB17" s="49"/>
      <c r="CC17" s="49"/>
      <c r="CD17" s="49"/>
      <c r="CE17" s="49"/>
      <c r="CF17" s="49"/>
      <c r="CG17" s="53">
        <f t="shared" si="13"/>
        <v>86</v>
      </c>
      <c r="CH17" s="88" t="str">
        <f t="shared" si="14"/>
        <v>A</v>
      </c>
      <c r="CI17" s="89"/>
      <c r="CJ17" s="49">
        <v>6</v>
      </c>
      <c r="CK17" s="93" t="str">
        <f t="shared" si="15"/>
        <v>Sudah memahami tentang Al-Qur'an, Aqidah, Akhlak, Fiqih, Tarikh, </v>
      </c>
      <c r="CM17" s="92">
        <v>8</v>
      </c>
      <c r="CN17" s="49"/>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Fiqih, Tarikh, </v>
      </c>
    </row>
    <row r="18" spans="1:102">
      <c r="A18" s="28">
        <v>8</v>
      </c>
      <c r="B18" s="28">
        <v>62668</v>
      </c>
      <c r="C18" s="28" t="s">
        <v>143</v>
      </c>
      <c r="E18" s="28">
        <f t="shared" si="0"/>
        <v>80</v>
      </c>
      <c r="G18" s="28">
        <f t="shared" si="1"/>
        <v>80</v>
      </c>
      <c r="H18" s="28" t="str">
        <f t="shared" si="2"/>
        <v/>
      </c>
      <c r="I18" s="28" t="str">
        <f t="shared" si="3"/>
        <v>A</v>
      </c>
      <c r="J18" s="28" t="str">
        <f t="shared" si="4"/>
        <v>Sudah memahami tentang Al-Qur'an, Aqidah, Akhlak, Fiqih, Tarikh, </v>
      </c>
      <c r="L18" s="28">
        <f t="shared" si="5"/>
        <v>82</v>
      </c>
      <c r="M18" s="28">
        <f t="shared" si="6"/>
        <v>78</v>
      </c>
      <c r="N18" s="28">
        <f t="shared" si="7"/>
        <v>86</v>
      </c>
      <c r="P18" s="48">
        <v>60</v>
      </c>
      <c r="Q18" s="49">
        <v>75</v>
      </c>
      <c r="R18" s="53">
        <f>IF(P18="","",IF(P18&gt;=$C$4,P18,IF(Q18&gt;=$C$4,$C$4,MAX(P18:Q18))))</f>
        <v>75</v>
      </c>
      <c r="S18" s="48">
        <v>90</v>
      </c>
      <c r="T18" s="49"/>
      <c r="U18" s="53">
        <f>IF(S18="","",IF(S18&gt;=$C$4,S18,IF(T18&gt;=$C$4,$C$4,MAX(S18:T18))))</f>
        <v>90</v>
      </c>
      <c r="V18" s="48">
        <v>80</v>
      </c>
      <c r="W18" s="49"/>
      <c r="X18" s="53">
        <f>IF(V18="","",IF(V18&gt;=$C$4,V18,IF(W18&gt;=$C$4,$C$4,MAX(V18:W18))))</f>
        <v>80</v>
      </c>
      <c r="Y18" s="48">
        <v>85</v>
      </c>
      <c r="Z18" s="49"/>
      <c r="AA18" s="53">
        <f>IF(Y18="","",IF(Y18&gt;=$C$4,Y18,IF(Z18&gt;=$C$4,$C$4,MAX(Y18:Z18))))</f>
        <v>85</v>
      </c>
      <c r="AB18" s="48">
        <v>78</v>
      </c>
      <c r="AC18" s="49"/>
      <c r="AD18" s="53">
        <f>IF(AB18="","",IF(AB18&gt;=$C$4,AB18,IF(AC18&gt;=$C$4,$C$4,MAX(AB18:AC18))))</f>
        <v>78</v>
      </c>
      <c r="AE18" s="49"/>
      <c r="AF18" s="49"/>
      <c r="AG18" s="53" t="str">
        <f>IF(AE18="","",IF(AE18&gt;=$C$4,AE18,IF(AF18&gt;=$C$4,$C$4,MAX(AE18:AF18))))</f>
        <v/>
      </c>
      <c r="AH18" s="49"/>
      <c r="AI18" s="49"/>
      <c r="AJ18" s="53" t="str">
        <f>IF(AH18="","",IF(AH18&gt;=$C$4,AH18,IF(AI18&gt;=$C$4,$C$4,MAX(AH18:AI18))))</f>
        <v/>
      </c>
      <c r="AK18" s="49"/>
      <c r="AL18" s="49"/>
      <c r="AM18" s="53" t="str">
        <f>IF(AK18="","",IF(AK18&gt;=$C$4,AK18,IF(AL18&gt;=$C$4,$C$4,MAX(AK18:AL18))))</f>
        <v/>
      </c>
      <c r="AN18" s="49"/>
      <c r="AO18" s="49"/>
      <c r="AP18" s="53" t="str">
        <f>IF(AN18="","",IF(AN18&gt;=$C$4,AN18,IF(AO18&gt;=$C$4,$C$4,MAX(AN18:AO18))))</f>
        <v/>
      </c>
      <c r="AQ18" s="49"/>
      <c r="AR18" s="49"/>
      <c r="AS18" s="53" t="str">
        <f>IF(AQ18="","",IF(AQ18&gt;=$C$4,AQ18,IF(AR18&gt;=$C$4,$C$4,MAX(AQ18:AR18))))</f>
        <v/>
      </c>
      <c r="AT18" s="53">
        <f t="shared" si="8"/>
        <v>82</v>
      </c>
      <c r="AU18" s="48">
        <v>78</v>
      </c>
      <c r="AV18" s="49"/>
      <c r="AW18" s="49"/>
      <c r="AX18" s="49"/>
      <c r="AY18" s="49"/>
      <c r="AZ18" s="49"/>
      <c r="BA18" s="49"/>
      <c r="BB18" s="49"/>
      <c r="BC18" s="49"/>
      <c r="BD18" s="49"/>
      <c r="BE18" s="53">
        <f t="shared" si="9"/>
        <v>78</v>
      </c>
      <c r="BF18" s="48">
        <v>78</v>
      </c>
      <c r="BG18" s="48">
        <v>86</v>
      </c>
      <c r="BH18" s="74">
        <f t="shared" si="10"/>
        <v>80.4</v>
      </c>
      <c r="BI18" s="75">
        <f t="shared" si="11"/>
        <v>80</v>
      </c>
      <c r="BJ18" s="76"/>
      <c r="BK18" s="49"/>
      <c r="BL18" s="49"/>
      <c r="BM18" s="49"/>
      <c r="BN18" s="49"/>
      <c r="BO18" s="49"/>
      <c r="BP18" s="49"/>
      <c r="BQ18" s="49"/>
      <c r="BR18" s="49"/>
      <c r="BS18" s="49"/>
      <c r="BT18" s="49"/>
      <c r="BU18" s="83" t="str">
        <f t="shared" si="12"/>
        <v/>
      </c>
      <c r="BV18" s="76"/>
      <c r="BW18" s="84">
        <v>86</v>
      </c>
      <c r="BX18" s="49"/>
      <c r="BY18" s="49"/>
      <c r="BZ18" s="49"/>
      <c r="CA18" s="49"/>
      <c r="CB18" s="49"/>
      <c r="CC18" s="49"/>
      <c r="CD18" s="49"/>
      <c r="CE18" s="49"/>
      <c r="CF18" s="49"/>
      <c r="CG18" s="53">
        <f t="shared" si="13"/>
        <v>86</v>
      </c>
      <c r="CH18" s="88" t="str">
        <f t="shared" si="14"/>
        <v>A</v>
      </c>
      <c r="CI18" s="89"/>
      <c r="CJ18" s="49">
        <v>6</v>
      </c>
      <c r="CK18" s="93" t="str">
        <f t="shared" si="15"/>
        <v>Sudah memahami tentang Al-Qur'an, Aqidah, Akhlak, Fiqih, Tarikh, </v>
      </c>
      <c r="CM18" s="92">
        <v>9</v>
      </c>
      <c r="CN18" s="49"/>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Fiqih, Tarikh, </v>
      </c>
    </row>
    <row r="19" spans="1:102">
      <c r="A19" s="28">
        <v>9</v>
      </c>
      <c r="B19" s="28">
        <v>62669</v>
      </c>
      <c r="C19" s="28" t="s">
        <v>144</v>
      </c>
      <c r="E19" s="28">
        <f t="shared" si="0"/>
        <v>82</v>
      </c>
      <c r="G19" s="28">
        <f t="shared" si="1"/>
        <v>82</v>
      </c>
      <c r="H19" s="28" t="str">
        <f t="shared" si="2"/>
        <v/>
      </c>
      <c r="I19" s="28" t="str">
        <f t="shared" si="3"/>
        <v>A</v>
      </c>
      <c r="J19" s="28" t="str">
        <f t="shared" si="4"/>
        <v>Sudah memahami tentang Al-Qur'an, Aqidah, Akhlak, Fiqih, Tarikh, </v>
      </c>
      <c r="L19" s="28">
        <f t="shared" si="5"/>
        <v>87</v>
      </c>
      <c r="M19" s="28">
        <f t="shared" si="6"/>
        <v>87</v>
      </c>
      <c r="N19" s="28">
        <f t="shared" si="7"/>
        <v>88</v>
      </c>
      <c r="P19" s="48">
        <v>90</v>
      </c>
      <c r="Q19" s="49"/>
      <c r="R19" s="53">
        <f>IF(P19="","",IF(P19&gt;=$C$4,P19,IF(Q19&gt;=$C$4,$C$4,MAX(P19:Q19))))</f>
        <v>90</v>
      </c>
      <c r="S19" s="48">
        <v>80</v>
      </c>
      <c r="T19" s="49"/>
      <c r="U19" s="53">
        <f>IF(S19="","",IF(S19&gt;=$C$4,S19,IF(T19&gt;=$C$4,$C$4,MAX(S19:T19))))</f>
        <v>80</v>
      </c>
      <c r="V19" s="48">
        <v>98</v>
      </c>
      <c r="W19" s="49"/>
      <c r="X19" s="53">
        <f>IF(V19="","",IF(V19&gt;=$C$4,V19,IF(W19&gt;=$C$4,$C$4,MAX(V19:W19))))</f>
        <v>98</v>
      </c>
      <c r="Y19" s="48">
        <v>90</v>
      </c>
      <c r="Z19" s="49"/>
      <c r="AA19" s="53">
        <f>IF(Y19="","",IF(Y19&gt;=$C$4,Y19,IF(Z19&gt;=$C$4,$C$4,MAX(Y19:Z19))))</f>
        <v>90</v>
      </c>
      <c r="AB19" s="48">
        <v>75</v>
      </c>
      <c r="AC19" s="49"/>
      <c r="AD19" s="53">
        <f>IF(AB19="","",IF(AB19&gt;=$C$4,AB19,IF(AC19&gt;=$C$4,$C$4,MAX(AB19:AC19))))</f>
        <v>75</v>
      </c>
      <c r="AE19" s="49"/>
      <c r="AF19" s="49"/>
      <c r="AG19" s="53" t="str">
        <f>IF(AE19="","",IF(AE19&gt;=$C$4,AE19,IF(AF19&gt;=$C$4,$C$4,MAX(AE19:AF19))))</f>
        <v/>
      </c>
      <c r="AH19" s="49"/>
      <c r="AI19" s="49"/>
      <c r="AJ19" s="53" t="str">
        <f>IF(AH19="","",IF(AH19&gt;=$C$4,AH19,IF(AI19&gt;=$C$4,$C$4,MAX(AH19:AI19))))</f>
        <v/>
      </c>
      <c r="AK19" s="49"/>
      <c r="AL19" s="49"/>
      <c r="AM19" s="53" t="str">
        <f>IF(AK19="","",IF(AK19&gt;=$C$4,AK19,IF(AL19&gt;=$C$4,$C$4,MAX(AK19:AL19))))</f>
        <v/>
      </c>
      <c r="AN19" s="49"/>
      <c r="AO19" s="49"/>
      <c r="AP19" s="53" t="str">
        <f>IF(AN19="","",IF(AN19&gt;=$C$4,AN19,IF(AO19&gt;=$C$4,$C$4,MAX(AN19:AO19))))</f>
        <v/>
      </c>
      <c r="AQ19" s="49"/>
      <c r="AR19" s="49"/>
      <c r="AS19" s="53" t="str">
        <f>IF(AQ19="","",IF(AQ19&gt;=$C$4,AQ19,IF(AR19&gt;=$C$4,$C$4,MAX(AQ19:AR19))))</f>
        <v/>
      </c>
      <c r="AT19" s="53">
        <f t="shared" si="8"/>
        <v>87</v>
      </c>
      <c r="AU19" s="48">
        <v>75</v>
      </c>
      <c r="AV19" s="49"/>
      <c r="AW19" s="49"/>
      <c r="AX19" s="49"/>
      <c r="AY19" s="49"/>
      <c r="AZ19" s="49"/>
      <c r="BA19" s="49"/>
      <c r="BB19" s="49"/>
      <c r="BC19" s="49"/>
      <c r="BD19" s="49"/>
      <c r="BE19" s="53">
        <f t="shared" si="9"/>
        <v>75</v>
      </c>
      <c r="BF19" s="48">
        <v>87</v>
      </c>
      <c r="BG19" s="48">
        <v>88</v>
      </c>
      <c r="BH19" s="74">
        <f t="shared" si="10"/>
        <v>82.3</v>
      </c>
      <c r="BI19" s="75">
        <f t="shared" si="11"/>
        <v>82</v>
      </c>
      <c r="BJ19" s="76"/>
      <c r="BK19" s="49"/>
      <c r="BL19" s="49"/>
      <c r="BM19" s="49"/>
      <c r="BN19" s="49"/>
      <c r="BO19" s="49"/>
      <c r="BP19" s="49"/>
      <c r="BQ19" s="49"/>
      <c r="BR19" s="49"/>
      <c r="BS19" s="49"/>
      <c r="BT19" s="49"/>
      <c r="BU19" s="83" t="str">
        <f t="shared" si="12"/>
        <v/>
      </c>
      <c r="BV19" s="76"/>
      <c r="BW19" s="84">
        <v>86</v>
      </c>
      <c r="BX19" s="49"/>
      <c r="BY19" s="49"/>
      <c r="BZ19" s="49"/>
      <c r="CA19" s="49"/>
      <c r="CB19" s="49"/>
      <c r="CC19" s="49"/>
      <c r="CD19" s="49"/>
      <c r="CE19" s="49"/>
      <c r="CF19" s="49"/>
      <c r="CG19" s="53">
        <f t="shared" si="13"/>
        <v>86</v>
      </c>
      <c r="CH19" s="88" t="str">
        <f t="shared" si="14"/>
        <v>A</v>
      </c>
      <c r="CI19" s="89"/>
      <c r="CJ19" s="49">
        <v>6</v>
      </c>
      <c r="CK19" s="93" t="str">
        <f t="shared" si="15"/>
        <v>Sudah memahami tentang Al-Qur'an, Aqidah, Akhlak, Fiqih, Tarikh, </v>
      </c>
      <c r="CM19" s="92">
        <v>10</v>
      </c>
      <c r="CN19" s="49"/>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Fiqih, Tarikh, </v>
      </c>
    </row>
    <row r="20" spans="1:102">
      <c r="A20" s="28">
        <v>10</v>
      </c>
      <c r="B20" s="28">
        <v>62670</v>
      </c>
      <c r="C20" s="28" t="s">
        <v>145</v>
      </c>
      <c r="E20" s="28">
        <f t="shared" si="0"/>
        <v>94</v>
      </c>
      <c r="G20" s="28">
        <f t="shared" si="1"/>
        <v>94</v>
      </c>
      <c r="H20" s="28" t="str">
        <f t="shared" si="2"/>
        <v/>
      </c>
      <c r="I20" s="28" t="str">
        <f t="shared" si="3"/>
        <v>A</v>
      </c>
      <c r="J20" s="28" t="str">
        <f t="shared" si="4"/>
        <v>Sudah memahami tentang Al-Qur'an, Aqidah, Akhlak, Fiqih, Tarikh, </v>
      </c>
      <c r="L20" s="28">
        <f t="shared" si="5"/>
        <v>95</v>
      </c>
      <c r="M20" s="28">
        <f t="shared" si="6"/>
        <v>95</v>
      </c>
      <c r="N20" s="28">
        <f t="shared" si="7"/>
        <v>88</v>
      </c>
      <c r="P20" s="48">
        <v>90</v>
      </c>
      <c r="Q20" s="49"/>
      <c r="R20" s="53">
        <f>IF(P20="","",IF(P20&gt;=$C$4,P20,IF(Q20&gt;=$C$4,$C$4,MAX(P20:Q20))))</f>
        <v>90</v>
      </c>
      <c r="S20" s="48">
        <v>95</v>
      </c>
      <c r="T20" s="49"/>
      <c r="U20" s="53">
        <f>IF(S20="","",IF(S20&gt;=$C$4,S20,IF(T20&gt;=$C$4,$C$4,MAX(S20:T20))))</f>
        <v>95</v>
      </c>
      <c r="V20" s="48">
        <v>95</v>
      </c>
      <c r="W20" s="49"/>
      <c r="X20" s="53">
        <f>IF(V20="","",IF(V20&gt;=$C$4,V20,IF(W20&gt;=$C$4,$C$4,MAX(V20:W20))))</f>
        <v>95</v>
      </c>
      <c r="Y20" s="48">
        <v>98</v>
      </c>
      <c r="Z20" s="49"/>
      <c r="AA20" s="53">
        <f>IF(Y20="","",IF(Y20&gt;=$C$4,Y20,IF(Z20&gt;=$C$4,$C$4,MAX(Y20:Z20))))</f>
        <v>98</v>
      </c>
      <c r="AB20" s="48">
        <v>95</v>
      </c>
      <c r="AC20" s="49"/>
      <c r="AD20" s="53">
        <f>IF(AB20="","",IF(AB20&gt;=$C$4,AB20,IF(AC20&gt;=$C$4,$C$4,MAX(AB20:AC20))))</f>
        <v>95</v>
      </c>
      <c r="AE20" s="49"/>
      <c r="AF20" s="49"/>
      <c r="AG20" s="53" t="str">
        <f>IF(AE20="","",IF(AE20&gt;=$C$4,AE20,IF(AF20&gt;=$C$4,$C$4,MAX(AE20:AF20))))</f>
        <v/>
      </c>
      <c r="AH20" s="49"/>
      <c r="AI20" s="49"/>
      <c r="AJ20" s="53" t="str">
        <f>IF(AH20="","",IF(AH20&gt;=$C$4,AH20,IF(AI20&gt;=$C$4,$C$4,MAX(AH20:AI20))))</f>
        <v/>
      </c>
      <c r="AK20" s="49"/>
      <c r="AL20" s="49"/>
      <c r="AM20" s="53" t="str">
        <f>IF(AK20="","",IF(AK20&gt;=$C$4,AK20,IF(AL20&gt;=$C$4,$C$4,MAX(AK20:AL20))))</f>
        <v/>
      </c>
      <c r="AN20" s="49"/>
      <c r="AO20" s="49"/>
      <c r="AP20" s="53" t="str">
        <f>IF(AN20="","",IF(AN20&gt;=$C$4,AN20,IF(AO20&gt;=$C$4,$C$4,MAX(AN20:AO20))))</f>
        <v/>
      </c>
      <c r="AQ20" s="49"/>
      <c r="AR20" s="49"/>
      <c r="AS20" s="53" t="str">
        <f>IF(AQ20="","",IF(AQ20&gt;=$C$4,AQ20,IF(AR20&gt;=$C$4,$C$4,MAX(AQ20:AR20))))</f>
        <v/>
      </c>
      <c r="AT20" s="53">
        <f t="shared" si="8"/>
        <v>95</v>
      </c>
      <c r="AU20" s="48">
        <v>95</v>
      </c>
      <c r="AV20" s="49"/>
      <c r="AW20" s="49"/>
      <c r="AX20" s="49"/>
      <c r="AY20" s="49"/>
      <c r="AZ20" s="49"/>
      <c r="BA20" s="49"/>
      <c r="BB20" s="49"/>
      <c r="BC20" s="49"/>
      <c r="BD20" s="49"/>
      <c r="BE20" s="53">
        <f t="shared" si="9"/>
        <v>95</v>
      </c>
      <c r="BF20" s="48">
        <v>95</v>
      </c>
      <c r="BG20" s="48">
        <v>88</v>
      </c>
      <c r="BH20" s="74">
        <f t="shared" si="10"/>
        <v>94.3</v>
      </c>
      <c r="BI20" s="75">
        <f t="shared" si="11"/>
        <v>94</v>
      </c>
      <c r="BJ20" s="76"/>
      <c r="BK20" s="49"/>
      <c r="BL20" s="49"/>
      <c r="BM20" s="49"/>
      <c r="BN20" s="49"/>
      <c r="BO20" s="49"/>
      <c r="BP20" s="49"/>
      <c r="BQ20" s="49"/>
      <c r="BR20" s="49"/>
      <c r="BS20" s="49"/>
      <c r="BT20" s="49"/>
      <c r="BU20" s="83" t="str">
        <f t="shared" si="12"/>
        <v/>
      </c>
      <c r="BV20" s="76"/>
      <c r="BW20" s="84">
        <v>86</v>
      </c>
      <c r="BX20" s="49"/>
      <c r="BY20" s="49"/>
      <c r="BZ20" s="49"/>
      <c r="CA20" s="49"/>
      <c r="CB20" s="49"/>
      <c r="CC20" s="49"/>
      <c r="CD20" s="49"/>
      <c r="CE20" s="49"/>
      <c r="CF20" s="49"/>
      <c r="CG20" s="53">
        <f t="shared" si="13"/>
        <v>86</v>
      </c>
      <c r="CH20" s="88" t="str">
        <f t="shared" si="14"/>
        <v>A</v>
      </c>
      <c r="CI20" s="89"/>
      <c r="CJ20" s="49">
        <v>6</v>
      </c>
      <c r="CK20" s="93" t="str">
        <f t="shared" si="15"/>
        <v>Sudah memahami tentang Al-Qur'an, Aqidah, Akhlak, Fiqih,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Fiqih, Tarikh, </v>
      </c>
    </row>
    <row r="21" spans="1:89">
      <c r="A21" s="28">
        <v>11</v>
      </c>
      <c r="B21" s="28">
        <v>62671</v>
      </c>
      <c r="C21" s="28" t="s">
        <v>146</v>
      </c>
      <c r="E21" s="28">
        <f t="shared" si="0"/>
        <v>93</v>
      </c>
      <c r="G21" s="28">
        <f t="shared" si="1"/>
        <v>93</v>
      </c>
      <c r="H21" s="28" t="str">
        <f t="shared" si="2"/>
        <v/>
      </c>
      <c r="I21" s="28" t="str">
        <f t="shared" si="3"/>
        <v>A</v>
      </c>
      <c r="J21" s="28" t="str">
        <f t="shared" si="4"/>
        <v>Sudah memahami tentang Al-Qur'an, Aqidah, Akhlak, Fiqih, Tarikh, </v>
      </c>
      <c r="L21" s="28">
        <f t="shared" si="5"/>
        <v>92</v>
      </c>
      <c r="M21" s="28">
        <f t="shared" si="6"/>
        <v>82</v>
      </c>
      <c r="N21" s="28">
        <f t="shared" si="7"/>
        <v>85</v>
      </c>
      <c r="P21" s="48">
        <v>90</v>
      </c>
      <c r="Q21" s="49"/>
      <c r="R21" s="53">
        <f>IF(P21="","",IF(P21&gt;=$C$4,P21,IF(Q21&gt;=$C$4,$C$4,MAX(P21:Q21))))</f>
        <v>90</v>
      </c>
      <c r="S21" s="48">
        <v>70</v>
      </c>
      <c r="T21" s="49">
        <v>75</v>
      </c>
      <c r="U21" s="53">
        <f>IF(S21="","",IF(S21&gt;=$C$4,S21,IF(T21&gt;=$C$4,$C$4,MAX(S21:T21))))</f>
        <v>75</v>
      </c>
      <c r="V21" s="48">
        <v>98</v>
      </c>
      <c r="W21" s="49"/>
      <c r="X21" s="53">
        <f>IF(V21="","",IF(V21&gt;=$C$4,V21,IF(W21&gt;=$C$4,$C$4,MAX(V21:W21))))</f>
        <v>98</v>
      </c>
      <c r="Y21" s="48">
        <v>98</v>
      </c>
      <c r="Z21" s="49"/>
      <c r="AA21" s="53">
        <f>IF(Y21="","",IF(Y21&gt;=$C$4,Y21,IF(Z21&gt;=$C$4,$C$4,MAX(Y21:Z21))))</f>
        <v>98</v>
      </c>
      <c r="AB21" s="48">
        <v>98</v>
      </c>
      <c r="AC21" s="49"/>
      <c r="AD21" s="53">
        <f>IF(AB21="","",IF(AB21&gt;=$C$4,AB21,IF(AC21&gt;=$C$4,$C$4,MAX(AB21:AC21))))</f>
        <v>98</v>
      </c>
      <c r="AE21" s="49"/>
      <c r="AF21" s="49"/>
      <c r="AG21" s="53" t="str">
        <f>IF(AE21="","",IF(AE21&gt;=$C$4,AE21,IF(AF21&gt;=$C$4,$C$4,MAX(AE21:AF21))))</f>
        <v/>
      </c>
      <c r="AH21" s="49"/>
      <c r="AI21" s="49"/>
      <c r="AJ21" s="53" t="str">
        <f>IF(AH21="","",IF(AH21&gt;=$C$4,AH21,IF(AI21&gt;=$C$4,$C$4,MAX(AH21:AI21))))</f>
        <v/>
      </c>
      <c r="AK21" s="49"/>
      <c r="AL21" s="49"/>
      <c r="AM21" s="53" t="str">
        <f>IF(AK21="","",IF(AK21&gt;=$C$4,AK21,IF(AL21&gt;=$C$4,$C$4,MAX(AK21:AL21))))</f>
        <v/>
      </c>
      <c r="AN21" s="49"/>
      <c r="AO21" s="49"/>
      <c r="AP21" s="53" t="str">
        <f>IF(AN21="","",IF(AN21&gt;=$C$4,AN21,IF(AO21&gt;=$C$4,$C$4,MAX(AN21:AO21))))</f>
        <v/>
      </c>
      <c r="AQ21" s="49"/>
      <c r="AR21" s="49"/>
      <c r="AS21" s="53" t="str">
        <f>IF(AQ21="","",IF(AQ21&gt;=$C$4,AQ21,IF(AR21&gt;=$C$4,$C$4,MAX(AQ21:AR21))))</f>
        <v/>
      </c>
      <c r="AT21" s="53">
        <f t="shared" si="8"/>
        <v>92</v>
      </c>
      <c r="AU21" s="48">
        <v>98</v>
      </c>
      <c r="AV21" s="49"/>
      <c r="AW21" s="49"/>
      <c r="AX21" s="49"/>
      <c r="AY21" s="49"/>
      <c r="AZ21" s="49"/>
      <c r="BA21" s="49"/>
      <c r="BB21" s="49"/>
      <c r="BC21" s="49"/>
      <c r="BD21" s="49"/>
      <c r="BE21" s="53">
        <f t="shared" si="9"/>
        <v>98</v>
      </c>
      <c r="BF21" s="48">
        <v>82</v>
      </c>
      <c r="BG21" s="48">
        <v>85</v>
      </c>
      <c r="BH21" s="74">
        <f t="shared" si="10"/>
        <v>92.7</v>
      </c>
      <c r="BI21" s="75">
        <f t="shared" si="11"/>
        <v>93</v>
      </c>
      <c r="BJ21" s="76"/>
      <c r="BK21" s="49"/>
      <c r="BL21" s="49"/>
      <c r="BM21" s="49"/>
      <c r="BN21" s="49"/>
      <c r="BO21" s="49"/>
      <c r="BP21" s="49"/>
      <c r="BQ21" s="49"/>
      <c r="BR21" s="49"/>
      <c r="BS21" s="49"/>
      <c r="BT21" s="49"/>
      <c r="BU21" s="83" t="str">
        <f t="shared" si="12"/>
        <v/>
      </c>
      <c r="BV21" s="76"/>
      <c r="BW21" s="84">
        <v>86</v>
      </c>
      <c r="BX21" s="49"/>
      <c r="BY21" s="49"/>
      <c r="BZ21" s="49"/>
      <c r="CA21" s="49"/>
      <c r="CB21" s="49"/>
      <c r="CC21" s="49"/>
      <c r="CD21" s="49"/>
      <c r="CE21" s="49"/>
      <c r="CF21" s="49"/>
      <c r="CG21" s="53">
        <f t="shared" si="13"/>
        <v>86</v>
      </c>
      <c r="CH21" s="88" t="str">
        <f t="shared" si="14"/>
        <v>A</v>
      </c>
      <c r="CI21" s="89"/>
      <c r="CJ21" s="49">
        <v>6</v>
      </c>
      <c r="CK21" s="93" t="str">
        <f t="shared" si="15"/>
        <v>Sudah memahami tentang Al-Qur'an, Aqidah, Akhlak, Fiqih, Tarikh, </v>
      </c>
    </row>
    <row r="22" spans="1:89">
      <c r="A22" s="28">
        <v>12</v>
      </c>
      <c r="B22" s="28">
        <v>62672</v>
      </c>
      <c r="C22" s="28" t="s">
        <v>147</v>
      </c>
      <c r="E22" s="28">
        <f t="shared" si="0"/>
        <v>83</v>
      </c>
      <c r="G22" s="28">
        <f t="shared" si="1"/>
        <v>83</v>
      </c>
      <c r="H22" s="28" t="str">
        <f t="shared" si="2"/>
        <v/>
      </c>
      <c r="I22" s="28" t="str">
        <f t="shared" si="3"/>
        <v>A</v>
      </c>
      <c r="J22" s="28" t="str">
        <f t="shared" si="4"/>
        <v>Sudah memahami tentang Al-Qur'an, Aqidah, Akhlak, Fiqih, Tarikh, </v>
      </c>
      <c r="L22" s="28">
        <f t="shared" si="5"/>
        <v>84</v>
      </c>
      <c r="M22" s="28">
        <f t="shared" si="6"/>
        <v>78</v>
      </c>
      <c r="N22" s="28">
        <f t="shared" si="7"/>
        <v>80</v>
      </c>
      <c r="P22" s="48">
        <v>80</v>
      </c>
      <c r="Q22" s="49"/>
      <c r="R22" s="53">
        <f>IF(P22="","",IF(P22&gt;=$C$4,P22,IF(Q22&gt;=$C$4,$C$4,MAX(P22:Q22))))</f>
        <v>80</v>
      </c>
      <c r="S22" s="48">
        <v>65</v>
      </c>
      <c r="T22" s="49">
        <v>75</v>
      </c>
      <c r="U22" s="53">
        <f>IF(S22="","",IF(S22&gt;=$C$4,S22,IF(T22&gt;=$C$4,$C$4,MAX(S22:T22))))</f>
        <v>75</v>
      </c>
      <c r="V22" s="48">
        <v>90</v>
      </c>
      <c r="W22" s="49"/>
      <c r="X22" s="53">
        <f>IF(V22="","",IF(V22&gt;=$C$4,V22,IF(W22&gt;=$C$4,$C$4,MAX(V22:W22))))</f>
        <v>90</v>
      </c>
      <c r="Y22" s="48">
        <v>90</v>
      </c>
      <c r="Z22" s="49"/>
      <c r="AA22" s="53">
        <f>IF(Y22="","",IF(Y22&gt;=$C$4,Y22,IF(Z22&gt;=$C$4,$C$4,MAX(Y22:Z22))))</f>
        <v>90</v>
      </c>
      <c r="AB22" s="48">
        <v>85</v>
      </c>
      <c r="AC22" s="49"/>
      <c r="AD22" s="53">
        <f>IF(AB22="","",IF(AB22&gt;=$C$4,AB22,IF(AC22&gt;=$C$4,$C$4,MAX(AB22:AC22))))</f>
        <v>85</v>
      </c>
      <c r="AE22" s="49"/>
      <c r="AF22" s="49"/>
      <c r="AG22" s="53" t="str">
        <f>IF(AE22="","",IF(AE22&gt;=$C$4,AE22,IF(AF22&gt;=$C$4,$C$4,MAX(AE22:AF22))))</f>
        <v/>
      </c>
      <c r="AH22" s="49"/>
      <c r="AI22" s="49"/>
      <c r="AJ22" s="53" t="str">
        <f>IF(AH22="","",IF(AH22&gt;=$C$4,AH22,IF(AI22&gt;=$C$4,$C$4,MAX(AH22:AI22))))</f>
        <v/>
      </c>
      <c r="AK22" s="49"/>
      <c r="AL22" s="49"/>
      <c r="AM22" s="53" t="str">
        <f>IF(AK22="","",IF(AK22&gt;=$C$4,AK22,IF(AL22&gt;=$C$4,$C$4,MAX(AK22:AL22))))</f>
        <v/>
      </c>
      <c r="AN22" s="49"/>
      <c r="AO22" s="49"/>
      <c r="AP22" s="53" t="str">
        <f>IF(AN22="","",IF(AN22&gt;=$C$4,AN22,IF(AO22&gt;=$C$4,$C$4,MAX(AN22:AO22))))</f>
        <v/>
      </c>
      <c r="AQ22" s="49"/>
      <c r="AR22" s="49"/>
      <c r="AS22" s="53" t="str">
        <f>IF(AQ22="","",IF(AQ22&gt;=$C$4,AQ22,IF(AR22&gt;=$C$4,$C$4,MAX(AQ22:AR22))))</f>
        <v/>
      </c>
      <c r="AT22" s="53">
        <f t="shared" si="8"/>
        <v>84</v>
      </c>
      <c r="AU22" s="48">
        <v>85</v>
      </c>
      <c r="AV22" s="49"/>
      <c r="AW22" s="49"/>
      <c r="AX22" s="49"/>
      <c r="AY22" s="49"/>
      <c r="AZ22" s="49"/>
      <c r="BA22" s="49"/>
      <c r="BB22" s="49"/>
      <c r="BC22" s="49"/>
      <c r="BD22" s="49"/>
      <c r="BE22" s="53">
        <f t="shared" si="9"/>
        <v>85</v>
      </c>
      <c r="BF22" s="48">
        <v>78</v>
      </c>
      <c r="BG22" s="48">
        <v>80</v>
      </c>
      <c r="BH22" s="74">
        <f t="shared" si="10"/>
        <v>83.4</v>
      </c>
      <c r="BI22" s="75">
        <f t="shared" si="11"/>
        <v>83</v>
      </c>
      <c r="BJ22" s="76"/>
      <c r="BK22" s="49"/>
      <c r="BL22" s="49"/>
      <c r="BM22" s="49"/>
      <c r="BN22" s="49"/>
      <c r="BO22" s="49"/>
      <c r="BP22" s="49"/>
      <c r="BQ22" s="49"/>
      <c r="BR22" s="49"/>
      <c r="BS22" s="49"/>
      <c r="BT22" s="49"/>
      <c r="BU22" s="83" t="str">
        <f t="shared" si="12"/>
        <v/>
      </c>
      <c r="BV22" s="76"/>
      <c r="BW22" s="84">
        <v>86</v>
      </c>
      <c r="BX22" s="49"/>
      <c r="BY22" s="49"/>
      <c r="BZ22" s="49"/>
      <c r="CA22" s="49"/>
      <c r="CB22" s="49"/>
      <c r="CC22" s="49"/>
      <c r="CD22" s="49"/>
      <c r="CE22" s="49"/>
      <c r="CF22" s="49"/>
      <c r="CG22" s="53">
        <f t="shared" si="13"/>
        <v>86</v>
      </c>
      <c r="CH22" s="88" t="str">
        <f t="shared" si="14"/>
        <v>A</v>
      </c>
      <c r="CI22" s="89"/>
      <c r="CJ22" s="49">
        <v>6</v>
      </c>
      <c r="CK22" s="93" t="str">
        <f t="shared" si="15"/>
        <v>Sudah memahami tentang Al-Qur'an, Aqidah, Akhlak, Fiqih, Tarikh, </v>
      </c>
    </row>
    <row r="23" spans="1:89">
      <c r="A23" s="28">
        <v>13</v>
      </c>
      <c r="B23" s="28">
        <v>62673</v>
      </c>
      <c r="C23" s="28" t="s">
        <v>148</v>
      </c>
      <c r="E23" s="28">
        <f t="shared" si="0"/>
        <v>89</v>
      </c>
      <c r="G23" s="28">
        <f t="shared" si="1"/>
        <v>89</v>
      </c>
      <c r="H23" s="28" t="str">
        <f t="shared" si="2"/>
        <v/>
      </c>
      <c r="I23" s="28" t="str">
        <f t="shared" si="3"/>
        <v>A</v>
      </c>
      <c r="J23" s="28" t="str">
        <f t="shared" si="4"/>
        <v>Sudah memahami tentang Al-Qur'an, Aqidah, Akhlak, Fiqih, Tarikh, </v>
      </c>
      <c r="L23" s="28">
        <f t="shared" si="5"/>
        <v>85</v>
      </c>
      <c r="M23" s="28">
        <f t="shared" si="6"/>
        <v>87</v>
      </c>
      <c r="N23" s="28">
        <f t="shared" si="7"/>
        <v>85</v>
      </c>
      <c r="P23" s="48">
        <v>80</v>
      </c>
      <c r="Q23" s="49"/>
      <c r="R23" s="53">
        <f>IF(P23="","",IF(P23&gt;=$C$4,P23,IF(Q23&gt;=$C$4,$C$4,MAX(P23:Q23))))</f>
        <v>80</v>
      </c>
      <c r="S23" s="48">
        <v>90</v>
      </c>
      <c r="T23" s="49"/>
      <c r="U23" s="53">
        <f>IF(S23="","",IF(S23&gt;=$C$4,S23,IF(T23&gt;=$C$4,$C$4,MAX(S23:T23))))</f>
        <v>90</v>
      </c>
      <c r="V23" s="48">
        <v>78</v>
      </c>
      <c r="W23" s="49"/>
      <c r="X23" s="53">
        <f>IF(V23="","",IF(V23&gt;=$C$4,V23,IF(W23&gt;=$C$4,$C$4,MAX(V23:W23))))</f>
        <v>78</v>
      </c>
      <c r="Y23" s="48">
        <v>80</v>
      </c>
      <c r="Z23" s="49"/>
      <c r="AA23" s="53">
        <f>IF(Y23="","",IF(Y23&gt;=$C$4,Y23,IF(Z23&gt;=$C$4,$C$4,MAX(Y23:Z23))))</f>
        <v>80</v>
      </c>
      <c r="AB23" s="48">
        <v>95</v>
      </c>
      <c r="AC23" s="49"/>
      <c r="AD23" s="53">
        <f>IF(AB23="","",IF(AB23&gt;=$C$4,AB23,IF(AC23&gt;=$C$4,$C$4,MAX(AB23:AC23))))</f>
        <v>95</v>
      </c>
      <c r="AE23" s="49"/>
      <c r="AF23" s="49"/>
      <c r="AG23" s="53" t="str">
        <f>IF(AE23="","",IF(AE23&gt;=$C$4,AE23,IF(AF23&gt;=$C$4,$C$4,MAX(AE23:AF23))))</f>
        <v/>
      </c>
      <c r="AH23" s="49"/>
      <c r="AI23" s="49"/>
      <c r="AJ23" s="53" t="str">
        <f>IF(AH23="","",IF(AH23&gt;=$C$4,AH23,IF(AI23&gt;=$C$4,$C$4,MAX(AH23:AI23))))</f>
        <v/>
      </c>
      <c r="AK23" s="49"/>
      <c r="AL23" s="49"/>
      <c r="AM23" s="53" t="str">
        <f>IF(AK23="","",IF(AK23&gt;=$C$4,AK23,IF(AL23&gt;=$C$4,$C$4,MAX(AK23:AL23))))</f>
        <v/>
      </c>
      <c r="AN23" s="49"/>
      <c r="AO23" s="49"/>
      <c r="AP23" s="53" t="str">
        <f>IF(AN23="","",IF(AN23&gt;=$C$4,AN23,IF(AO23&gt;=$C$4,$C$4,MAX(AN23:AO23))))</f>
        <v/>
      </c>
      <c r="AQ23" s="49"/>
      <c r="AR23" s="49"/>
      <c r="AS23" s="53" t="str">
        <f>IF(AQ23="","",IF(AQ23&gt;=$C$4,AQ23,IF(AR23&gt;=$C$4,$C$4,MAX(AQ23:AR23))))</f>
        <v/>
      </c>
      <c r="AT23" s="53">
        <f t="shared" si="8"/>
        <v>85</v>
      </c>
      <c r="AU23" s="48">
        <v>95</v>
      </c>
      <c r="AV23" s="49"/>
      <c r="AW23" s="49"/>
      <c r="AX23" s="49"/>
      <c r="AY23" s="49"/>
      <c r="AZ23" s="49"/>
      <c r="BA23" s="49"/>
      <c r="BB23" s="49"/>
      <c r="BC23" s="49"/>
      <c r="BD23" s="49"/>
      <c r="BE23" s="53">
        <f t="shared" si="9"/>
        <v>95</v>
      </c>
      <c r="BF23" s="48">
        <v>87</v>
      </c>
      <c r="BG23" s="48">
        <v>85</v>
      </c>
      <c r="BH23" s="74">
        <f t="shared" si="10"/>
        <v>89.2</v>
      </c>
      <c r="BI23" s="75">
        <f t="shared" si="11"/>
        <v>89</v>
      </c>
      <c r="BJ23" s="76"/>
      <c r="BK23" s="49"/>
      <c r="BL23" s="49"/>
      <c r="BM23" s="49"/>
      <c r="BN23" s="49"/>
      <c r="BO23" s="49"/>
      <c r="BP23" s="49"/>
      <c r="BQ23" s="49"/>
      <c r="BR23" s="49"/>
      <c r="BS23" s="49"/>
      <c r="BT23" s="49"/>
      <c r="BU23" s="83" t="str">
        <f t="shared" si="12"/>
        <v/>
      </c>
      <c r="BV23" s="76"/>
      <c r="BW23" s="84">
        <v>86</v>
      </c>
      <c r="BX23" s="49"/>
      <c r="BY23" s="49"/>
      <c r="BZ23" s="49"/>
      <c r="CA23" s="49"/>
      <c r="CB23" s="49"/>
      <c r="CC23" s="49"/>
      <c r="CD23" s="49"/>
      <c r="CE23" s="49"/>
      <c r="CF23" s="49"/>
      <c r="CG23" s="53">
        <f t="shared" si="13"/>
        <v>86</v>
      </c>
      <c r="CH23" s="88" t="str">
        <f t="shared" si="14"/>
        <v>A</v>
      </c>
      <c r="CI23" s="89"/>
      <c r="CJ23" s="49">
        <v>6</v>
      </c>
      <c r="CK23" s="93" t="str">
        <f t="shared" si="15"/>
        <v>Sudah memahami tentang Al-Qur'an, Aqidah, Akhlak, Fiqih, Tarikh, </v>
      </c>
    </row>
    <row r="24" spans="1:89">
      <c r="A24" s="28">
        <v>14</v>
      </c>
      <c r="B24" s="28">
        <v>62674</v>
      </c>
      <c r="C24" s="28" t="s">
        <v>149</v>
      </c>
      <c r="E24" s="28">
        <f t="shared" si="0"/>
        <v>85</v>
      </c>
      <c r="G24" s="28">
        <f t="shared" si="1"/>
        <v>85</v>
      </c>
      <c r="H24" s="28" t="str">
        <f t="shared" si="2"/>
        <v/>
      </c>
      <c r="I24" s="28" t="str">
        <f t="shared" si="3"/>
        <v>A</v>
      </c>
      <c r="J24" s="28" t="str">
        <f t="shared" si="4"/>
        <v>Sudah memahami tentang Al-Qur'an, Aqidah, Akhlak, Fiqih, Tarikh, </v>
      </c>
      <c r="L24" s="28">
        <f t="shared" si="5"/>
        <v>87</v>
      </c>
      <c r="M24" s="28">
        <f t="shared" si="6"/>
        <v>78</v>
      </c>
      <c r="N24" s="28">
        <f t="shared" si="7"/>
        <v>83</v>
      </c>
      <c r="P24" s="48">
        <v>90</v>
      </c>
      <c r="Q24" s="49"/>
      <c r="R24" s="53">
        <f>IF(P24="","",IF(P24&gt;=$C$4,P24,IF(Q24&gt;=$C$4,$C$4,MAX(P24:Q24))))</f>
        <v>90</v>
      </c>
      <c r="S24" s="48">
        <v>50</v>
      </c>
      <c r="T24" s="49">
        <v>75</v>
      </c>
      <c r="U24" s="53">
        <f>IF(S24="","",IF(S24&gt;=$C$4,S24,IF(T24&gt;=$C$4,$C$4,MAX(S24:T24))))</f>
        <v>75</v>
      </c>
      <c r="V24" s="48">
        <v>85</v>
      </c>
      <c r="W24" s="49"/>
      <c r="X24" s="53">
        <f>IF(V24="","",IF(V24&gt;=$C$4,V24,IF(W24&gt;=$C$4,$C$4,MAX(V24:W24))))</f>
        <v>85</v>
      </c>
      <c r="Y24" s="48">
        <v>98</v>
      </c>
      <c r="Z24" s="49"/>
      <c r="AA24" s="53">
        <f>IF(Y24="","",IF(Y24&gt;=$C$4,Y24,IF(Z24&gt;=$C$4,$C$4,MAX(Y24:Z24))))</f>
        <v>98</v>
      </c>
      <c r="AB24" s="48">
        <v>85</v>
      </c>
      <c r="AC24" s="49"/>
      <c r="AD24" s="53">
        <f>IF(AB24="","",IF(AB24&gt;=$C$4,AB24,IF(AC24&gt;=$C$4,$C$4,MAX(AB24:AC24))))</f>
        <v>85</v>
      </c>
      <c r="AE24" s="49"/>
      <c r="AF24" s="49"/>
      <c r="AG24" s="53" t="str">
        <f>IF(AE24="","",IF(AE24&gt;=$C$4,AE24,IF(AF24&gt;=$C$4,$C$4,MAX(AE24:AF24))))</f>
        <v/>
      </c>
      <c r="AH24" s="49"/>
      <c r="AI24" s="49"/>
      <c r="AJ24" s="53" t="str">
        <f>IF(AH24="","",IF(AH24&gt;=$C$4,AH24,IF(AI24&gt;=$C$4,$C$4,MAX(AH24:AI24))))</f>
        <v/>
      </c>
      <c r="AK24" s="49"/>
      <c r="AL24" s="49"/>
      <c r="AM24" s="53" t="str">
        <f>IF(AK24="","",IF(AK24&gt;=$C$4,AK24,IF(AL24&gt;=$C$4,$C$4,MAX(AK24:AL24))))</f>
        <v/>
      </c>
      <c r="AN24" s="49"/>
      <c r="AO24" s="49"/>
      <c r="AP24" s="53" t="str">
        <f>IF(AN24="","",IF(AN24&gt;=$C$4,AN24,IF(AO24&gt;=$C$4,$C$4,MAX(AN24:AO24))))</f>
        <v/>
      </c>
      <c r="AQ24" s="49"/>
      <c r="AR24" s="49"/>
      <c r="AS24" s="53" t="str">
        <f>IF(AQ24="","",IF(AQ24&gt;=$C$4,AQ24,IF(AR24&gt;=$C$4,$C$4,MAX(AQ24:AR24))))</f>
        <v/>
      </c>
      <c r="AT24" s="53">
        <f t="shared" si="8"/>
        <v>87</v>
      </c>
      <c r="AU24" s="48">
        <v>85</v>
      </c>
      <c r="AV24" s="49"/>
      <c r="AW24" s="49"/>
      <c r="AX24" s="49"/>
      <c r="AY24" s="49"/>
      <c r="AZ24" s="49"/>
      <c r="BA24" s="49"/>
      <c r="BB24" s="49"/>
      <c r="BC24" s="49"/>
      <c r="BD24" s="49"/>
      <c r="BE24" s="53">
        <f t="shared" si="9"/>
        <v>85</v>
      </c>
      <c r="BF24" s="48">
        <v>78</v>
      </c>
      <c r="BG24" s="48">
        <v>83</v>
      </c>
      <c r="BH24" s="74">
        <f t="shared" si="10"/>
        <v>84.9</v>
      </c>
      <c r="BI24" s="75">
        <f t="shared" si="11"/>
        <v>85</v>
      </c>
      <c r="BJ24" s="76"/>
      <c r="BK24" s="49"/>
      <c r="BL24" s="49"/>
      <c r="BM24" s="49"/>
      <c r="BN24" s="49"/>
      <c r="BO24" s="49"/>
      <c r="BP24" s="49"/>
      <c r="BQ24" s="49"/>
      <c r="BR24" s="49"/>
      <c r="BS24" s="49"/>
      <c r="BT24" s="49"/>
      <c r="BU24" s="83" t="str">
        <f t="shared" si="12"/>
        <v/>
      </c>
      <c r="BV24" s="76"/>
      <c r="BW24" s="84">
        <v>86</v>
      </c>
      <c r="BX24" s="49"/>
      <c r="BY24" s="49"/>
      <c r="BZ24" s="49"/>
      <c r="CA24" s="49"/>
      <c r="CB24" s="49"/>
      <c r="CC24" s="49"/>
      <c r="CD24" s="49"/>
      <c r="CE24" s="49"/>
      <c r="CF24" s="49"/>
      <c r="CG24" s="53">
        <f t="shared" si="13"/>
        <v>86</v>
      </c>
      <c r="CH24" s="88" t="str">
        <f t="shared" si="14"/>
        <v>A</v>
      </c>
      <c r="CI24" s="89"/>
      <c r="CJ24" s="49">
        <v>6</v>
      </c>
      <c r="CK24" s="93" t="str">
        <f t="shared" si="15"/>
        <v>Sudah memahami tentang Al-Qur'an, Aqidah, Akhlak, Fiqih, Tarikh, </v>
      </c>
    </row>
    <row r="25" spans="1:89">
      <c r="A25" s="28">
        <v>15</v>
      </c>
      <c r="B25" s="28">
        <v>62675</v>
      </c>
      <c r="C25" s="28" t="s">
        <v>150</v>
      </c>
      <c r="E25" s="28">
        <f t="shared" si="0"/>
        <v>79</v>
      </c>
      <c r="G25" s="28">
        <f t="shared" si="1"/>
        <v>79</v>
      </c>
      <c r="H25" s="28" t="str">
        <f t="shared" si="2"/>
        <v/>
      </c>
      <c r="I25" s="28" t="str">
        <f t="shared" si="3"/>
        <v>A</v>
      </c>
      <c r="J25" s="28" t="str">
        <f t="shared" si="4"/>
        <v>Sudah memahami tentang Al-Qur'an, Aqidah, Akhlak, Fiqih, Tarikh, </v>
      </c>
      <c r="L25" s="28">
        <f t="shared" si="5"/>
        <v>77</v>
      </c>
      <c r="M25" s="28">
        <f t="shared" si="6"/>
        <v>78</v>
      </c>
      <c r="N25" s="28">
        <f t="shared" si="7"/>
        <v>89</v>
      </c>
      <c r="P25" s="48">
        <v>50</v>
      </c>
      <c r="Q25" s="49">
        <v>75</v>
      </c>
      <c r="R25" s="53">
        <f>IF(P25="","",IF(P25&gt;=$C$4,P25,IF(Q25&gt;=$C$4,$C$4,MAX(P25:Q25))))</f>
        <v>75</v>
      </c>
      <c r="S25" s="48">
        <v>70</v>
      </c>
      <c r="T25" s="49">
        <v>75</v>
      </c>
      <c r="U25" s="53">
        <f>IF(S25="","",IF(S25&gt;=$C$4,S25,IF(T25&gt;=$C$4,$C$4,MAX(S25:T25))))</f>
        <v>75</v>
      </c>
      <c r="V25" s="48">
        <v>78</v>
      </c>
      <c r="W25" s="49"/>
      <c r="X25" s="53">
        <f>IF(V25="","",IF(V25&gt;=$C$4,V25,IF(W25&gt;=$C$4,$C$4,MAX(V25:W25))))</f>
        <v>78</v>
      </c>
      <c r="Y25" s="48">
        <v>78</v>
      </c>
      <c r="Z25" s="49"/>
      <c r="AA25" s="53">
        <f>IF(Y25="","",IF(Y25&gt;=$C$4,Y25,IF(Z25&gt;=$C$4,$C$4,MAX(Y25:Z25))))</f>
        <v>78</v>
      </c>
      <c r="AB25" s="48">
        <v>78</v>
      </c>
      <c r="AC25" s="49"/>
      <c r="AD25" s="53">
        <f>IF(AB25="","",IF(AB25&gt;=$C$4,AB25,IF(AC25&gt;=$C$4,$C$4,MAX(AB25:AC25))))</f>
        <v>78</v>
      </c>
      <c r="AE25" s="49"/>
      <c r="AF25" s="49"/>
      <c r="AG25" s="53" t="str">
        <f>IF(AE25="","",IF(AE25&gt;=$C$4,AE25,IF(AF25&gt;=$C$4,$C$4,MAX(AE25:AF25))))</f>
        <v/>
      </c>
      <c r="AH25" s="49"/>
      <c r="AI25" s="49"/>
      <c r="AJ25" s="53" t="str">
        <f>IF(AH25="","",IF(AH25&gt;=$C$4,AH25,IF(AI25&gt;=$C$4,$C$4,MAX(AH25:AI25))))</f>
        <v/>
      </c>
      <c r="AK25" s="49"/>
      <c r="AL25" s="49"/>
      <c r="AM25" s="53" t="str">
        <f>IF(AK25="","",IF(AK25&gt;=$C$4,AK25,IF(AL25&gt;=$C$4,$C$4,MAX(AK25:AL25))))</f>
        <v/>
      </c>
      <c r="AN25" s="49"/>
      <c r="AO25" s="49"/>
      <c r="AP25" s="53" t="str">
        <f>IF(AN25="","",IF(AN25&gt;=$C$4,AN25,IF(AO25&gt;=$C$4,$C$4,MAX(AN25:AO25))))</f>
        <v/>
      </c>
      <c r="AQ25" s="49"/>
      <c r="AR25" s="49"/>
      <c r="AS25" s="53" t="str">
        <f>IF(AQ25="","",IF(AQ25&gt;=$C$4,AQ25,IF(AR25&gt;=$C$4,$C$4,MAX(AQ25:AR25))))</f>
        <v/>
      </c>
      <c r="AT25" s="53">
        <f t="shared" si="8"/>
        <v>77</v>
      </c>
      <c r="AU25" s="48">
        <v>78</v>
      </c>
      <c r="AV25" s="49"/>
      <c r="AW25" s="49"/>
      <c r="AX25" s="49"/>
      <c r="AY25" s="49"/>
      <c r="AZ25" s="49"/>
      <c r="BA25" s="49"/>
      <c r="BB25" s="49"/>
      <c r="BC25" s="49"/>
      <c r="BD25" s="49"/>
      <c r="BE25" s="53">
        <f t="shared" si="9"/>
        <v>78</v>
      </c>
      <c r="BF25" s="48">
        <v>78</v>
      </c>
      <c r="BG25" s="48">
        <v>89</v>
      </c>
      <c r="BH25" s="74">
        <f t="shared" si="10"/>
        <v>78.7</v>
      </c>
      <c r="BI25" s="75">
        <f t="shared" si="11"/>
        <v>79</v>
      </c>
      <c r="BJ25" s="76"/>
      <c r="BK25" s="49"/>
      <c r="BL25" s="49"/>
      <c r="BM25" s="49"/>
      <c r="BN25" s="49"/>
      <c r="BO25" s="49"/>
      <c r="BP25" s="49"/>
      <c r="BQ25" s="49"/>
      <c r="BR25" s="49"/>
      <c r="BS25" s="49"/>
      <c r="BT25" s="49"/>
      <c r="BU25" s="83" t="str">
        <f t="shared" si="12"/>
        <v/>
      </c>
      <c r="BV25" s="76"/>
      <c r="BW25" s="84">
        <v>86</v>
      </c>
      <c r="BX25" s="49"/>
      <c r="BY25" s="49"/>
      <c r="BZ25" s="49"/>
      <c r="CA25" s="49"/>
      <c r="CB25" s="49"/>
      <c r="CC25" s="49"/>
      <c r="CD25" s="49"/>
      <c r="CE25" s="49"/>
      <c r="CF25" s="49"/>
      <c r="CG25" s="53">
        <f t="shared" si="13"/>
        <v>86</v>
      </c>
      <c r="CH25" s="88" t="str">
        <f t="shared" si="14"/>
        <v>A</v>
      </c>
      <c r="CI25" s="89"/>
      <c r="CJ25" s="49">
        <v>6</v>
      </c>
      <c r="CK25" s="93" t="str">
        <f t="shared" si="15"/>
        <v>Sudah memahami tentang Al-Qur'an, Aqidah, Akhlak, Fiqih, Tarikh, </v>
      </c>
    </row>
    <row r="26" spans="1:89">
      <c r="A26" s="28">
        <v>16</v>
      </c>
      <c r="B26" s="28">
        <v>62676</v>
      </c>
      <c r="C26" s="28" t="s">
        <v>151</v>
      </c>
      <c r="E26" s="28">
        <f t="shared" si="0"/>
        <v>79</v>
      </c>
      <c r="G26" s="28">
        <f t="shared" si="1"/>
        <v>79</v>
      </c>
      <c r="H26" s="28" t="str">
        <f t="shared" si="2"/>
        <v/>
      </c>
      <c r="I26" s="28" t="str">
        <f t="shared" si="3"/>
        <v>A</v>
      </c>
      <c r="J26" s="28" t="str">
        <f t="shared" si="4"/>
        <v>Sudah memahami tentang Al-Qur'an, Aqidah, Akhlak, Fiqih, Tarikh, </v>
      </c>
      <c r="L26" s="28">
        <f t="shared" si="5"/>
        <v>77</v>
      </c>
      <c r="M26" s="28">
        <f t="shared" si="6"/>
        <v>80</v>
      </c>
      <c r="N26" s="28">
        <f t="shared" si="7"/>
        <v>83</v>
      </c>
      <c r="P26" s="48">
        <v>80</v>
      </c>
      <c r="Q26" s="49"/>
      <c r="R26" s="53">
        <f>IF(P26="","",IF(P26&gt;=$C$4,P26,IF(Q26&gt;=$C$4,$C$4,MAX(P26:Q26))))</f>
        <v>80</v>
      </c>
      <c r="S26" s="48">
        <v>75</v>
      </c>
      <c r="T26" s="49"/>
      <c r="U26" s="53">
        <f>IF(S26="","",IF(S26&gt;=$C$4,S26,IF(T26&gt;=$C$4,$C$4,MAX(S26:T26))))</f>
        <v>75</v>
      </c>
      <c r="V26" s="48">
        <v>75</v>
      </c>
      <c r="W26" s="49"/>
      <c r="X26" s="53">
        <f>IF(V26="","",IF(V26&gt;=$C$4,V26,IF(W26&gt;=$C$4,$C$4,MAX(V26:W26))))</f>
        <v>75</v>
      </c>
      <c r="Y26" s="48">
        <v>75</v>
      </c>
      <c r="Z26" s="49"/>
      <c r="AA26" s="53">
        <f>IF(Y26="","",IF(Y26&gt;=$C$4,Y26,IF(Z26&gt;=$C$4,$C$4,MAX(Y26:Z26))))</f>
        <v>75</v>
      </c>
      <c r="AB26" s="48">
        <v>80</v>
      </c>
      <c r="AC26" s="49"/>
      <c r="AD26" s="53">
        <f>IF(AB26="","",IF(AB26&gt;=$C$4,AB26,IF(AC26&gt;=$C$4,$C$4,MAX(AB26:AC26))))</f>
        <v>80</v>
      </c>
      <c r="AE26" s="49"/>
      <c r="AF26" s="49"/>
      <c r="AG26" s="53" t="str">
        <f>IF(AE26="","",IF(AE26&gt;=$C$4,AE26,IF(AF26&gt;=$C$4,$C$4,MAX(AE26:AF26))))</f>
        <v/>
      </c>
      <c r="AH26" s="49"/>
      <c r="AI26" s="49"/>
      <c r="AJ26" s="53" t="str">
        <f>IF(AH26="","",IF(AH26&gt;=$C$4,AH26,IF(AI26&gt;=$C$4,$C$4,MAX(AH26:AI26))))</f>
        <v/>
      </c>
      <c r="AK26" s="49"/>
      <c r="AL26" s="49"/>
      <c r="AM26" s="53" t="str">
        <f>IF(AK26="","",IF(AK26&gt;=$C$4,AK26,IF(AL26&gt;=$C$4,$C$4,MAX(AK26:AL26))))</f>
        <v/>
      </c>
      <c r="AN26" s="49"/>
      <c r="AO26" s="49"/>
      <c r="AP26" s="53" t="str">
        <f>IF(AN26="","",IF(AN26&gt;=$C$4,AN26,IF(AO26&gt;=$C$4,$C$4,MAX(AN26:AO26))))</f>
        <v/>
      </c>
      <c r="AQ26" s="49"/>
      <c r="AR26" s="49"/>
      <c r="AS26" s="53" t="str">
        <f>IF(AQ26="","",IF(AQ26&gt;=$C$4,AQ26,IF(AR26&gt;=$C$4,$C$4,MAX(AQ26:AR26))))</f>
        <v/>
      </c>
      <c r="AT26" s="53">
        <f t="shared" si="8"/>
        <v>77</v>
      </c>
      <c r="AU26" s="48">
        <v>80</v>
      </c>
      <c r="AV26" s="49"/>
      <c r="AW26" s="49"/>
      <c r="AX26" s="49"/>
      <c r="AY26" s="49"/>
      <c r="AZ26" s="49"/>
      <c r="BA26" s="49"/>
      <c r="BB26" s="49"/>
      <c r="BC26" s="49"/>
      <c r="BD26" s="49"/>
      <c r="BE26" s="53">
        <f t="shared" si="9"/>
        <v>80</v>
      </c>
      <c r="BF26" s="48">
        <v>80</v>
      </c>
      <c r="BG26" s="48">
        <v>83</v>
      </c>
      <c r="BH26" s="74">
        <f t="shared" si="10"/>
        <v>79.1</v>
      </c>
      <c r="BI26" s="75">
        <f t="shared" si="11"/>
        <v>79</v>
      </c>
      <c r="BJ26" s="76"/>
      <c r="BK26" s="49"/>
      <c r="BL26" s="49"/>
      <c r="BM26" s="49"/>
      <c r="BN26" s="49"/>
      <c r="BO26" s="49"/>
      <c r="BP26" s="49"/>
      <c r="BQ26" s="49"/>
      <c r="BR26" s="49"/>
      <c r="BS26" s="49"/>
      <c r="BT26" s="49"/>
      <c r="BU26" s="83" t="str">
        <f t="shared" si="12"/>
        <v/>
      </c>
      <c r="BV26" s="76"/>
      <c r="BW26" s="84">
        <v>86</v>
      </c>
      <c r="BX26" s="49"/>
      <c r="BY26" s="49"/>
      <c r="BZ26" s="49"/>
      <c r="CA26" s="49"/>
      <c r="CB26" s="49"/>
      <c r="CC26" s="49"/>
      <c r="CD26" s="49"/>
      <c r="CE26" s="49"/>
      <c r="CF26" s="49"/>
      <c r="CG26" s="53">
        <f t="shared" si="13"/>
        <v>86</v>
      </c>
      <c r="CH26" s="88" t="str">
        <f t="shared" si="14"/>
        <v>A</v>
      </c>
      <c r="CI26" s="89"/>
      <c r="CJ26" s="49">
        <v>6</v>
      </c>
      <c r="CK26" s="93" t="str">
        <f t="shared" si="15"/>
        <v>Sudah memahami tentang Al-Qur'an, Aqidah, Akhlak, Fiqih, Tarikh, </v>
      </c>
    </row>
    <row r="27" spans="1:89">
      <c r="A27" s="28">
        <v>17</v>
      </c>
      <c r="B27" s="28">
        <v>62677</v>
      </c>
      <c r="C27" s="28" t="s">
        <v>152</v>
      </c>
      <c r="E27" s="28">
        <f t="shared" si="0"/>
        <v>77</v>
      </c>
      <c r="G27" s="28">
        <f t="shared" si="1"/>
        <v>77</v>
      </c>
      <c r="H27" s="28" t="str">
        <f t="shared" si="2"/>
        <v/>
      </c>
      <c r="I27" s="28" t="str">
        <f t="shared" si="3"/>
        <v>A</v>
      </c>
      <c r="J27" s="28" t="str">
        <f t="shared" si="4"/>
        <v>Sudah memahami tentang Al-Qur'an, Aqidah, Akhlak, Fiqih, Tarikh, </v>
      </c>
      <c r="L27" s="28">
        <f t="shared" si="5"/>
        <v>75</v>
      </c>
      <c r="M27" s="28">
        <f t="shared" si="6"/>
        <v>78</v>
      </c>
      <c r="N27" s="28">
        <f t="shared" si="7"/>
        <v>87</v>
      </c>
      <c r="P27" s="48">
        <v>60</v>
      </c>
      <c r="Q27" s="49">
        <v>75</v>
      </c>
      <c r="R27" s="53">
        <f>IF(P27="","",IF(P27&gt;=$C$4,P27,IF(Q27&gt;=$C$4,$C$4,MAX(P27:Q27))))</f>
        <v>75</v>
      </c>
      <c r="S27" s="48">
        <v>60</v>
      </c>
      <c r="T27" s="49">
        <v>75</v>
      </c>
      <c r="U27" s="53">
        <f>IF(S27="","",IF(S27&gt;=$C$4,S27,IF(T27&gt;=$C$4,$C$4,MAX(S27:T27))))</f>
        <v>75</v>
      </c>
      <c r="V27" s="48">
        <v>75</v>
      </c>
      <c r="W27" s="49"/>
      <c r="X27" s="53">
        <f>IF(V27="","",IF(V27&gt;=$C$4,V27,IF(W27&gt;=$C$4,$C$4,MAX(V27:W27))))</f>
        <v>75</v>
      </c>
      <c r="Y27" s="48">
        <v>75</v>
      </c>
      <c r="Z27" s="49"/>
      <c r="AA27" s="53">
        <f>IF(Y27="","",IF(Y27&gt;=$C$4,Y27,IF(Z27&gt;=$C$4,$C$4,MAX(Y27:Z27))))</f>
        <v>75</v>
      </c>
      <c r="AB27" s="48">
        <v>75</v>
      </c>
      <c r="AC27" s="49"/>
      <c r="AD27" s="53">
        <f>IF(AB27="","",IF(AB27&gt;=$C$4,AB27,IF(AC27&gt;=$C$4,$C$4,MAX(AB27:AC27))))</f>
        <v>75</v>
      </c>
      <c r="AE27" s="49"/>
      <c r="AF27" s="49"/>
      <c r="AG27" s="53" t="str">
        <f>IF(AE27="","",IF(AE27&gt;=$C$4,AE27,IF(AF27&gt;=$C$4,$C$4,MAX(AE27:AF27))))</f>
        <v/>
      </c>
      <c r="AH27" s="49"/>
      <c r="AI27" s="49"/>
      <c r="AJ27" s="53" t="str">
        <f>IF(AH27="","",IF(AH27&gt;=$C$4,AH27,IF(AI27&gt;=$C$4,$C$4,MAX(AH27:AI27))))</f>
        <v/>
      </c>
      <c r="AK27" s="49"/>
      <c r="AL27" s="49"/>
      <c r="AM27" s="53" t="str">
        <f>IF(AK27="","",IF(AK27&gt;=$C$4,AK27,IF(AL27&gt;=$C$4,$C$4,MAX(AK27:AL27))))</f>
        <v/>
      </c>
      <c r="AN27" s="49"/>
      <c r="AO27" s="49"/>
      <c r="AP27" s="53" t="str">
        <f>IF(AN27="","",IF(AN27&gt;=$C$4,AN27,IF(AO27&gt;=$C$4,$C$4,MAX(AN27:AO27))))</f>
        <v/>
      </c>
      <c r="AQ27" s="49"/>
      <c r="AR27" s="49"/>
      <c r="AS27" s="53" t="str">
        <f>IF(AQ27="","",IF(AQ27&gt;=$C$4,AQ27,IF(AR27&gt;=$C$4,$C$4,MAX(AQ27:AR27))))</f>
        <v/>
      </c>
      <c r="AT27" s="53">
        <f t="shared" si="8"/>
        <v>75</v>
      </c>
      <c r="AU27" s="48">
        <v>75</v>
      </c>
      <c r="AV27" s="49"/>
      <c r="AW27" s="49"/>
      <c r="AX27" s="49"/>
      <c r="AY27" s="49"/>
      <c r="AZ27" s="49"/>
      <c r="BA27" s="49"/>
      <c r="BB27" s="49"/>
      <c r="BC27" s="49"/>
      <c r="BD27" s="49"/>
      <c r="BE27" s="53">
        <f t="shared" si="9"/>
        <v>75</v>
      </c>
      <c r="BF27" s="48">
        <v>78</v>
      </c>
      <c r="BG27" s="48">
        <v>87</v>
      </c>
      <c r="BH27" s="74">
        <f t="shared" si="10"/>
        <v>76.5</v>
      </c>
      <c r="BI27" s="75">
        <f t="shared" si="11"/>
        <v>77</v>
      </c>
      <c r="BJ27" s="76"/>
      <c r="BK27" s="49"/>
      <c r="BL27" s="49"/>
      <c r="BM27" s="49"/>
      <c r="BN27" s="49"/>
      <c r="BO27" s="49"/>
      <c r="BP27" s="49"/>
      <c r="BQ27" s="49"/>
      <c r="BR27" s="49"/>
      <c r="BS27" s="49"/>
      <c r="BT27" s="49"/>
      <c r="BU27" s="83" t="str">
        <f t="shared" si="12"/>
        <v/>
      </c>
      <c r="BV27" s="76"/>
      <c r="BW27" s="84">
        <v>86</v>
      </c>
      <c r="BX27" s="49"/>
      <c r="BY27" s="49"/>
      <c r="BZ27" s="49"/>
      <c r="CA27" s="49"/>
      <c r="CB27" s="49"/>
      <c r="CC27" s="49"/>
      <c r="CD27" s="49"/>
      <c r="CE27" s="49"/>
      <c r="CF27" s="49"/>
      <c r="CG27" s="53">
        <f t="shared" si="13"/>
        <v>86</v>
      </c>
      <c r="CH27" s="88" t="str">
        <f t="shared" si="14"/>
        <v>A</v>
      </c>
      <c r="CI27" s="89"/>
      <c r="CJ27" s="49">
        <v>6</v>
      </c>
      <c r="CK27" s="93" t="str">
        <f t="shared" si="15"/>
        <v>Sudah memahami tentang Al-Qur'an, Aqidah, Akhlak, Fiqih, Tarikh, </v>
      </c>
    </row>
    <row r="28" spans="1:89">
      <c r="A28" s="28">
        <v>18</v>
      </c>
      <c r="B28" s="28">
        <v>62678</v>
      </c>
      <c r="C28" s="28" t="s">
        <v>153</v>
      </c>
      <c r="E28" s="28">
        <f t="shared" si="0"/>
        <v>91</v>
      </c>
      <c r="G28" s="28">
        <f t="shared" si="1"/>
        <v>91</v>
      </c>
      <c r="H28" s="28" t="str">
        <f t="shared" si="2"/>
        <v/>
      </c>
      <c r="I28" s="28" t="str">
        <f t="shared" si="3"/>
        <v>A</v>
      </c>
      <c r="J28" s="28" t="str">
        <f t="shared" si="4"/>
        <v>Sudah memahami tentang Al-Qur'an, Aqidah, Akhlak, Fiqih, Tarikh, </v>
      </c>
      <c r="L28" s="28">
        <f t="shared" si="5"/>
        <v>91</v>
      </c>
      <c r="M28" s="28">
        <f t="shared" si="6"/>
        <v>95</v>
      </c>
      <c r="N28" s="28">
        <f t="shared" si="7"/>
        <v>88</v>
      </c>
      <c r="P28" s="48">
        <v>90</v>
      </c>
      <c r="Q28" s="49"/>
      <c r="R28" s="53">
        <f>IF(P28="","",IF(P28&gt;=$C$4,P28,IF(Q28&gt;=$C$4,$C$4,MAX(P28:Q28))))</f>
        <v>90</v>
      </c>
      <c r="S28" s="48">
        <v>95</v>
      </c>
      <c r="T28" s="49"/>
      <c r="U28" s="53">
        <f>IF(S28="","",IF(S28&gt;=$C$4,S28,IF(T28&gt;=$C$4,$C$4,MAX(S28:T28))))</f>
        <v>95</v>
      </c>
      <c r="V28" s="48">
        <v>98</v>
      </c>
      <c r="W28" s="49"/>
      <c r="X28" s="53">
        <f>IF(V28="","",IF(V28&gt;=$C$4,V28,IF(W28&gt;=$C$4,$C$4,MAX(V28:W28))))</f>
        <v>98</v>
      </c>
      <c r="Y28" s="48">
        <v>80</v>
      </c>
      <c r="Z28" s="49"/>
      <c r="AA28" s="53">
        <f>IF(Y28="","",IF(Y28&gt;=$C$4,Y28,IF(Z28&gt;=$C$4,$C$4,MAX(Y28:Z28))))</f>
        <v>80</v>
      </c>
      <c r="AB28" s="48">
        <v>90</v>
      </c>
      <c r="AC28" s="49"/>
      <c r="AD28" s="53">
        <f>IF(AB28="","",IF(AB28&gt;=$C$4,AB28,IF(AC28&gt;=$C$4,$C$4,MAX(AB28:AC28))))</f>
        <v>90</v>
      </c>
      <c r="AE28" s="49"/>
      <c r="AF28" s="49"/>
      <c r="AG28" s="53" t="str">
        <f>IF(AE28="","",IF(AE28&gt;=$C$4,AE28,IF(AF28&gt;=$C$4,$C$4,MAX(AE28:AF28))))</f>
        <v/>
      </c>
      <c r="AH28" s="49"/>
      <c r="AI28" s="49"/>
      <c r="AJ28" s="53" t="str">
        <f>IF(AH28="","",IF(AH28&gt;=$C$4,AH28,IF(AI28&gt;=$C$4,$C$4,MAX(AH28:AI28))))</f>
        <v/>
      </c>
      <c r="AK28" s="49"/>
      <c r="AL28" s="49"/>
      <c r="AM28" s="53" t="str">
        <f>IF(AK28="","",IF(AK28&gt;=$C$4,AK28,IF(AL28&gt;=$C$4,$C$4,MAX(AK28:AL28))))</f>
        <v/>
      </c>
      <c r="AN28" s="49"/>
      <c r="AO28" s="49"/>
      <c r="AP28" s="53" t="str">
        <f>IF(AN28="","",IF(AN28&gt;=$C$4,AN28,IF(AO28&gt;=$C$4,$C$4,MAX(AN28:AO28))))</f>
        <v/>
      </c>
      <c r="AQ28" s="49"/>
      <c r="AR28" s="49"/>
      <c r="AS28" s="53" t="str">
        <f>IF(AQ28="","",IF(AQ28&gt;=$C$4,AQ28,IF(AR28&gt;=$C$4,$C$4,MAX(AQ28:AR28))))</f>
        <v/>
      </c>
      <c r="AT28" s="53">
        <f t="shared" si="8"/>
        <v>91</v>
      </c>
      <c r="AU28" s="48">
        <v>90</v>
      </c>
      <c r="AV28" s="49"/>
      <c r="AW28" s="49"/>
      <c r="AX28" s="49"/>
      <c r="AY28" s="49"/>
      <c r="AZ28" s="49"/>
      <c r="BA28" s="49"/>
      <c r="BB28" s="49"/>
      <c r="BC28" s="49"/>
      <c r="BD28" s="49"/>
      <c r="BE28" s="53">
        <f t="shared" si="9"/>
        <v>90</v>
      </c>
      <c r="BF28" s="48">
        <v>95</v>
      </c>
      <c r="BG28" s="48">
        <v>88</v>
      </c>
      <c r="BH28" s="74">
        <f t="shared" si="10"/>
        <v>90.7</v>
      </c>
      <c r="BI28" s="75">
        <f t="shared" si="11"/>
        <v>91</v>
      </c>
      <c r="BJ28" s="76"/>
      <c r="BK28" s="49"/>
      <c r="BL28" s="49"/>
      <c r="BM28" s="49"/>
      <c r="BN28" s="49"/>
      <c r="BO28" s="49"/>
      <c r="BP28" s="49"/>
      <c r="BQ28" s="49"/>
      <c r="BR28" s="49"/>
      <c r="BS28" s="49"/>
      <c r="BT28" s="49"/>
      <c r="BU28" s="83" t="str">
        <f t="shared" si="12"/>
        <v/>
      </c>
      <c r="BV28" s="76"/>
      <c r="BW28" s="84">
        <v>86</v>
      </c>
      <c r="BX28" s="49"/>
      <c r="BY28" s="49"/>
      <c r="BZ28" s="49"/>
      <c r="CA28" s="49"/>
      <c r="CB28" s="49"/>
      <c r="CC28" s="49"/>
      <c r="CD28" s="49"/>
      <c r="CE28" s="49"/>
      <c r="CF28" s="49"/>
      <c r="CG28" s="53">
        <f t="shared" si="13"/>
        <v>86</v>
      </c>
      <c r="CH28" s="88" t="str">
        <f t="shared" si="14"/>
        <v>A</v>
      </c>
      <c r="CI28" s="89"/>
      <c r="CJ28" s="49">
        <v>6</v>
      </c>
      <c r="CK28" s="93" t="str">
        <f t="shared" si="15"/>
        <v>Sudah memahami tentang Al-Qur'an, Aqidah, Akhlak, Fiqih, Tarikh, </v>
      </c>
    </row>
    <row r="29" spans="1:89">
      <c r="A29" s="28">
        <v>19</v>
      </c>
      <c r="B29" s="28">
        <v>62679</v>
      </c>
      <c r="C29" s="28" t="s">
        <v>154</v>
      </c>
      <c r="E29" s="28">
        <f t="shared" si="0"/>
        <v>92</v>
      </c>
      <c r="G29" s="28">
        <f t="shared" si="1"/>
        <v>92</v>
      </c>
      <c r="H29" s="28" t="str">
        <f t="shared" si="2"/>
        <v/>
      </c>
      <c r="I29" s="28" t="str">
        <f t="shared" si="3"/>
        <v>A</v>
      </c>
      <c r="J29" s="28" t="str">
        <f t="shared" si="4"/>
        <v>Sudah memahami tentang Al-Qur'an, Aqidah, Akhlak, Fiqih, Tarikh, </v>
      </c>
      <c r="L29" s="28">
        <f t="shared" si="5"/>
        <v>90</v>
      </c>
      <c r="M29" s="28">
        <f t="shared" si="6"/>
        <v>80</v>
      </c>
      <c r="N29" s="28">
        <f t="shared" si="7"/>
        <v>88</v>
      </c>
      <c r="P29" s="48">
        <v>80</v>
      </c>
      <c r="Q29" s="49"/>
      <c r="R29" s="53">
        <f>IF(P29="","",IF(P29&gt;=$C$4,P29,IF(Q29&gt;=$C$4,$C$4,MAX(P29:Q29))))</f>
        <v>80</v>
      </c>
      <c r="S29" s="48">
        <v>75</v>
      </c>
      <c r="T29" s="49"/>
      <c r="U29" s="53">
        <f>IF(S29="","",IF(S29&gt;=$C$4,S29,IF(T29&gt;=$C$4,$C$4,MAX(S29:T29))))</f>
        <v>75</v>
      </c>
      <c r="V29" s="48">
        <v>98</v>
      </c>
      <c r="W29" s="49"/>
      <c r="X29" s="53">
        <f>IF(V29="","",IF(V29&gt;=$C$4,V29,IF(W29&gt;=$C$4,$C$4,MAX(V29:W29))))</f>
        <v>98</v>
      </c>
      <c r="Y29" s="48">
        <v>98</v>
      </c>
      <c r="Z29" s="49"/>
      <c r="AA29" s="53">
        <f>IF(Y29="","",IF(Y29&gt;=$C$4,Y29,IF(Z29&gt;=$C$4,$C$4,MAX(Y29:Z29))))</f>
        <v>98</v>
      </c>
      <c r="AB29" s="48">
        <v>98</v>
      </c>
      <c r="AC29" s="49"/>
      <c r="AD29" s="53">
        <f>IF(AB29="","",IF(AB29&gt;=$C$4,AB29,IF(AC29&gt;=$C$4,$C$4,MAX(AB29:AC29))))</f>
        <v>98</v>
      </c>
      <c r="AE29" s="49"/>
      <c r="AF29" s="49"/>
      <c r="AG29" s="53" t="str">
        <f>IF(AE29="","",IF(AE29&gt;=$C$4,AE29,IF(AF29&gt;=$C$4,$C$4,MAX(AE29:AF29))))</f>
        <v/>
      </c>
      <c r="AH29" s="49"/>
      <c r="AI29" s="49"/>
      <c r="AJ29" s="53" t="str">
        <f>IF(AH29="","",IF(AH29&gt;=$C$4,AH29,IF(AI29&gt;=$C$4,$C$4,MAX(AH29:AI29))))</f>
        <v/>
      </c>
      <c r="AK29" s="49"/>
      <c r="AL29" s="49"/>
      <c r="AM29" s="53" t="str">
        <f>IF(AK29="","",IF(AK29&gt;=$C$4,AK29,IF(AL29&gt;=$C$4,$C$4,MAX(AK29:AL29))))</f>
        <v/>
      </c>
      <c r="AN29" s="49"/>
      <c r="AO29" s="49"/>
      <c r="AP29" s="53" t="str">
        <f>IF(AN29="","",IF(AN29&gt;=$C$4,AN29,IF(AO29&gt;=$C$4,$C$4,MAX(AN29:AO29))))</f>
        <v/>
      </c>
      <c r="AQ29" s="49"/>
      <c r="AR29" s="49"/>
      <c r="AS29" s="53" t="str">
        <f>IF(AQ29="","",IF(AQ29&gt;=$C$4,AQ29,IF(AR29&gt;=$C$4,$C$4,MAX(AQ29:AR29))))</f>
        <v/>
      </c>
      <c r="AT29" s="53">
        <f t="shared" si="8"/>
        <v>90</v>
      </c>
      <c r="AU29" s="48">
        <v>98</v>
      </c>
      <c r="AV29" s="49"/>
      <c r="AW29" s="49"/>
      <c r="AX29" s="49"/>
      <c r="AY29" s="49"/>
      <c r="AZ29" s="49"/>
      <c r="BA29" s="49"/>
      <c r="BB29" s="49"/>
      <c r="BC29" s="49"/>
      <c r="BD29" s="49"/>
      <c r="BE29" s="53">
        <f t="shared" si="9"/>
        <v>98</v>
      </c>
      <c r="BF29" s="48">
        <v>80</v>
      </c>
      <c r="BG29" s="48">
        <v>88</v>
      </c>
      <c r="BH29" s="74">
        <f t="shared" si="10"/>
        <v>92</v>
      </c>
      <c r="BI29" s="75">
        <f t="shared" si="11"/>
        <v>92</v>
      </c>
      <c r="BJ29" s="76"/>
      <c r="BK29" s="49"/>
      <c r="BL29" s="49"/>
      <c r="BM29" s="49"/>
      <c r="BN29" s="49"/>
      <c r="BO29" s="49"/>
      <c r="BP29" s="49"/>
      <c r="BQ29" s="49"/>
      <c r="BR29" s="49"/>
      <c r="BS29" s="49"/>
      <c r="BT29" s="49"/>
      <c r="BU29" s="83" t="str">
        <f t="shared" si="12"/>
        <v/>
      </c>
      <c r="BV29" s="76"/>
      <c r="BW29" s="84">
        <v>86</v>
      </c>
      <c r="BX29" s="49"/>
      <c r="BY29" s="49"/>
      <c r="BZ29" s="49"/>
      <c r="CA29" s="49"/>
      <c r="CB29" s="49"/>
      <c r="CC29" s="49"/>
      <c r="CD29" s="49"/>
      <c r="CE29" s="49"/>
      <c r="CF29" s="49"/>
      <c r="CG29" s="53">
        <f t="shared" si="13"/>
        <v>86</v>
      </c>
      <c r="CH29" s="88" t="str">
        <f t="shared" si="14"/>
        <v>A</v>
      </c>
      <c r="CI29" s="89"/>
      <c r="CJ29" s="49">
        <v>6</v>
      </c>
      <c r="CK29" s="93" t="str">
        <f t="shared" si="15"/>
        <v>Sudah memahami tentang Al-Qur'an, Aqidah, Akhlak, Fiqih, Tarikh, </v>
      </c>
    </row>
    <row r="30" spans="1:89">
      <c r="A30" s="28">
        <v>20</v>
      </c>
      <c r="B30" s="28">
        <v>62680</v>
      </c>
      <c r="C30" s="28" t="s">
        <v>155</v>
      </c>
      <c r="E30" s="28">
        <f t="shared" si="0"/>
        <v>79</v>
      </c>
      <c r="G30" s="28">
        <f t="shared" si="1"/>
        <v>79</v>
      </c>
      <c r="H30" s="28" t="str">
        <f t="shared" si="2"/>
        <v/>
      </c>
      <c r="I30" s="28" t="str">
        <f t="shared" si="3"/>
        <v>A</v>
      </c>
      <c r="J30" s="28" t="str">
        <f t="shared" si="4"/>
        <v>Sudah memahami tentang Al-Qur'an, Aqidah, Akhlak, Fiqih, Tarikh, </v>
      </c>
      <c r="L30" s="28">
        <f t="shared" si="5"/>
        <v>77</v>
      </c>
      <c r="M30" s="28">
        <f t="shared" si="6"/>
        <v>78</v>
      </c>
      <c r="N30" s="28">
        <f t="shared" si="7"/>
        <v>88</v>
      </c>
      <c r="P30" s="48">
        <v>50</v>
      </c>
      <c r="Q30" s="49">
        <v>75</v>
      </c>
      <c r="R30" s="53">
        <f>IF(P30="","",IF(P30&gt;=$C$4,P30,IF(Q30&gt;=$C$4,$C$4,MAX(P30:Q30))))</f>
        <v>75</v>
      </c>
      <c r="S30" s="48">
        <v>80</v>
      </c>
      <c r="T30" s="49"/>
      <c r="U30" s="53">
        <f>IF(S30="","",IF(S30&gt;=$C$4,S30,IF(T30&gt;=$C$4,$C$4,MAX(S30:T30))))</f>
        <v>80</v>
      </c>
      <c r="V30" s="48">
        <v>78</v>
      </c>
      <c r="W30" s="49"/>
      <c r="X30" s="53">
        <f>IF(V30="","",IF(V30&gt;=$C$4,V30,IF(W30&gt;=$C$4,$C$4,MAX(V30:W30))))</f>
        <v>78</v>
      </c>
      <c r="Y30" s="48">
        <v>75</v>
      </c>
      <c r="Z30" s="49"/>
      <c r="AA30" s="53">
        <f>IF(Y30="","",IF(Y30&gt;=$C$4,Y30,IF(Z30&gt;=$C$4,$C$4,MAX(Y30:Z30))))</f>
        <v>75</v>
      </c>
      <c r="AB30" s="48">
        <v>78</v>
      </c>
      <c r="AC30" s="49"/>
      <c r="AD30" s="53">
        <f>IF(AB30="","",IF(AB30&gt;=$C$4,AB30,IF(AC30&gt;=$C$4,$C$4,MAX(AB30:AC30))))</f>
        <v>78</v>
      </c>
      <c r="AE30" s="49"/>
      <c r="AF30" s="49"/>
      <c r="AG30" s="53" t="str">
        <f>IF(AE30="","",IF(AE30&gt;=$C$4,AE30,IF(AF30&gt;=$C$4,$C$4,MAX(AE30:AF30))))</f>
        <v/>
      </c>
      <c r="AH30" s="49"/>
      <c r="AI30" s="49"/>
      <c r="AJ30" s="53" t="str">
        <f>IF(AH30="","",IF(AH30&gt;=$C$4,AH30,IF(AI30&gt;=$C$4,$C$4,MAX(AH30:AI30))))</f>
        <v/>
      </c>
      <c r="AK30" s="49"/>
      <c r="AL30" s="49"/>
      <c r="AM30" s="53" t="str">
        <f>IF(AK30="","",IF(AK30&gt;=$C$4,AK30,IF(AL30&gt;=$C$4,$C$4,MAX(AK30:AL30))))</f>
        <v/>
      </c>
      <c r="AN30" s="49"/>
      <c r="AO30" s="49"/>
      <c r="AP30" s="53" t="str">
        <f>IF(AN30="","",IF(AN30&gt;=$C$4,AN30,IF(AO30&gt;=$C$4,$C$4,MAX(AN30:AO30))))</f>
        <v/>
      </c>
      <c r="AQ30" s="49"/>
      <c r="AR30" s="49"/>
      <c r="AS30" s="53" t="str">
        <f>IF(AQ30="","",IF(AQ30&gt;=$C$4,AQ30,IF(AR30&gt;=$C$4,$C$4,MAX(AQ30:AR30))))</f>
        <v/>
      </c>
      <c r="AT30" s="53">
        <f t="shared" si="8"/>
        <v>77</v>
      </c>
      <c r="AU30" s="48">
        <v>78</v>
      </c>
      <c r="AV30" s="49"/>
      <c r="AW30" s="49"/>
      <c r="AX30" s="49"/>
      <c r="AY30" s="49"/>
      <c r="AZ30" s="49"/>
      <c r="BA30" s="49"/>
      <c r="BB30" s="49"/>
      <c r="BC30" s="49"/>
      <c r="BD30" s="49"/>
      <c r="BE30" s="53">
        <f t="shared" si="9"/>
        <v>78</v>
      </c>
      <c r="BF30" s="48">
        <v>78</v>
      </c>
      <c r="BG30" s="48">
        <v>88</v>
      </c>
      <c r="BH30" s="74">
        <f t="shared" si="10"/>
        <v>78.6</v>
      </c>
      <c r="BI30" s="75">
        <f t="shared" si="11"/>
        <v>79</v>
      </c>
      <c r="BJ30" s="76"/>
      <c r="BK30" s="49"/>
      <c r="BL30" s="49"/>
      <c r="BM30" s="49"/>
      <c r="BN30" s="49"/>
      <c r="BO30" s="49"/>
      <c r="BP30" s="49"/>
      <c r="BQ30" s="49"/>
      <c r="BR30" s="49"/>
      <c r="BS30" s="49"/>
      <c r="BT30" s="49"/>
      <c r="BU30" s="83" t="str">
        <f t="shared" si="12"/>
        <v/>
      </c>
      <c r="BV30" s="76"/>
      <c r="BW30" s="84">
        <v>86</v>
      </c>
      <c r="BX30" s="49"/>
      <c r="BY30" s="49"/>
      <c r="BZ30" s="49"/>
      <c r="CA30" s="49"/>
      <c r="CB30" s="49"/>
      <c r="CC30" s="49"/>
      <c r="CD30" s="49"/>
      <c r="CE30" s="49"/>
      <c r="CF30" s="49"/>
      <c r="CG30" s="53">
        <f t="shared" si="13"/>
        <v>86</v>
      </c>
      <c r="CH30" s="88" t="str">
        <f t="shared" si="14"/>
        <v>A</v>
      </c>
      <c r="CI30" s="89"/>
      <c r="CJ30" s="49">
        <v>6</v>
      </c>
      <c r="CK30" s="93" t="str">
        <f t="shared" si="15"/>
        <v>Sudah memahami tentang Al-Qur'an, Aqidah, Akhlak, Fiqih, Tarikh, </v>
      </c>
    </row>
    <row r="31" spans="1:89">
      <c r="A31" s="28">
        <v>21</v>
      </c>
      <c r="B31" s="28">
        <v>62681</v>
      </c>
      <c r="C31" s="28" t="s">
        <v>156</v>
      </c>
      <c r="E31" s="28">
        <f t="shared" si="0"/>
        <v>92</v>
      </c>
      <c r="G31" s="28">
        <f t="shared" si="1"/>
        <v>92</v>
      </c>
      <c r="H31" s="28" t="str">
        <f t="shared" si="2"/>
        <v/>
      </c>
      <c r="I31" s="28" t="str">
        <f t="shared" si="3"/>
        <v>A</v>
      </c>
      <c r="J31" s="28" t="str">
        <f t="shared" si="4"/>
        <v>Sudah memahami tentang Al-Qur'an, Aqidah, Akhlak, Fiqih, Tarikh, </v>
      </c>
      <c r="L31" s="28">
        <f t="shared" si="5"/>
        <v>90</v>
      </c>
      <c r="M31" s="28">
        <f t="shared" si="6"/>
        <v>90</v>
      </c>
      <c r="N31" s="28">
        <f t="shared" si="7"/>
        <v>86</v>
      </c>
      <c r="P31" s="48">
        <v>90</v>
      </c>
      <c r="Q31" s="49"/>
      <c r="R31" s="53">
        <f>IF(P31="","",IF(P31&gt;=$C$4,P31,IF(Q31&gt;=$C$4,$C$4,MAX(P31:Q31))))</f>
        <v>90</v>
      </c>
      <c r="S31" s="48">
        <v>85</v>
      </c>
      <c r="T31" s="49"/>
      <c r="U31" s="53">
        <f>IF(S31="","",IF(S31&gt;=$C$4,S31,IF(T31&gt;=$C$4,$C$4,MAX(S31:T31))))</f>
        <v>85</v>
      </c>
      <c r="V31" s="48">
        <v>90</v>
      </c>
      <c r="W31" s="49"/>
      <c r="X31" s="53">
        <f>IF(V31="","",IF(V31&gt;=$C$4,V31,IF(W31&gt;=$C$4,$C$4,MAX(V31:W31))))</f>
        <v>90</v>
      </c>
      <c r="Y31" s="48">
        <v>90</v>
      </c>
      <c r="Z31" s="49"/>
      <c r="AA31" s="53">
        <f>IF(Y31="","",IF(Y31&gt;=$C$4,Y31,IF(Z31&gt;=$C$4,$C$4,MAX(Y31:Z31))))</f>
        <v>90</v>
      </c>
      <c r="AB31" s="48">
        <v>95</v>
      </c>
      <c r="AC31" s="49"/>
      <c r="AD31" s="53">
        <f>IF(AB31="","",IF(AB31&gt;=$C$4,AB31,IF(AC31&gt;=$C$4,$C$4,MAX(AB31:AC31))))</f>
        <v>95</v>
      </c>
      <c r="AE31" s="49"/>
      <c r="AF31" s="49"/>
      <c r="AG31" s="53" t="str">
        <f>IF(AE31="","",IF(AE31&gt;=$C$4,AE31,IF(AF31&gt;=$C$4,$C$4,MAX(AE31:AF31))))</f>
        <v/>
      </c>
      <c r="AH31" s="49"/>
      <c r="AI31" s="49"/>
      <c r="AJ31" s="53" t="str">
        <f>IF(AH31="","",IF(AH31&gt;=$C$4,AH31,IF(AI31&gt;=$C$4,$C$4,MAX(AH31:AI31))))</f>
        <v/>
      </c>
      <c r="AK31" s="49"/>
      <c r="AL31" s="49"/>
      <c r="AM31" s="53" t="str">
        <f>IF(AK31="","",IF(AK31&gt;=$C$4,AK31,IF(AL31&gt;=$C$4,$C$4,MAX(AK31:AL31))))</f>
        <v/>
      </c>
      <c r="AN31" s="49"/>
      <c r="AO31" s="49"/>
      <c r="AP31" s="53" t="str">
        <f>IF(AN31="","",IF(AN31&gt;=$C$4,AN31,IF(AO31&gt;=$C$4,$C$4,MAX(AN31:AO31))))</f>
        <v/>
      </c>
      <c r="AQ31" s="49"/>
      <c r="AR31" s="49"/>
      <c r="AS31" s="53" t="str">
        <f>IF(AQ31="","",IF(AQ31&gt;=$C$4,AQ31,IF(AR31&gt;=$C$4,$C$4,MAX(AQ31:AR31))))</f>
        <v/>
      </c>
      <c r="AT31" s="53">
        <f t="shared" si="8"/>
        <v>90</v>
      </c>
      <c r="AU31" s="48">
        <v>95</v>
      </c>
      <c r="AV31" s="49"/>
      <c r="AW31" s="49"/>
      <c r="AX31" s="49"/>
      <c r="AY31" s="49"/>
      <c r="AZ31" s="49"/>
      <c r="BA31" s="49"/>
      <c r="BB31" s="49"/>
      <c r="BC31" s="49"/>
      <c r="BD31" s="49"/>
      <c r="BE31" s="53">
        <f t="shared" si="9"/>
        <v>95</v>
      </c>
      <c r="BF31" s="48">
        <v>90</v>
      </c>
      <c r="BG31" s="48">
        <v>86</v>
      </c>
      <c r="BH31" s="74">
        <f t="shared" si="10"/>
        <v>91.6</v>
      </c>
      <c r="BI31" s="75">
        <f t="shared" si="11"/>
        <v>92</v>
      </c>
      <c r="BJ31" s="76"/>
      <c r="BK31" s="49"/>
      <c r="BL31" s="49"/>
      <c r="BM31" s="49"/>
      <c r="BN31" s="49"/>
      <c r="BO31" s="49"/>
      <c r="BP31" s="49"/>
      <c r="BQ31" s="49"/>
      <c r="BR31" s="49"/>
      <c r="BS31" s="49"/>
      <c r="BT31" s="49"/>
      <c r="BU31" s="83" t="str">
        <f t="shared" si="12"/>
        <v/>
      </c>
      <c r="BV31" s="76"/>
      <c r="BW31" s="84">
        <v>86</v>
      </c>
      <c r="BX31" s="49"/>
      <c r="BY31" s="49"/>
      <c r="BZ31" s="49"/>
      <c r="CA31" s="49"/>
      <c r="CB31" s="49"/>
      <c r="CC31" s="49"/>
      <c r="CD31" s="49"/>
      <c r="CE31" s="49"/>
      <c r="CF31" s="49"/>
      <c r="CG31" s="53">
        <f t="shared" si="13"/>
        <v>86</v>
      </c>
      <c r="CH31" s="88" t="str">
        <f t="shared" si="14"/>
        <v>A</v>
      </c>
      <c r="CI31" s="89"/>
      <c r="CJ31" s="49">
        <v>6</v>
      </c>
      <c r="CK31" s="93" t="str">
        <f t="shared" si="15"/>
        <v>Sudah memahami tentang Al-Qur'an, Aqidah, Akhlak, Fiqih, Tarikh, </v>
      </c>
    </row>
    <row r="32" spans="1:89">
      <c r="A32" s="28">
        <v>22</v>
      </c>
      <c r="B32" s="28">
        <v>62682</v>
      </c>
      <c r="C32" s="28" t="s">
        <v>157</v>
      </c>
      <c r="E32" s="28">
        <f t="shared" si="0"/>
        <v>95</v>
      </c>
      <c r="G32" s="28">
        <f t="shared" si="1"/>
        <v>95</v>
      </c>
      <c r="H32" s="28" t="str">
        <f t="shared" si="2"/>
        <v/>
      </c>
      <c r="I32" s="28" t="str">
        <f t="shared" si="3"/>
        <v>A</v>
      </c>
      <c r="J32" s="28" t="str">
        <f t="shared" si="4"/>
        <v>Sudah memahami tentang Al-Qur'an, Aqidah, Akhlak, Fiqih, Tarikh, </v>
      </c>
      <c r="L32" s="28">
        <f t="shared" si="5"/>
        <v>94</v>
      </c>
      <c r="M32" s="28">
        <f t="shared" si="6"/>
        <v>95</v>
      </c>
      <c r="N32" s="28">
        <f t="shared" si="7"/>
        <v>87</v>
      </c>
      <c r="P32" s="48">
        <v>100</v>
      </c>
      <c r="Q32" s="49"/>
      <c r="R32" s="53">
        <f>IF(P32="","",IF(P32&gt;=$C$4,P32,IF(Q32&gt;=$C$4,$C$4,MAX(P32:Q32))))</f>
        <v>100</v>
      </c>
      <c r="S32" s="48">
        <v>85</v>
      </c>
      <c r="T32" s="49"/>
      <c r="U32" s="53">
        <f>IF(S32="","",IF(S32&gt;=$C$4,S32,IF(T32&gt;=$C$4,$C$4,MAX(S32:T32))))</f>
        <v>85</v>
      </c>
      <c r="V32" s="48">
        <v>90</v>
      </c>
      <c r="W32" s="49"/>
      <c r="X32" s="53">
        <f>IF(V32="","",IF(V32&gt;=$C$4,V32,IF(W32&gt;=$C$4,$C$4,MAX(V32:W32))))</f>
        <v>90</v>
      </c>
      <c r="Y32" s="48">
        <v>95</v>
      </c>
      <c r="Z32" s="49"/>
      <c r="AA32" s="53">
        <f>IF(Y32="","",IF(Y32&gt;=$C$4,Y32,IF(Z32&gt;=$C$4,$C$4,MAX(Y32:Z32))))</f>
        <v>95</v>
      </c>
      <c r="AB32" s="48">
        <v>98</v>
      </c>
      <c r="AC32" s="49"/>
      <c r="AD32" s="53">
        <f>IF(AB32="","",IF(AB32&gt;=$C$4,AB32,IF(AC32&gt;=$C$4,$C$4,MAX(AB32:AC32))))</f>
        <v>98</v>
      </c>
      <c r="AE32" s="49"/>
      <c r="AF32" s="49"/>
      <c r="AG32" s="53" t="str">
        <f>IF(AE32="","",IF(AE32&gt;=$C$4,AE32,IF(AF32&gt;=$C$4,$C$4,MAX(AE32:AF32))))</f>
        <v/>
      </c>
      <c r="AH32" s="49"/>
      <c r="AI32" s="49"/>
      <c r="AJ32" s="53" t="str">
        <f>IF(AH32="","",IF(AH32&gt;=$C$4,AH32,IF(AI32&gt;=$C$4,$C$4,MAX(AH32:AI32))))</f>
        <v/>
      </c>
      <c r="AK32" s="49"/>
      <c r="AL32" s="49"/>
      <c r="AM32" s="53" t="str">
        <f>IF(AK32="","",IF(AK32&gt;=$C$4,AK32,IF(AL32&gt;=$C$4,$C$4,MAX(AK32:AL32))))</f>
        <v/>
      </c>
      <c r="AN32" s="49"/>
      <c r="AO32" s="49"/>
      <c r="AP32" s="53" t="str">
        <f>IF(AN32="","",IF(AN32&gt;=$C$4,AN32,IF(AO32&gt;=$C$4,$C$4,MAX(AN32:AO32))))</f>
        <v/>
      </c>
      <c r="AQ32" s="49"/>
      <c r="AR32" s="49"/>
      <c r="AS32" s="53" t="str">
        <f>IF(AQ32="","",IF(AQ32&gt;=$C$4,AQ32,IF(AR32&gt;=$C$4,$C$4,MAX(AQ32:AR32))))</f>
        <v/>
      </c>
      <c r="AT32" s="53">
        <f t="shared" si="8"/>
        <v>94</v>
      </c>
      <c r="AU32" s="48">
        <v>98</v>
      </c>
      <c r="AV32" s="49"/>
      <c r="AW32" s="49"/>
      <c r="AX32" s="49"/>
      <c r="AY32" s="49"/>
      <c r="AZ32" s="49"/>
      <c r="BA32" s="49"/>
      <c r="BB32" s="49"/>
      <c r="BC32" s="49"/>
      <c r="BD32" s="49"/>
      <c r="BE32" s="53">
        <f t="shared" si="9"/>
        <v>98</v>
      </c>
      <c r="BF32" s="48">
        <v>95</v>
      </c>
      <c r="BG32" s="48">
        <v>87</v>
      </c>
      <c r="BH32" s="74">
        <f t="shared" si="10"/>
        <v>95</v>
      </c>
      <c r="BI32" s="75">
        <f t="shared" si="11"/>
        <v>95</v>
      </c>
      <c r="BJ32" s="76"/>
      <c r="BK32" s="49"/>
      <c r="BL32" s="49"/>
      <c r="BM32" s="49"/>
      <c r="BN32" s="49"/>
      <c r="BO32" s="49"/>
      <c r="BP32" s="49"/>
      <c r="BQ32" s="49"/>
      <c r="BR32" s="49"/>
      <c r="BS32" s="49"/>
      <c r="BT32" s="49"/>
      <c r="BU32" s="83" t="str">
        <f t="shared" si="12"/>
        <v/>
      </c>
      <c r="BV32" s="76"/>
      <c r="BW32" s="84">
        <v>86</v>
      </c>
      <c r="BX32" s="49"/>
      <c r="BY32" s="49"/>
      <c r="BZ32" s="49"/>
      <c r="CA32" s="49"/>
      <c r="CB32" s="49"/>
      <c r="CC32" s="49"/>
      <c r="CD32" s="49"/>
      <c r="CE32" s="49"/>
      <c r="CF32" s="49"/>
      <c r="CG32" s="53">
        <f t="shared" si="13"/>
        <v>86</v>
      </c>
      <c r="CH32" s="88" t="str">
        <f t="shared" si="14"/>
        <v>A</v>
      </c>
      <c r="CI32" s="89"/>
      <c r="CJ32" s="49">
        <v>6</v>
      </c>
      <c r="CK32" s="93" t="str">
        <f t="shared" si="15"/>
        <v>Sudah memahami tentang Al-Qur'an, Aqidah, Akhlak, Fiqih, Tarikh, </v>
      </c>
    </row>
    <row r="33" spans="1:89">
      <c r="A33" s="28">
        <v>23</v>
      </c>
      <c r="B33" s="28">
        <v>62683</v>
      </c>
      <c r="C33" s="28" t="s">
        <v>158</v>
      </c>
      <c r="E33" s="28">
        <f t="shared" si="0"/>
        <v>81</v>
      </c>
      <c r="G33" s="28">
        <f t="shared" si="1"/>
        <v>81</v>
      </c>
      <c r="H33" s="28" t="str">
        <f t="shared" si="2"/>
        <v/>
      </c>
      <c r="I33" s="28" t="str">
        <f t="shared" si="3"/>
        <v>A</v>
      </c>
      <c r="J33" s="28" t="str">
        <f t="shared" si="4"/>
        <v>Sudah memahami tentang Al-Qur'an, Aqidah, Akhlak, Fiqih, Tarikh, </v>
      </c>
      <c r="L33" s="28">
        <f t="shared" si="5"/>
        <v>81</v>
      </c>
      <c r="M33" s="28">
        <f t="shared" si="6"/>
        <v>78</v>
      </c>
      <c r="N33" s="28">
        <f t="shared" si="7"/>
        <v>87</v>
      </c>
      <c r="P33" s="48">
        <v>80</v>
      </c>
      <c r="Q33" s="49"/>
      <c r="R33" s="53">
        <f>IF(P33="","",IF(P33&gt;=$C$4,P33,IF(Q33&gt;=$C$4,$C$4,MAX(P33:Q33))))</f>
        <v>80</v>
      </c>
      <c r="S33" s="48">
        <v>40</v>
      </c>
      <c r="T33" s="49">
        <v>75</v>
      </c>
      <c r="U33" s="53">
        <f>IF(S33="","",IF(S33&gt;=$C$4,S33,IF(T33&gt;=$C$4,$C$4,MAX(S33:T33))))</f>
        <v>75</v>
      </c>
      <c r="V33" s="48">
        <v>85</v>
      </c>
      <c r="W33" s="49"/>
      <c r="X33" s="53">
        <f>IF(V33="","",IF(V33&gt;=$C$4,V33,IF(W33&gt;=$C$4,$C$4,MAX(V33:W33))))</f>
        <v>85</v>
      </c>
      <c r="Y33" s="48">
        <v>85</v>
      </c>
      <c r="Z33" s="49"/>
      <c r="AA33" s="53">
        <f>IF(Y33="","",IF(Y33&gt;=$C$4,Y33,IF(Z33&gt;=$C$4,$C$4,MAX(Y33:Z33))))</f>
        <v>85</v>
      </c>
      <c r="AB33" s="48">
        <v>80</v>
      </c>
      <c r="AC33" s="49"/>
      <c r="AD33" s="53">
        <f>IF(AB33="","",IF(AB33&gt;=$C$4,AB33,IF(AC33&gt;=$C$4,$C$4,MAX(AB33:AC33))))</f>
        <v>80</v>
      </c>
      <c r="AE33" s="49"/>
      <c r="AF33" s="49"/>
      <c r="AG33" s="53" t="str">
        <f>IF(AE33="","",IF(AE33&gt;=$C$4,AE33,IF(AF33&gt;=$C$4,$C$4,MAX(AE33:AF33))))</f>
        <v/>
      </c>
      <c r="AH33" s="49"/>
      <c r="AI33" s="49"/>
      <c r="AJ33" s="53" t="str">
        <f>IF(AH33="","",IF(AH33&gt;=$C$4,AH33,IF(AI33&gt;=$C$4,$C$4,MAX(AH33:AI33))))</f>
        <v/>
      </c>
      <c r="AK33" s="49"/>
      <c r="AL33" s="49"/>
      <c r="AM33" s="53" t="str">
        <f>IF(AK33="","",IF(AK33&gt;=$C$4,AK33,IF(AL33&gt;=$C$4,$C$4,MAX(AK33:AL33))))</f>
        <v/>
      </c>
      <c r="AN33" s="49"/>
      <c r="AO33" s="49"/>
      <c r="AP33" s="53" t="str">
        <f>IF(AN33="","",IF(AN33&gt;=$C$4,AN33,IF(AO33&gt;=$C$4,$C$4,MAX(AN33:AO33))))</f>
        <v/>
      </c>
      <c r="AQ33" s="49"/>
      <c r="AR33" s="49"/>
      <c r="AS33" s="53" t="str">
        <f>IF(AQ33="","",IF(AQ33&gt;=$C$4,AQ33,IF(AR33&gt;=$C$4,$C$4,MAX(AQ33:AR33))))</f>
        <v/>
      </c>
      <c r="AT33" s="53">
        <f t="shared" si="8"/>
        <v>81</v>
      </c>
      <c r="AU33" s="48">
        <v>80</v>
      </c>
      <c r="AV33" s="49"/>
      <c r="AW33" s="49"/>
      <c r="AX33" s="49"/>
      <c r="AY33" s="49"/>
      <c r="AZ33" s="49"/>
      <c r="BA33" s="49"/>
      <c r="BB33" s="49"/>
      <c r="BC33" s="49"/>
      <c r="BD33" s="49"/>
      <c r="BE33" s="53">
        <f t="shared" si="9"/>
        <v>80</v>
      </c>
      <c r="BF33" s="48">
        <v>78</v>
      </c>
      <c r="BG33" s="48">
        <v>87</v>
      </c>
      <c r="BH33" s="74">
        <f t="shared" si="10"/>
        <v>80.9</v>
      </c>
      <c r="BI33" s="75">
        <f t="shared" si="11"/>
        <v>81</v>
      </c>
      <c r="BJ33" s="76"/>
      <c r="BK33" s="49"/>
      <c r="BL33" s="49"/>
      <c r="BM33" s="49"/>
      <c r="BN33" s="49"/>
      <c r="BO33" s="49"/>
      <c r="BP33" s="49"/>
      <c r="BQ33" s="49"/>
      <c r="BR33" s="49"/>
      <c r="BS33" s="49"/>
      <c r="BT33" s="49"/>
      <c r="BU33" s="83" t="str">
        <f t="shared" si="12"/>
        <v/>
      </c>
      <c r="BV33" s="76"/>
      <c r="BW33" s="84">
        <v>86</v>
      </c>
      <c r="BX33" s="49"/>
      <c r="BY33" s="49"/>
      <c r="BZ33" s="49"/>
      <c r="CA33" s="49"/>
      <c r="CB33" s="49"/>
      <c r="CC33" s="49"/>
      <c r="CD33" s="49"/>
      <c r="CE33" s="49"/>
      <c r="CF33" s="49"/>
      <c r="CG33" s="53">
        <f t="shared" si="13"/>
        <v>86</v>
      </c>
      <c r="CH33" s="88" t="str">
        <f t="shared" si="14"/>
        <v>A</v>
      </c>
      <c r="CI33" s="89"/>
      <c r="CJ33" s="49">
        <v>6</v>
      </c>
      <c r="CK33" s="93" t="str">
        <f t="shared" si="15"/>
        <v>Sudah memahami tentang Al-Qur'an, Aqidah, Akhlak, Fiqih, Tarikh, </v>
      </c>
    </row>
    <row r="34" spans="1:89">
      <c r="A34" s="28">
        <v>24</v>
      </c>
      <c r="B34" s="28">
        <v>62684</v>
      </c>
      <c r="C34" s="28" t="s">
        <v>159</v>
      </c>
      <c r="E34" s="28">
        <f t="shared" si="0"/>
        <v>80</v>
      </c>
      <c r="G34" s="28">
        <f t="shared" si="1"/>
        <v>80</v>
      </c>
      <c r="H34" s="28" t="str">
        <f t="shared" si="2"/>
        <v/>
      </c>
      <c r="I34" s="28" t="str">
        <f t="shared" si="3"/>
        <v>A</v>
      </c>
      <c r="J34" s="28" t="str">
        <f t="shared" si="4"/>
        <v>Sudah memahami tentang Al-Qur'an, Aqidah, Akhlak, Fiqih, Tarikh, </v>
      </c>
      <c r="L34" s="28">
        <f t="shared" si="5"/>
        <v>81</v>
      </c>
      <c r="M34" s="28">
        <f t="shared" si="6"/>
        <v>78</v>
      </c>
      <c r="N34" s="28">
        <f t="shared" si="7"/>
        <v>80</v>
      </c>
      <c r="P34" s="48">
        <v>60</v>
      </c>
      <c r="Q34" s="49">
        <v>75</v>
      </c>
      <c r="R34" s="53">
        <f>IF(P34="","",IF(P34&gt;=$C$4,P34,IF(Q34&gt;=$C$4,$C$4,MAX(P34:Q34))))</f>
        <v>75</v>
      </c>
      <c r="S34" s="48">
        <v>40</v>
      </c>
      <c r="T34" s="49">
        <v>75</v>
      </c>
      <c r="U34" s="53">
        <f>IF(S34="","",IF(S34&gt;=$C$4,S34,IF(T34&gt;=$C$4,$C$4,MAX(S34:T34))))</f>
        <v>75</v>
      </c>
      <c r="V34" s="48">
        <v>90</v>
      </c>
      <c r="W34" s="49"/>
      <c r="X34" s="53">
        <f>IF(V34="","",IF(V34&gt;=$C$4,V34,IF(W34&gt;=$C$4,$C$4,MAX(V34:W34))))</f>
        <v>90</v>
      </c>
      <c r="Y34" s="48">
        <v>85</v>
      </c>
      <c r="Z34" s="49"/>
      <c r="AA34" s="53">
        <f>IF(Y34="","",IF(Y34&gt;=$C$4,Y34,IF(Z34&gt;=$C$4,$C$4,MAX(Y34:Z34))))</f>
        <v>85</v>
      </c>
      <c r="AB34" s="48">
        <v>80</v>
      </c>
      <c r="AC34" s="49"/>
      <c r="AD34" s="53">
        <f>IF(AB34="","",IF(AB34&gt;=$C$4,AB34,IF(AC34&gt;=$C$4,$C$4,MAX(AB34:AC34))))</f>
        <v>80</v>
      </c>
      <c r="AE34" s="49"/>
      <c r="AF34" s="49"/>
      <c r="AG34" s="53" t="str">
        <f>IF(AE34="","",IF(AE34&gt;=$C$4,AE34,IF(AF34&gt;=$C$4,$C$4,MAX(AE34:AF34))))</f>
        <v/>
      </c>
      <c r="AH34" s="49"/>
      <c r="AI34" s="49"/>
      <c r="AJ34" s="53" t="str">
        <f>IF(AH34="","",IF(AH34&gt;=$C$4,AH34,IF(AI34&gt;=$C$4,$C$4,MAX(AH34:AI34))))</f>
        <v/>
      </c>
      <c r="AK34" s="49"/>
      <c r="AL34" s="49"/>
      <c r="AM34" s="53" t="str">
        <f>IF(AK34="","",IF(AK34&gt;=$C$4,AK34,IF(AL34&gt;=$C$4,$C$4,MAX(AK34:AL34))))</f>
        <v/>
      </c>
      <c r="AN34" s="49"/>
      <c r="AO34" s="49"/>
      <c r="AP34" s="53" t="str">
        <f>IF(AN34="","",IF(AN34&gt;=$C$4,AN34,IF(AO34&gt;=$C$4,$C$4,MAX(AN34:AO34))))</f>
        <v/>
      </c>
      <c r="AQ34" s="49"/>
      <c r="AR34" s="49"/>
      <c r="AS34" s="53" t="str">
        <f>IF(AQ34="","",IF(AQ34&gt;=$C$4,AQ34,IF(AR34&gt;=$C$4,$C$4,MAX(AQ34:AR34))))</f>
        <v/>
      </c>
      <c r="AT34" s="53">
        <f t="shared" si="8"/>
        <v>81</v>
      </c>
      <c r="AU34" s="48">
        <v>80</v>
      </c>
      <c r="AV34" s="49"/>
      <c r="AW34" s="49"/>
      <c r="AX34" s="49"/>
      <c r="AY34" s="49"/>
      <c r="AZ34" s="49"/>
      <c r="BA34" s="49"/>
      <c r="BB34" s="49"/>
      <c r="BC34" s="49"/>
      <c r="BD34" s="49"/>
      <c r="BE34" s="53">
        <f t="shared" si="9"/>
        <v>80</v>
      </c>
      <c r="BF34" s="48">
        <v>78</v>
      </c>
      <c r="BG34" s="48">
        <v>80</v>
      </c>
      <c r="BH34" s="74">
        <f t="shared" si="10"/>
        <v>80.2</v>
      </c>
      <c r="BI34" s="75">
        <f t="shared" si="11"/>
        <v>80</v>
      </c>
      <c r="BJ34" s="76"/>
      <c r="BK34" s="49"/>
      <c r="BL34" s="49"/>
      <c r="BM34" s="49"/>
      <c r="BN34" s="49"/>
      <c r="BO34" s="49"/>
      <c r="BP34" s="49"/>
      <c r="BQ34" s="49"/>
      <c r="BR34" s="49"/>
      <c r="BS34" s="49"/>
      <c r="BT34" s="49"/>
      <c r="BU34" s="83" t="str">
        <f t="shared" si="12"/>
        <v/>
      </c>
      <c r="BV34" s="76"/>
      <c r="BW34" s="84">
        <v>86</v>
      </c>
      <c r="BX34" s="49"/>
      <c r="BY34" s="49"/>
      <c r="BZ34" s="49"/>
      <c r="CA34" s="49"/>
      <c r="CB34" s="49"/>
      <c r="CC34" s="49"/>
      <c r="CD34" s="49"/>
      <c r="CE34" s="49"/>
      <c r="CF34" s="49"/>
      <c r="CG34" s="53">
        <f t="shared" si="13"/>
        <v>86</v>
      </c>
      <c r="CH34" s="88" t="str">
        <f t="shared" si="14"/>
        <v>A</v>
      </c>
      <c r="CI34" s="89"/>
      <c r="CJ34" s="49">
        <v>6</v>
      </c>
      <c r="CK34" s="93" t="str">
        <f t="shared" si="15"/>
        <v>Sudah memahami tentang Al-Qur'an, Aqidah, Akhlak, Fiqih, Tarikh, </v>
      </c>
    </row>
    <row r="35" spans="1:89">
      <c r="A35" s="28">
        <v>25</v>
      </c>
      <c r="B35" s="28">
        <v>62685</v>
      </c>
      <c r="C35" s="28" t="s">
        <v>160</v>
      </c>
      <c r="E35" s="28">
        <f t="shared" si="0"/>
        <v>86</v>
      </c>
      <c r="G35" s="28">
        <f t="shared" si="1"/>
        <v>86</v>
      </c>
      <c r="H35" s="28" t="str">
        <f t="shared" si="2"/>
        <v/>
      </c>
      <c r="I35" s="28" t="str">
        <f t="shared" si="3"/>
        <v>A</v>
      </c>
      <c r="J35" s="28" t="str">
        <f t="shared" si="4"/>
        <v>Sudah memahami tentang Al-Qur'an, Aqidah, Akhlak, Fiqih, Tarikh, </v>
      </c>
      <c r="L35" s="28">
        <f t="shared" si="5"/>
        <v>83</v>
      </c>
      <c r="M35" s="28">
        <f t="shared" si="6"/>
        <v>85</v>
      </c>
      <c r="N35" s="28">
        <f t="shared" si="7"/>
        <v>86</v>
      </c>
      <c r="P35" s="48">
        <v>90</v>
      </c>
      <c r="Q35" s="49"/>
      <c r="R35" s="53">
        <f>IF(P35="","",IF(P35&gt;=$C$4,P35,IF(Q35&gt;=$C$4,$C$4,MAX(P35:Q35))))</f>
        <v>90</v>
      </c>
      <c r="S35" s="48">
        <v>75</v>
      </c>
      <c r="T35" s="49"/>
      <c r="U35" s="53">
        <f>IF(S35="","",IF(S35&gt;=$C$4,S35,IF(T35&gt;=$C$4,$C$4,MAX(S35:T35))))</f>
        <v>75</v>
      </c>
      <c r="V35" s="48">
        <v>80</v>
      </c>
      <c r="W35" s="49"/>
      <c r="X35" s="53">
        <f>IF(V35="","",IF(V35&gt;=$C$4,V35,IF(W35&gt;=$C$4,$C$4,MAX(V35:W35))))</f>
        <v>80</v>
      </c>
      <c r="Y35" s="48">
        <v>80</v>
      </c>
      <c r="Z35" s="49"/>
      <c r="AA35" s="53">
        <f>IF(Y35="","",IF(Y35&gt;=$C$4,Y35,IF(Z35&gt;=$C$4,$C$4,MAX(Y35:Z35))))</f>
        <v>80</v>
      </c>
      <c r="AB35" s="48">
        <v>90</v>
      </c>
      <c r="AC35" s="49"/>
      <c r="AD35" s="53">
        <f>IF(AB35="","",IF(AB35&gt;=$C$4,AB35,IF(AC35&gt;=$C$4,$C$4,MAX(AB35:AC35))))</f>
        <v>90</v>
      </c>
      <c r="AE35" s="49"/>
      <c r="AF35" s="49"/>
      <c r="AG35" s="53" t="str">
        <f>IF(AE35="","",IF(AE35&gt;=$C$4,AE35,IF(AF35&gt;=$C$4,$C$4,MAX(AE35:AF35))))</f>
        <v/>
      </c>
      <c r="AH35" s="49"/>
      <c r="AI35" s="49"/>
      <c r="AJ35" s="53" t="str">
        <f>IF(AH35="","",IF(AH35&gt;=$C$4,AH35,IF(AI35&gt;=$C$4,$C$4,MAX(AH35:AI35))))</f>
        <v/>
      </c>
      <c r="AK35" s="49"/>
      <c r="AL35" s="49"/>
      <c r="AM35" s="53" t="str">
        <f>IF(AK35="","",IF(AK35&gt;=$C$4,AK35,IF(AL35&gt;=$C$4,$C$4,MAX(AK35:AL35))))</f>
        <v/>
      </c>
      <c r="AN35" s="49"/>
      <c r="AO35" s="49"/>
      <c r="AP35" s="53" t="str">
        <f>IF(AN35="","",IF(AN35&gt;=$C$4,AN35,IF(AO35&gt;=$C$4,$C$4,MAX(AN35:AO35))))</f>
        <v/>
      </c>
      <c r="AQ35" s="49"/>
      <c r="AR35" s="49"/>
      <c r="AS35" s="53" t="str">
        <f>IF(AQ35="","",IF(AQ35&gt;=$C$4,AQ35,IF(AR35&gt;=$C$4,$C$4,MAX(AQ35:AR35))))</f>
        <v/>
      </c>
      <c r="AT35" s="53">
        <f t="shared" si="8"/>
        <v>83</v>
      </c>
      <c r="AU35" s="48">
        <v>90</v>
      </c>
      <c r="AV35" s="49"/>
      <c r="AW35" s="49"/>
      <c r="AX35" s="49"/>
      <c r="AY35" s="49"/>
      <c r="AZ35" s="49"/>
      <c r="BA35" s="49"/>
      <c r="BB35" s="49"/>
      <c r="BC35" s="49"/>
      <c r="BD35" s="49"/>
      <c r="BE35" s="53">
        <f t="shared" si="9"/>
        <v>90</v>
      </c>
      <c r="BF35" s="48">
        <v>85</v>
      </c>
      <c r="BG35" s="48">
        <v>86</v>
      </c>
      <c r="BH35" s="74">
        <f t="shared" si="10"/>
        <v>86.3</v>
      </c>
      <c r="BI35" s="75">
        <f t="shared" si="11"/>
        <v>86</v>
      </c>
      <c r="BJ35" s="76"/>
      <c r="BK35" s="49"/>
      <c r="BL35" s="49"/>
      <c r="BM35" s="49"/>
      <c r="BN35" s="49"/>
      <c r="BO35" s="49"/>
      <c r="BP35" s="49"/>
      <c r="BQ35" s="49"/>
      <c r="BR35" s="49"/>
      <c r="BS35" s="49"/>
      <c r="BT35" s="49"/>
      <c r="BU35" s="83" t="str">
        <f t="shared" si="12"/>
        <v/>
      </c>
      <c r="BV35" s="76"/>
      <c r="BW35" s="84">
        <v>86</v>
      </c>
      <c r="BX35" s="49"/>
      <c r="BY35" s="49"/>
      <c r="BZ35" s="49"/>
      <c r="CA35" s="49"/>
      <c r="CB35" s="49"/>
      <c r="CC35" s="49"/>
      <c r="CD35" s="49"/>
      <c r="CE35" s="49"/>
      <c r="CF35" s="49"/>
      <c r="CG35" s="53">
        <f t="shared" si="13"/>
        <v>86</v>
      </c>
      <c r="CH35" s="88" t="str">
        <f t="shared" si="14"/>
        <v>A</v>
      </c>
      <c r="CI35" s="89"/>
      <c r="CJ35" s="49">
        <v>6</v>
      </c>
      <c r="CK35" s="93" t="str">
        <f t="shared" si="15"/>
        <v>Sudah memahami tentang Al-Qur'an, Aqidah, Akhlak, Fiqih, Tarikh, </v>
      </c>
    </row>
    <row r="36" spans="1:89">
      <c r="A36" s="28">
        <v>26</v>
      </c>
      <c r="B36" s="28">
        <v>62686</v>
      </c>
      <c r="C36" s="28" t="s">
        <v>161</v>
      </c>
      <c r="E36" s="28">
        <f t="shared" si="0"/>
        <v>80</v>
      </c>
      <c r="G36" s="28">
        <f t="shared" si="1"/>
        <v>80</v>
      </c>
      <c r="H36" s="28" t="str">
        <f t="shared" si="2"/>
        <v/>
      </c>
      <c r="I36" s="28" t="str">
        <f t="shared" si="3"/>
        <v>A</v>
      </c>
      <c r="J36" s="28" t="str">
        <f t="shared" si="4"/>
        <v>Sudah memahami tentang Al-Qur'an, Aqidah, Akhlak, Fiqih, Tarikh, </v>
      </c>
      <c r="L36" s="28">
        <f t="shared" si="5"/>
        <v>79</v>
      </c>
      <c r="M36" s="28">
        <f t="shared" si="6"/>
        <v>78</v>
      </c>
      <c r="N36" s="28">
        <f t="shared" si="7"/>
        <v>88</v>
      </c>
      <c r="P36" s="48">
        <v>80</v>
      </c>
      <c r="Q36" s="49"/>
      <c r="R36" s="53">
        <f>IF(P36="","",IF(P36&gt;=$C$4,P36,IF(Q36&gt;=$C$4,$C$4,MAX(P36:Q36))))</f>
        <v>80</v>
      </c>
      <c r="S36" s="48">
        <v>70</v>
      </c>
      <c r="T36" s="49">
        <v>75</v>
      </c>
      <c r="U36" s="53">
        <f>IF(S36="","",IF(S36&gt;=$C$4,S36,IF(T36&gt;=$C$4,$C$4,MAX(S36:T36))))</f>
        <v>75</v>
      </c>
      <c r="V36" s="48">
        <v>85</v>
      </c>
      <c r="W36" s="49"/>
      <c r="X36" s="53">
        <f>IF(V36="","",IF(V36&gt;=$C$4,V36,IF(W36&gt;=$C$4,$C$4,MAX(V36:W36))))</f>
        <v>85</v>
      </c>
      <c r="Y36" s="48">
        <v>75</v>
      </c>
      <c r="Z36" s="49"/>
      <c r="AA36" s="53">
        <f>IF(Y36="","",IF(Y36&gt;=$C$4,Y36,IF(Z36&gt;=$C$4,$C$4,MAX(Y36:Z36))))</f>
        <v>75</v>
      </c>
      <c r="AB36" s="48">
        <v>80</v>
      </c>
      <c r="AC36" s="49"/>
      <c r="AD36" s="53">
        <f>IF(AB36="","",IF(AB36&gt;=$C$4,AB36,IF(AC36&gt;=$C$4,$C$4,MAX(AB36:AC36))))</f>
        <v>80</v>
      </c>
      <c r="AE36" s="49"/>
      <c r="AF36" s="49"/>
      <c r="AG36" s="53" t="str">
        <f>IF(AE36="","",IF(AE36&gt;=$C$4,AE36,IF(AF36&gt;=$C$4,$C$4,MAX(AE36:AF36))))</f>
        <v/>
      </c>
      <c r="AH36" s="49"/>
      <c r="AI36" s="49"/>
      <c r="AJ36" s="53" t="str">
        <f>IF(AH36="","",IF(AH36&gt;=$C$4,AH36,IF(AI36&gt;=$C$4,$C$4,MAX(AH36:AI36))))</f>
        <v/>
      </c>
      <c r="AK36" s="49"/>
      <c r="AL36" s="49"/>
      <c r="AM36" s="53" t="str">
        <f>IF(AK36="","",IF(AK36&gt;=$C$4,AK36,IF(AL36&gt;=$C$4,$C$4,MAX(AK36:AL36))))</f>
        <v/>
      </c>
      <c r="AN36" s="49"/>
      <c r="AO36" s="49"/>
      <c r="AP36" s="53" t="str">
        <f>IF(AN36="","",IF(AN36&gt;=$C$4,AN36,IF(AO36&gt;=$C$4,$C$4,MAX(AN36:AO36))))</f>
        <v/>
      </c>
      <c r="AQ36" s="49"/>
      <c r="AR36" s="49"/>
      <c r="AS36" s="53" t="str">
        <f>IF(AQ36="","",IF(AQ36&gt;=$C$4,AQ36,IF(AR36&gt;=$C$4,$C$4,MAX(AQ36:AR36))))</f>
        <v/>
      </c>
      <c r="AT36" s="53">
        <f t="shared" si="8"/>
        <v>79</v>
      </c>
      <c r="AU36" s="48">
        <v>80</v>
      </c>
      <c r="AV36" s="49"/>
      <c r="AW36" s="49"/>
      <c r="AX36" s="49"/>
      <c r="AY36" s="49"/>
      <c r="AZ36" s="49"/>
      <c r="BA36" s="49"/>
      <c r="BB36" s="49"/>
      <c r="BC36" s="49"/>
      <c r="BD36" s="49"/>
      <c r="BE36" s="53">
        <f t="shared" si="9"/>
        <v>80</v>
      </c>
      <c r="BF36" s="48">
        <v>78</v>
      </c>
      <c r="BG36" s="48">
        <v>88</v>
      </c>
      <c r="BH36" s="74">
        <f t="shared" si="10"/>
        <v>80.2</v>
      </c>
      <c r="BI36" s="75">
        <f t="shared" si="11"/>
        <v>80</v>
      </c>
      <c r="BJ36" s="76"/>
      <c r="BK36" s="49"/>
      <c r="BL36" s="49"/>
      <c r="BM36" s="49"/>
      <c r="BN36" s="49"/>
      <c r="BO36" s="49"/>
      <c r="BP36" s="49"/>
      <c r="BQ36" s="49"/>
      <c r="BR36" s="49"/>
      <c r="BS36" s="49"/>
      <c r="BT36" s="49"/>
      <c r="BU36" s="83" t="str">
        <f t="shared" si="12"/>
        <v/>
      </c>
      <c r="BV36" s="76"/>
      <c r="BW36" s="84">
        <v>86</v>
      </c>
      <c r="BX36" s="49"/>
      <c r="BY36" s="49"/>
      <c r="BZ36" s="49"/>
      <c r="CA36" s="49"/>
      <c r="CB36" s="49"/>
      <c r="CC36" s="49"/>
      <c r="CD36" s="49"/>
      <c r="CE36" s="49"/>
      <c r="CF36" s="49"/>
      <c r="CG36" s="53">
        <f t="shared" si="13"/>
        <v>86</v>
      </c>
      <c r="CH36" s="88" t="str">
        <f t="shared" si="14"/>
        <v>A</v>
      </c>
      <c r="CI36" s="89"/>
      <c r="CJ36" s="49">
        <v>6</v>
      </c>
      <c r="CK36" s="93" t="str">
        <f t="shared" si="15"/>
        <v>Sudah memahami tentang Al-Qur'an, Aqidah, Akhlak, Fiqih, Tarikh, </v>
      </c>
    </row>
    <row r="37" spans="1:89">
      <c r="A37" s="28">
        <v>27</v>
      </c>
      <c r="B37" s="28">
        <v>62687</v>
      </c>
      <c r="C37" s="28" t="s">
        <v>162</v>
      </c>
      <c r="E37" s="28">
        <f t="shared" si="0"/>
        <v>81</v>
      </c>
      <c r="G37" s="28">
        <f t="shared" si="1"/>
        <v>81</v>
      </c>
      <c r="H37" s="28" t="str">
        <f t="shared" si="2"/>
        <v/>
      </c>
      <c r="I37" s="28" t="str">
        <f t="shared" si="3"/>
        <v>A</v>
      </c>
      <c r="J37" s="28" t="str">
        <f t="shared" si="4"/>
        <v>Sudah memahami tentang Al-Qur'an, Aqidah, Akhlak, Fiqih, Tarikh, </v>
      </c>
      <c r="L37" s="28">
        <f t="shared" si="5"/>
        <v>82</v>
      </c>
      <c r="M37" s="28">
        <f t="shared" si="6"/>
        <v>90</v>
      </c>
      <c r="N37" s="28">
        <f t="shared" si="7"/>
        <v>89</v>
      </c>
      <c r="P37" s="48">
        <v>80</v>
      </c>
      <c r="Q37" s="49"/>
      <c r="R37" s="53">
        <f>IF(P37="","",IF(P37&gt;=$C$4,P37,IF(Q37&gt;=$C$4,$C$4,MAX(P37:Q37))))</f>
        <v>80</v>
      </c>
      <c r="S37" s="48">
        <v>95</v>
      </c>
      <c r="T37" s="49"/>
      <c r="U37" s="53">
        <f>IF(S37="","",IF(S37&gt;=$C$4,S37,IF(T37&gt;=$C$4,$C$4,MAX(S37:T37))))</f>
        <v>95</v>
      </c>
      <c r="V37" s="48">
        <v>75</v>
      </c>
      <c r="W37" s="49"/>
      <c r="X37" s="53">
        <f>IF(V37="","",IF(V37&gt;=$C$4,V37,IF(W37&gt;=$C$4,$C$4,MAX(V37:W37))))</f>
        <v>75</v>
      </c>
      <c r="Y37" s="48">
        <v>85</v>
      </c>
      <c r="Z37" s="49"/>
      <c r="AA37" s="53">
        <f>IF(Y37="","",IF(Y37&gt;=$C$4,Y37,IF(Z37&gt;=$C$4,$C$4,MAX(Y37:Z37))))</f>
        <v>85</v>
      </c>
      <c r="AB37" s="48">
        <v>75</v>
      </c>
      <c r="AC37" s="49"/>
      <c r="AD37" s="53">
        <f>IF(AB37="","",IF(AB37&gt;=$C$4,AB37,IF(AC37&gt;=$C$4,$C$4,MAX(AB37:AC37))))</f>
        <v>75</v>
      </c>
      <c r="AE37" s="49"/>
      <c r="AF37" s="49"/>
      <c r="AG37" s="53" t="str">
        <f>IF(AE37="","",IF(AE37&gt;=$C$4,AE37,IF(AF37&gt;=$C$4,$C$4,MAX(AE37:AF37))))</f>
        <v/>
      </c>
      <c r="AH37" s="49"/>
      <c r="AI37" s="49"/>
      <c r="AJ37" s="53" t="str">
        <f>IF(AH37="","",IF(AH37&gt;=$C$4,AH37,IF(AI37&gt;=$C$4,$C$4,MAX(AH37:AI37))))</f>
        <v/>
      </c>
      <c r="AK37" s="49"/>
      <c r="AL37" s="49"/>
      <c r="AM37" s="53" t="str">
        <f>IF(AK37="","",IF(AK37&gt;=$C$4,AK37,IF(AL37&gt;=$C$4,$C$4,MAX(AK37:AL37))))</f>
        <v/>
      </c>
      <c r="AN37" s="49"/>
      <c r="AO37" s="49"/>
      <c r="AP37" s="53" t="str">
        <f>IF(AN37="","",IF(AN37&gt;=$C$4,AN37,IF(AO37&gt;=$C$4,$C$4,MAX(AN37:AO37))))</f>
        <v/>
      </c>
      <c r="AQ37" s="49"/>
      <c r="AR37" s="49"/>
      <c r="AS37" s="53" t="str">
        <f>IF(AQ37="","",IF(AQ37&gt;=$C$4,AQ37,IF(AR37&gt;=$C$4,$C$4,MAX(AQ37:AR37))))</f>
        <v/>
      </c>
      <c r="AT37" s="53">
        <f t="shared" si="8"/>
        <v>82</v>
      </c>
      <c r="AU37" s="48">
        <v>75</v>
      </c>
      <c r="AV37" s="49"/>
      <c r="AW37" s="49"/>
      <c r="AX37" s="49"/>
      <c r="AY37" s="49"/>
      <c r="AZ37" s="49"/>
      <c r="BA37" s="49"/>
      <c r="BB37" s="49"/>
      <c r="BC37" s="49"/>
      <c r="BD37" s="49"/>
      <c r="BE37" s="53">
        <f t="shared" si="9"/>
        <v>75</v>
      </c>
      <c r="BF37" s="48">
        <v>90</v>
      </c>
      <c r="BG37" s="48">
        <v>89</v>
      </c>
      <c r="BH37" s="74">
        <f t="shared" si="10"/>
        <v>80.7</v>
      </c>
      <c r="BI37" s="75">
        <f t="shared" si="11"/>
        <v>81</v>
      </c>
      <c r="BJ37" s="76"/>
      <c r="BK37" s="49"/>
      <c r="BL37" s="49"/>
      <c r="BM37" s="49"/>
      <c r="BN37" s="49"/>
      <c r="BO37" s="49"/>
      <c r="BP37" s="49"/>
      <c r="BQ37" s="49"/>
      <c r="BR37" s="49"/>
      <c r="BS37" s="49"/>
      <c r="BT37" s="49"/>
      <c r="BU37" s="83" t="str">
        <f t="shared" si="12"/>
        <v/>
      </c>
      <c r="BV37" s="76"/>
      <c r="BW37" s="84">
        <v>86</v>
      </c>
      <c r="BX37" s="49"/>
      <c r="BY37" s="49"/>
      <c r="BZ37" s="49"/>
      <c r="CA37" s="49"/>
      <c r="CB37" s="49"/>
      <c r="CC37" s="49"/>
      <c r="CD37" s="49"/>
      <c r="CE37" s="49"/>
      <c r="CF37" s="49"/>
      <c r="CG37" s="53">
        <f t="shared" si="13"/>
        <v>86</v>
      </c>
      <c r="CH37" s="88" t="str">
        <f t="shared" si="14"/>
        <v>A</v>
      </c>
      <c r="CI37" s="89"/>
      <c r="CJ37" s="49">
        <v>6</v>
      </c>
      <c r="CK37" s="93" t="str">
        <f t="shared" si="15"/>
        <v>Sudah memahami tentang Al-Qur'an, Aqidah, Akhlak, Fiqih, Tarikh, </v>
      </c>
    </row>
    <row r="38" spans="1:89">
      <c r="A38" s="28">
        <v>28</v>
      </c>
      <c r="B38" s="28">
        <v>62688</v>
      </c>
      <c r="C38" s="28" t="s">
        <v>163</v>
      </c>
      <c r="E38" s="28">
        <f t="shared" si="0"/>
        <v>91</v>
      </c>
      <c r="G38" s="28">
        <f t="shared" si="1"/>
        <v>91</v>
      </c>
      <c r="H38" s="28" t="str">
        <f t="shared" si="2"/>
        <v/>
      </c>
      <c r="I38" s="28" t="str">
        <f t="shared" si="3"/>
        <v>A</v>
      </c>
      <c r="J38" s="28" t="str">
        <f t="shared" si="4"/>
        <v>Sudah memahami tentang Al-Qur'an, Aqidah, Akhlak, Fiqih, Tarikh, </v>
      </c>
      <c r="L38" s="28">
        <f t="shared" si="5"/>
        <v>87</v>
      </c>
      <c r="M38" s="28">
        <f t="shared" si="6"/>
        <v>85</v>
      </c>
      <c r="N38" s="28">
        <f t="shared" si="7"/>
        <v>88</v>
      </c>
      <c r="P38" s="48">
        <v>80</v>
      </c>
      <c r="Q38" s="49"/>
      <c r="R38" s="53">
        <f>IF(P38="","",IF(P38&gt;=$C$4,P38,IF(Q38&gt;=$C$4,$C$4,MAX(P38:Q38))))</f>
        <v>80</v>
      </c>
      <c r="S38" s="48">
        <v>85</v>
      </c>
      <c r="T38" s="49"/>
      <c r="U38" s="53">
        <f>IF(S38="","",IF(S38&gt;=$C$4,S38,IF(T38&gt;=$C$4,$C$4,MAX(S38:T38))))</f>
        <v>85</v>
      </c>
      <c r="V38" s="48">
        <v>90</v>
      </c>
      <c r="W38" s="49"/>
      <c r="X38" s="53">
        <f>IF(V38="","",IF(V38&gt;=$C$4,V38,IF(W38&gt;=$C$4,$C$4,MAX(V38:W38))))</f>
        <v>90</v>
      </c>
      <c r="Y38" s="48">
        <v>80</v>
      </c>
      <c r="Z38" s="49"/>
      <c r="AA38" s="53">
        <f>IF(Y38="","",IF(Y38&gt;=$C$4,Y38,IF(Z38&gt;=$C$4,$C$4,MAX(Y38:Z38))))</f>
        <v>80</v>
      </c>
      <c r="AB38" s="48">
        <v>98</v>
      </c>
      <c r="AC38" s="49"/>
      <c r="AD38" s="53">
        <f>IF(AB38="","",IF(AB38&gt;=$C$4,AB38,IF(AC38&gt;=$C$4,$C$4,MAX(AB38:AC38))))</f>
        <v>98</v>
      </c>
      <c r="AE38" s="49"/>
      <c r="AF38" s="49"/>
      <c r="AG38" s="53" t="str">
        <f>IF(AE38="","",IF(AE38&gt;=$C$4,AE38,IF(AF38&gt;=$C$4,$C$4,MAX(AE38:AF38))))</f>
        <v/>
      </c>
      <c r="AH38" s="49"/>
      <c r="AI38" s="49"/>
      <c r="AJ38" s="53" t="str">
        <f>IF(AH38="","",IF(AH38&gt;=$C$4,AH38,IF(AI38&gt;=$C$4,$C$4,MAX(AH38:AI38))))</f>
        <v/>
      </c>
      <c r="AK38" s="49"/>
      <c r="AL38" s="49"/>
      <c r="AM38" s="53" t="str">
        <f>IF(AK38="","",IF(AK38&gt;=$C$4,AK38,IF(AL38&gt;=$C$4,$C$4,MAX(AK38:AL38))))</f>
        <v/>
      </c>
      <c r="AN38" s="49"/>
      <c r="AO38" s="49"/>
      <c r="AP38" s="53" t="str">
        <f>IF(AN38="","",IF(AN38&gt;=$C$4,AN38,IF(AO38&gt;=$C$4,$C$4,MAX(AN38:AO38))))</f>
        <v/>
      </c>
      <c r="AQ38" s="49"/>
      <c r="AR38" s="49"/>
      <c r="AS38" s="53" t="str">
        <f>IF(AQ38="","",IF(AQ38&gt;=$C$4,AQ38,IF(AR38&gt;=$C$4,$C$4,MAX(AQ38:AR38))))</f>
        <v/>
      </c>
      <c r="AT38" s="53">
        <f t="shared" si="8"/>
        <v>87</v>
      </c>
      <c r="AU38" s="48">
        <v>98</v>
      </c>
      <c r="AV38" s="49"/>
      <c r="AW38" s="49"/>
      <c r="AX38" s="49"/>
      <c r="AY38" s="49"/>
      <c r="AZ38" s="49"/>
      <c r="BA38" s="49"/>
      <c r="BB38" s="49"/>
      <c r="BC38" s="49"/>
      <c r="BD38" s="49"/>
      <c r="BE38" s="53">
        <f t="shared" si="9"/>
        <v>98</v>
      </c>
      <c r="BF38" s="48">
        <v>85</v>
      </c>
      <c r="BG38" s="48">
        <v>88</v>
      </c>
      <c r="BH38" s="74">
        <f t="shared" si="10"/>
        <v>91.3</v>
      </c>
      <c r="BI38" s="75">
        <f t="shared" si="11"/>
        <v>91</v>
      </c>
      <c r="BJ38" s="76"/>
      <c r="BK38" s="49"/>
      <c r="BL38" s="49"/>
      <c r="BM38" s="49"/>
      <c r="BN38" s="49"/>
      <c r="BO38" s="49"/>
      <c r="BP38" s="49"/>
      <c r="BQ38" s="49"/>
      <c r="BR38" s="49"/>
      <c r="BS38" s="49"/>
      <c r="BT38" s="49"/>
      <c r="BU38" s="83" t="str">
        <f t="shared" si="12"/>
        <v/>
      </c>
      <c r="BV38" s="76"/>
      <c r="BW38" s="84">
        <v>86</v>
      </c>
      <c r="BX38" s="49"/>
      <c r="BY38" s="49"/>
      <c r="BZ38" s="49"/>
      <c r="CA38" s="49"/>
      <c r="CB38" s="49"/>
      <c r="CC38" s="49"/>
      <c r="CD38" s="49"/>
      <c r="CE38" s="49"/>
      <c r="CF38" s="49"/>
      <c r="CG38" s="53">
        <f t="shared" si="13"/>
        <v>86</v>
      </c>
      <c r="CH38" s="88" t="str">
        <f t="shared" si="14"/>
        <v>A</v>
      </c>
      <c r="CI38" s="89"/>
      <c r="CJ38" s="49">
        <v>6</v>
      </c>
      <c r="CK38" s="93" t="str">
        <f t="shared" si="15"/>
        <v>Sudah memahami tentang Al-Qur'an, Aqidah, Akhlak, Fiqih, Tarikh, </v>
      </c>
    </row>
    <row r="39" spans="1:89">
      <c r="A39" s="28">
        <v>29</v>
      </c>
      <c r="B39" s="28">
        <v>62689</v>
      </c>
      <c r="C39" s="28" t="s">
        <v>164</v>
      </c>
      <c r="E39" s="28">
        <f t="shared" si="0"/>
        <v>86</v>
      </c>
      <c r="G39" s="28">
        <f t="shared" si="1"/>
        <v>86</v>
      </c>
      <c r="H39" s="28" t="str">
        <f t="shared" si="2"/>
        <v/>
      </c>
      <c r="I39" s="28" t="str">
        <f t="shared" si="3"/>
        <v>A</v>
      </c>
      <c r="J39" s="28" t="str">
        <f t="shared" si="4"/>
        <v>Sudah memahami tentang Al-Qur'an, Aqidah, Akhlak, Fiqih, Tarikh, </v>
      </c>
      <c r="L39" s="28">
        <f t="shared" si="5"/>
        <v>89</v>
      </c>
      <c r="M39" s="28">
        <f t="shared" si="6"/>
        <v>80</v>
      </c>
      <c r="N39" s="28">
        <f t="shared" si="7"/>
        <v>87</v>
      </c>
      <c r="P39" s="48">
        <v>90</v>
      </c>
      <c r="Q39" s="49"/>
      <c r="R39" s="53">
        <f>IF(P39="","",IF(P39&gt;=$C$4,P39,IF(Q39&gt;=$C$4,$C$4,MAX(P39:Q39))))</f>
        <v>90</v>
      </c>
      <c r="S39" s="48">
        <v>65</v>
      </c>
      <c r="T39" s="49">
        <v>75</v>
      </c>
      <c r="U39" s="53">
        <f>IF(S39="","",IF(S39&gt;=$C$4,S39,IF(T39&gt;=$C$4,$C$4,MAX(S39:T39))))</f>
        <v>75</v>
      </c>
      <c r="V39" s="48">
        <v>98</v>
      </c>
      <c r="W39" s="49"/>
      <c r="X39" s="53">
        <f>IF(V39="","",IF(V39&gt;=$C$4,V39,IF(W39&gt;=$C$4,$C$4,MAX(V39:W39))))</f>
        <v>98</v>
      </c>
      <c r="Y39" s="48">
        <v>95</v>
      </c>
      <c r="Z39" s="49"/>
      <c r="AA39" s="53">
        <f>IF(Y39="","",IF(Y39&gt;=$C$4,Y39,IF(Z39&gt;=$C$4,$C$4,MAX(Y39:Z39))))</f>
        <v>95</v>
      </c>
      <c r="AB39" s="48">
        <v>85</v>
      </c>
      <c r="AC39" s="49"/>
      <c r="AD39" s="53">
        <f>IF(AB39="","",IF(AB39&gt;=$C$4,AB39,IF(AC39&gt;=$C$4,$C$4,MAX(AB39:AC39))))</f>
        <v>85</v>
      </c>
      <c r="AE39" s="49"/>
      <c r="AF39" s="49"/>
      <c r="AG39" s="53" t="str">
        <f>IF(AE39="","",IF(AE39&gt;=$C$4,AE39,IF(AF39&gt;=$C$4,$C$4,MAX(AE39:AF39))))</f>
        <v/>
      </c>
      <c r="AH39" s="49"/>
      <c r="AI39" s="49"/>
      <c r="AJ39" s="53" t="str">
        <f>IF(AH39="","",IF(AH39&gt;=$C$4,AH39,IF(AI39&gt;=$C$4,$C$4,MAX(AH39:AI39))))</f>
        <v/>
      </c>
      <c r="AK39" s="49"/>
      <c r="AL39" s="49"/>
      <c r="AM39" s="53" t="str">
        <f>IF(AK39="","",IF(AK39&gt;=$C$4,AK39,IF(AL39&gt;=$C$4,$C$4,MAX(AK39:AL39))))</f>
        <v/>
      </c>
      <c r="AN39" s="49"/>
      <c r="AO39" s="49"/>
      <c r="AP39" s="53" t="str">
        <f>IF(AN39="","",IF(AN39&gt;=$C$4,AN39,IF(AO39&gt;=$C$4,$C$4,MAX(AN39:AO39))))</f>
        <v/>
      </c>
      <c r="AQ39" s="49"/>
      <c r="AR39" s="49"/>
      <c r="AS39" s="53" t="str">
        <f>IF(AQ39="","",IF(AQ39&gt;=$C$4,AQ39,IF(AR39&gt;=$C$4,$C$4,MAX(AQ39:AR39))))</f>
        <v/>
      </c>
      <c r="AT39" s="53">
        <f t="shared" si="8"/>
        <v>89</v>
      </c>
      <c r="AU39" s="48">
        <v>85</v>
      </c>
      <c r="AV39" s="49"/>
      <c r="AW39" s="49"/>
      <c r="AX39" s="49"/>
      <c r="AY39" s="49"/>
      <c r="AZ39" s="49"/>
      <c r="BA39" s="49"/>
      <c r="BB39" s="49"/>
      <c r="BC39" s="49"/>
      <c r="BD39" s="49"/>
      <c r="BE39" s="53">
        <f t="shared" si="9"/>
        <v>85</v>
      </c>
      <c r="BF39" s="48">
        <v>80</v>
      </c>
      <c r="BG39" s="48">
        <v>87</v>
      </c>
      <c r="BH39" s="74">
        <f t="shared" si="10"/>
        <v>86.3</v>
      </c>
      <c r="BI39" s="75">
        <f t="shared" si="11"/>
        <v>86</v>
      </c>
      <c r="BJ39" s="76"/>
      <c r="BK39" s="49"/>
      <c r="BL39" s="49"/>
      <c r="BM39" s="49"/>
      <c r="BN39" s="49"/>
      <c r="BO39" s="49"/>
      <c r="BP39" s="49"/>
      <c r="BQ39" s="49"/>
      <c r="BR39" s="49"/>
      <c r="BS39" s="49"/>
      <c r="BT39" s="49"/>
      <c r="BU39" s="83" t="str">
        <f t="shared" si="12"/>
        <v/>
      </c>
      <c r="BV39" s="76"/>
      <c r="BW39" s="84">
        <v>86</v>
      </c>
      <c r="BX39" s="49"/>
      <c r="BY39" s="49"/>
      <c r="BZ39" s="49"/>
      <c r="CA39" s="49"/>
      <c r="CB39" s="49"/>
      <c r="CC39" s="49"/>
      <c r="CD39" s="49"/>
      <c r="CE39" s="49"/>
      <c r="CF39" s="49"/>
      <c r="CG39" s="53">
        <f t="shared" si="13"/>
        <v>86</v>
      </c>
      <c r="CH39" s="88" t="str">
        <f t="shared" si="14"/>
        <v>A</v>
      </c>
      <c r="CI39" s="89"/>
      <c r="CJ39" s="49">
        <v>6</v>
      </c>
      <c r="CK39" s="93" t="str">
        <f t="shared" si="15"/>
        <v>Sudah memahami tentang Al-Qur'an, Aqidah, Akhlak, Fiqih, Tarikh, </v>
      </c>
    </row>
    <row r="40" spans="1:89">
      <c r="A40" s="28">
        <v>30</v>
      </c>
      <c r="B40" s="28">
        <v>62690</v>
      </c>
      <c r="C40" s="28" t="s">
        <v>165</v>
      </c>
      <c r="E40" s="28">
        <f t="shared" si="0"/>
        <v>81</v>
      </c>
      <c r="G40" s="28">
        <f t="shared" si="1"/>
        <v>81</v>
      </c>
      <c r="H40" s="28" t="str">
        <f t="shared" si="2"/>
        <v/>
      </c>
      <c r="I40" s="28" t="str">
        <f t="shared" si="3"/>
        <v>A</v>
      </c>
      <c r="J40" s="28" t="str">
        <f t="shared" si="4"/>
        <v>Sudah memahami tentang Al-Qur'an, Aqidah, Akhlak, Fiqih, Tarikh, </v>
      </c>
      <c r="L40" s="28">
        <f t="shared" si="5"/>
        <v>82</v>
      </c>
      <c r="M40" s="28">
        <f t="shared" si="6"/>
        <v>78</v>
      </c>
      <c r="N40" s="28">
        <f t="shared" si="7"/>
        <v>86</v>
      </c>
      <c r="P40" s="48">
        <v>80</v>
      </c>
      <c r="Q40" s="49"/>
      <c r="R40" s="53">
        <f>IF(P40="","",IF(P40&gt;=$C$4,P40,IF(Q40&gt;=$C$4,$C$4,MAX(P40:Q40))))</f>
        <v>80</v>
      </c>
      <c r="S40" s="48">
        <v>70</v>
      </c>
      <c r="T40" s="49">
        <v>75</v>
      </c>
      <c r="U40" s="53">
        <f>IF(S40="","",IF(S40&gt;=$C$4,S40,IF(T40&gt;=$C$4,$C$4,MAX(S40:T40))))</f>
        <v>75</v>
      </c>
      <c r="V40" s="48">
        <v>85</v>
      </c>
      <c r="W40" s="49"/>
      <c r="X40" s="53">
        <f>IF(V40="","",IF(V40&gt;=$C$4,V40,IF(W40&gt;=$C$4,$C$4,MAX(V40:W40))))</f>
        <v>85</v>
      </c>
      <c r="Y40" s="48">
        <v>90</v>
      </c>
      <c r="Z40" s="49"/>
      <c r="AA40" s="53">
        <f>IF(Y40="","",IF(Y40&gt;=$C$4,Y40,IF(Z40&gt;=$C$4,$C$4,MAX(Y40:Z40))))</f>
        <v>90</v>
      </c>
      <c r="AB40" s="48">
        <v>80</v>
      </c>
      <c r="AC40" s="49"/>
      <c r="AD40" s="53">
        <f>IF(AB40="","",IF(AB40&gt;=$C$4,AB40,IF(AC40&gt;=$C$4,$C$4,MAX(AB40:AC40))))</f>
        <v>80</v>
      </c>
      <c r="AE40" s="49"/>
      <c r="AF40" s="49"/>
      <c r="AG40" s="53" t="str">
        <f>IF(AE40="","",IF(AE40&gt;=$C$4,AE40,IF(AF40&gt;=$C$4,$C$4,MAX(AE40:AF40))))</f>
        <v/>
      </c>
      <c r="AH40" s="49"/>
      <c r="AI40" s="49"/>
      <c r="AJ40" s="53" t="str">
        <f>IF(AH40="","",IF(AH40&gt;=$C$4,AH40,IF(AI40&gt;=$C$4,$C$4,MAX(AH40:AI40))))</f>
        <v/>
      </c>
      <c r="AK40" s="49"/>
      <c r="AL40" s="49"/>
      <c r="AM40" s="53" t="str">
        <f>IF(AK40="","",IF(AK40&gt;=$C$4,AK40,IF(AL40&gt;=$C$4,$C$4,MAX(AK40:AL40))))</f>
        <v/>
      </c>
      <c r="AN40" s="49"/>
      <c r="AO40" s="49"/>
      <c r="AP40" s="53" t="str">
        <f>IF(AN40="","",IF(AN40&gt;=$C$4,AN40,IF(AO40&gt;=$C$4,$C$4,MAX(AN40:AO40))))</f>
        <v/>
      </c>
      <c r="AQ40" s="49"/>
      <c r="AR40" s="49"/>
      <c r="AS40" s="53" t="str">
        <f>IF(AQ40="","",IF(AQ40&gt;=$C$4,AQ40,IF(AR40&gt;=$C$4,$C$4,MAX(AQ40:AR40))))</f>
        <v/>
      </c>
      <c r="AT40" s="53">
        <f t="shared" si="8"/>
        <v>82</v>
      </c>
      <c r="AU40" s="48">
        <v>80</v>
      </c>
      <c r="AV40" s="49"/>
      <c r="AW40" s="49"/>
      <c r="AX40" s="49"/>
      <c r="AY40" s="49"/>
      <c r="AZ40" s="49"/>
      <c r="BA40" s="49"/>
      <c r="BB40" s="49"/>
      <c r="BC40" s="49"/>
      <c r="BD40" s="49"/>
      <c r="BE40" s="53">
        <f t="shared" si="9"/>
        <v>80</v>
      </c>
      <c r="BF40" s="48">
        <v>78</v>
      </c>
      <c r="BG40" s="48">
        <v>86</v>
      </c>
      <c r="BH40" s="74">
        <f t="shared" si="10"/>
        <v>81.2</v>
      </c>
      <c r="BI40" s="75">
        <f t="shared" si="11"/>
        <v>81</v>
      </c>
      <c r="BJ40" s="76"/>
      <c r="BK40" s="49"/>
      <c r="BL40" s="49"/>
      <c r="BM40" s="49"/>
      <c r="BN40" s="49"/>
      <c r="BO40" s="49"/>
      <c r="BP40" s="49"/>
      <c r="BQ40" s="49"/>
      <c r="BR40" s="49"/>
      <c r="BS40" s="49"/>
      <c r="BT40" s="49"/>
      <c r="BU40" s="83" t="str">
        <f t="shared" si="12"/>
        <v/>
      </c>
      <c r="BV40" s="76"/>
      <c r="BW40" s="84">
        <v>86</v>
      </c>
      <c r="BX40" s="49"/>
      <c r="BY40" s="49"/>
      <c r="BZ40" s="49"/>
      <c r="CA40" s="49"/>
      <c r="CB40" s="49"/>
      <c r="CC40" s="49"/>
      <c r="CD40" s="49"/>
      <c r="CE40" s="49"/>
      <c r="CF40" s="49"/>
      <c r="CG40" s="53">
        <f t="shared" si="13"/>
        <v>86</v>
      </c>
      <c r="CH40" s="88" t="str">
        <f t="shared" si="14"/>
        <v>A</v>
      </c>
      <c r="CI40" s="89"/>
      <c r="CJ40" s="49">
        <v>6</v>
      </c>
      <c r="CK40" s="93" t="str">
        <f t="shared" si="15"/>
        <v>Sudah memahami tentang Al-Qur'an, Aqidah, Akhlak, Fiqih, Tarikh, </v>
      </c>
    </row>
    <row r="41" spans="1:89">
      <c r="A41" s="28">
        <v>31</v>
      </c>
      <c r="B41" s="28">
        <v>62691</v>
      </c>
      <c r="C41" s="28" t="s">
        <v>166</v>
      </c>
      <c r="E41" s="28">
        <f t="shared" si="0"/>
        <v>79</v>
      </c>
      <c r="G41" s="28">
        <f t="shared" si="1"/>
        <v>79</v>
      </c>
      <c r="H41" s="28" t="str">
        <f t="shared" si="2"/>
        <v/>
      </c>
      <c r="I41" s="28" t="str">
        <f t="shared" si="3"/>
        <v>A</v>
      </c>
      <c r="J41" s="28" t="str">
        <f t="shared" si="4"/>
        <v>Sudah memahami tentang Al-Qur'an, Aqidah, Akhlak, Fiqih, Tarikh, </v>
      </c>
      <c r="L41" s="28">
        <f t="shared" si="5"/>
        <v>77</v>
      </c>
      <c r="M41" s="28">
        <f t="shared" si="6"/>
        <v>80</v>
      </c>
      <c r="N41" s="28">
        <f t="shared" si="7"/>
        <v>85</v>
      </c>
      <c r="P41" s="48">
        <v>80</v>
      </c>
      <c r="Q41" s="49"/>
      <c r="R41" s="53">
        <f>IF(P41="","",IF(P41&gt;=$C$4,P41,IF(Q41&gt;=$C$4,$C$4,MAX(P41:Q41))))</f>
        <v>80</v>
      </c>
      <c r="S41" s="48">
        <v>75</v>
      </c>
      <c r="T41" s="49"/>
      <c r="U41" s="53">
        <f>IF(S41="","",IF(S41&gt;=$C$4,S41,IF(T41&gt;=$C$4,$C$4,MAX(S41:T41))))</f>
        <v>75</v>
      </c>
      <c r="V41" s="48">
        <v>75</v>
      </c>
      <c r="W41" s="49"/>
      <c r="X41" s="53">
        <f>IF(V41="","",IF(V41&gt;=$C$4,V41,IF(W41&gt;=$C$4,$C$4,MAX(V41:W41))))</f>
        <v>75</v>
      </c>
      <c r="Y41" s="48">
        <v>78</v>
      </c>
      <c r="Z41" s="49"/>
      <c r="AA41" s="53">
        <f>IF(Y41="","",IF(Y41&gt;=$C$4,Y41,IF(Z41&gt;=$C$4,$C$4,MAX(Y41:Z41))))</f>
        <v>78</v>
      </c>
      <c r="AB41" s="48">
        <v>78</v>
      </c>
      <c r="AC41" s="49"/>
      <c r="AD41" s="53">
        <f>IF(AB41="","",IF(AB41&gt;=$C$4,AB41,IF(AC41&gt;=$C$4,$C$4,MAX(AB41:AC41))))</f>
        <v>78</v>
      </c>
      <c r="AE41" s="49"/>
      <c r="AF41" s="49"/>
      <c r="AG41" s="53" t="str">
        <f>IF(AE41="","",IF(AE41&gt;=$C$4,AE41,IF(AF41&gt;=$C$4,$C$4,MAX(AE41:AF41))))</f>
        <v/>
      </c>
      <c r="AH41" s="49"/>
      <c r="AI41" s="49"/>
      <c r="AJ41" s="53" t="str">
        <f>IF(AH41="","",IF(AH41&gt;=$C$4,AH41,IF(AI41&gt;=$C$4,$C$4,MAX(AH41:AI41))))</f>
        <v/>
      </c>
      <c r="AK41" s="49"/>
      <c r="AL41" s="49"/>
      <c r="AM41" s="53" t="str">
        <f>IF(AK41="","",IF(AK41&gt;=$C$4,AK41,IF(AL41&gt;=$C$4,$C$4,MAX(AK41:AL41))))</f>
        <v/>
      </c>
      <c r="AN41" s="49"/>
      <c r="AO41" s="49"/>
      <c r="AP41" s="53" t="str">
        <f>IF(AN41="","",IF(AN41&gt;=$C$4,AN41,IF(AO41&gt;=$C$4,$C$4,MAX(AN41:AO41))))</f>
        <v/>
      </c>
      <c r="AQ41" s="49"/>
      <c r="AR41" s="49"/>
      <c r="AS41" s="53" t="str">
        <f>IF(AQ41="","",IF(AQ41&gt;=$C$4,AQ41,IF(AR41&gt;=$C$4,$C$4,MAX(AQ41:AR41))))</f>
        <v/>
      </c>
      <c r="AT41" s="53">
        <f t="shared" si="8"/>
        <v>77</v>
      </c>
      <c r="AU41" s="48">
        <v>78</v>
      </c>
      <c r="AV41" s="49"/>
      <c r="AW41" s="49"/>
      <c r="AX41" s="49"/>
      <c r="AY41" s="49"/>
      <c r="AZ41" s="49"/>
      <c r="BA41" s="49"/>
      <c r="BB41" s="49"/>
      <c r="BC41" s="49"/>
      <c r="BD41" s="49"/>
      <c r="BE41" s="53">
        <f t="shared" si="9"/>
        <v>78</v>
      </c>
      <c r="BF41" s="48">
        <v>80</v>
      </c>
      <c r="BG41" s="48">
        <v>85</v>
      </c>
      <c r="BH41" s="74">
        <f t="shared" si="10"/>
        <v>78.5</v>
      </c>
      <c r="BI41" s="75">
        <f t="shared" si="11"/>
        <v>79</v>
      </c>
      <c r="BJ41" s="76"/>
      <c r="BK41" s="49"/>
      <c r="BL41" s="49"/>
      <c r="BM41" s="49"/>
      <c r="BN41" s="49"/>
      <c r="BO41" s="49"/>
      <c r="BP41" s="49"/>
      <c r="BQ41" s="49"/>
      <c r="BR41" s="49"/>
      <c r="BS41" s="49"/>
      <c r="BT41" s="49"/>
      <c r="BU41" s="83" t="str">
        <f t="shared" si="12"/>
        <v/>
      </c>
      <c r="BV41" s="76"/>
      <c r="BW41" s="84">
        <v>86</v>
      </c>
      <c r="BX41" s="49"/>
      <c r="BY41" s="49"/>
      <c r="BZ41" s="49"/>
      <c r="CA41" s="49"/>
      <c r="CB41" s="49"/>
      <c r="CC41" s="49"/>
      <c r="CD41" s="49"/>
      <c r="CE41" s="49"/>
      <c r="CF41" s="49"/>
      <c r="CG41" s="53">
        <f t="shared" si="13"/>
        <v>86</v>
      </c>
      <c r="CH41" s="88" t="str">
        <f t="shared" si="14"/>
        <v>A</v>
      </c>
      <c r="CI41" s="89"/>
      <c r="CJ41" s="49">
        <v>6</v>
      </c>
      <c r="CK41" s="93" t="str">
        <f t="shared" si="15"/>
        <v>Sudah memahami tentang Al-Qur'an, Aqidah, Akhlak, Fiqih, Tarikh, </v>
      </c>
    </row>
    <row r="42" spans="1:89">
      <c r="A42" s="28">
        <v>32</v>
      </c>
      <c r="B42" s="28">
        <v>62692</v>
      </c>
      <c r="C42" s="28" t="s">
        <v>167</v>
      </c>
      <c r="E42" s="28">
        <f t="shared" si="0"/>
        <v>79</v>
      </c>
      <c r="G42" s="28">
        <f t="shared" si="1"/>
        <v>79</v>
      </c>
      <c r="H42" s="28" t="str">
        <f t="shared" si="2"/>
        <v/>
      </c>
      <c r="I42" s="28" t="str">
        <f t="shared" si="3"/>
        <v>A</v>
      </c>
      <c r="J42" s="28" t="str">
        <f t="shared" si="4"/>
        <v>Sudah memahami tentang Al-Qur'an, Aqidah, Akhlak, Fiqih, Tarikh, </v>
      </c>
      <c r="L42" s="28">
        <f t="shared" si="5"/>
        <v>80</v>
      </c>
      <c r="M42" s="28">
        <f t="shared" si="6"/>
        <v>78</v>
      </c>
      <c r="N42" s="28">
        <f t="shared" si="7"/>
        <v>82</v>
      </c>
      <c r="P42" s="48">
        <v>85</v>
      </c>
      <c r="Q42" s="49"/>
      <c r="R42" s="53">
        <f>IF(P42="","",IF(P42&gt;=$C$4,P42,IF(Q42&gt;=$C$4,$C$4,MAX(P42:Q42))))</f>
        <v>85</v>
      </c>
      <c r="S42" s="48">
        <v>60</v>
      </c>
      <c r="T42" s="49">
        <v>75</v>
      </c>
      <c r="U42" s="53">
        <f>IF(S42="","",IF(S42&gt;=$C$4,S42,IF(T42&gt;=$C$4,$C$4,MAX(S42:T42))))</f>
        <v>75</v>
      </c>
      <c r="V42" s="48">
        <v>78</v>
      </c>
      <c r="W42" s="49"/>
      <c r="X42" s="53">
        <f>IF(V42="","",IF(V42&gt;=$C$4,V42,IF(W42&gt;=$C$4,$C$4,MAX(V42:W42))))</f>
        <v>78</v>
      </c>
      <c r="Y42" s="48">
        <v>85</v>
      </c>
      <c r="Z42" s="49"/>
      <c r="AA42" s="53">
        <f>IF(Y42="","",IF(Y42&gt;=$C$4,Y42,IF(Z42&gt;=$C$4,$C$4,MAX(Y42:Z42))))</f>
        <v>85</v>
      </c>
      <c r="AB42" s="48">
        <v>78</v>
      </c>
      <c r="AC42" s="49"/>
      <c r="AD42" s="53">
        <f>IF(AB42="","",IF(AB42&gt;=$C$4,AB42,IF(AC42&gt;=$C$4,$C$4,MAX(AB42:AC42))))</f>
        <v>78</v>
      </c>
      <c r="AE42" s="49"/>
      <c r="AF42" s="49"/>
      <c r="AG42" s="53" t="str">
        <f>IF(AE42="","",IF(AE42&gt;=$C$4,AE42,IF(AF42&gt;=$C$4,$C$4,MAX(AE42:AF42))))</f>
        <v/>
      </c>
      <c r="AH42" s="49"/>
      <c r="AI42" s="49"/>
      <c r="AJ42" s="53" t="str">
        <f>IF(AH42="","",IF(AH42&gt;=$C$4,AH42,IF(AI42&gt;=$C$4,$C$4,MAX(AH42:AI42))))</f>
        <v/>
      </c>
      <c r="AK42" s="49"/>
      <c r="AL42" s="49"/>
      <c r="AM42" s="53" t="str">
        <f>IF(AK42="","",IF(AK42&gt;=$C$4,AK42,IF(AL42&gt;=$C$4,$C$4,MAX(AK42:AL42))))</f>
        <v/>
      </c>
      <c r="AN42" s="49"/>
      <c r="AO42" s="49"/>
      <c r="AP42" s="53" t="str">
        <f>IF(AN42="","",IF(AN42&gt;=$C$4,AN42,IF(AO42&gt;=$C$4,$C$4,MAX(AN42:AO42))))</f>
        <v/>
      </c>
      <c r="AQ42" s="49"/>
      <c r="AR42" s="49"/>
      <c r="AS42" s="53" t="str">
        <f>IF(AQ42="","",IF(AQ42&gt;=$C$4,AQ42,IF(AR42&gt;=$C$4,$C$4,MAX(AQ42:AR42))))</f>
        <v/>
      </c>
      <c r="AT42" s="53">
        <f t="shared" si="8"/>
        <v>80</v>
      </c>
      <c r="AU42" s="48">
        <v>78</v>
      </c>
      <c r="AV42" s="49"/>
      <c r="AW42" s="49"/>
      <c r="AX42" s="49"/>
      <c r="AY42" s="49"/>
      <c r="AZ42" s="49"/>
      <c r="BA42" s="49"/>
      <c r="BB42" s="49"/>
      <c r="BC42" s="49"/>
      <c r="BD42" s="49"/>
      <c r="BE42" s="53">
        <f t="shared" si="9"/>
        <v>78</v>
      </c>
      <c r="BF42" s="48">
        <v>78</v>
      </c>
      <c r="BG42" s="48">
        <v>82</v>
      </c>
      <c r="BH42" s="74">
        <f t="shared" si="10"/>
        <v>79.2</v>
      </c>
      <c r="BI42" s="75">
        <f t="shared" si="11"/>
        <v>79</v>
      </c>
      <c r="BJ42" s="76"/>
      <c r="BK42" s="49"/>
      <c r="BL42" s="49"/>
      <c r="BM42" s="49"/>
      <c r="BN42" s="49"/>
      <c r="BO42" s="49"/>
      <c r="BP42" s="49"/>
      <c r="BQ42" s="49"/>
      <c r="BR42" s="49"/>
      <c r="BS42" s="49"/>
      <c r="BT42" s="49"/>
      <c r="BU42" s="83" t="str">
        <f t="shared" si="12"/>
        <v/>
      </c>
      <c r="BV42" s="76"/>
      <c r="BW42" s="84">
        <v>86</v>
      </c>
      <c r="BX42" s="49"/>
      <c r="BY42" s="49"/>
      <c r="BZ42" s="49"/>
      <c r="CA42" s="49"/>
      <c r="CB42" s="49"/>
      <c r="CC42" s="49"/>
      <c r="CD42" s="49"/>
      <c r="CE42" s="49"/>
      <c r="CF42" s="49"/>
      <c r="CG42" s="53">
        <f t="shared" si="13"/>
        <v>86</v>
      </c>
      <c r="CH42" s="88" t="str">
        <f t="shared" si="14"/>
        <v>A</v>
      </c>
      <c r="CI42" s="89"/>
      <c r="CJ42" s="49">
        <v>6</v>
      </c>
      <c r="CK42" s="93" t="str">
        <f t="shared" si="15"/>
        <v>Sudah memahami tentang Al-Qur'an, Aqidah, Akhlak, Fiqih, Tarikh, </v>
      </c>
    </row>
    <row r="43" spans="1:89">
      <c r="A43" s="28">
        <v>33</v>
      </c>
      <c r="B43" s="28">
        <v>62693</v>
      </c>
      <c r="C43" s="28" t="s">
        <v>168</v>
      </c>
      <c r="E43" s="28">
        <f t="shared" si="0"/>
        <v>94</v>
      </c>
      <c r="G43" s="28">
        <f t="shared" si="1"/>
        <v>94</v>
      </c>
      <c r="H43" s="28" t="str">
        <f t="shared" si="2"/>
        <v/>
      </c>
      <c r="I43" s="28" t="str">
        <f t="shared" si="3"/>
        <v>A</v>
      </c>
      <c r="J43" s="28" t="str">
        <f t="shared" si="4"/>
        <v>Sudah memahami tentang Al-Qur'an, Aqidah, Akhlak, Fiqih, Tarikh, </v>
      </c>
      <c r="L43" s="28">
        <f t="shared" si="5"/>
        <v>93</v>
      </c>
      <c r="M43" s="28">
        <f t="shared" si="6"/>
        <v>90</v>
      </c>
      <c r="N43" s="28">
        <f t="shared" si="7"/>
        <v>85</v>
      </c>
      <c r="P43" s="48">
        <v>95</v>
      </c>
      <c r="Q43" s="49"/>
      <c r="R43" s="53">
        <f>IF(P43="","",IF(P43&gt;=$C$4,P43,IF(Q43&gt;=$C$4,$C$4,MAX(P43:Q43))))</f>
        <v>95</v>
      </c>
      <c r="S43" s="48">
        <v>80</v>
      </c>
      <c r="T43" s="49"/>
      <c r="U43" s="53">
        <f>IF(S43="","",IF(S43&gt;=$C$4,S43,IF(T43&gt;=$C$4,$C$4,MAX(S43:T43))))</f>
        <v>80</v>
      </c>
      <c r="V43" s="48">
        <v>95</v>
      </c>
      <c r="W43" s="49"/>
      <c r="X43" s="53">
        <f>IF(V43="","",IF(V43&gt;=$C$4,V43,IF(W43&gt;=$C$4,$C$4,MAX(V43:W43))))</f>
        <v>95</v>
      </c>
      <c r="Y43" s="48">
        <v>95</v>
      </c>
      <c r="Z43" s="49"/>
      <c r="AA43" s="53">
        <f>IF(Y43="","",IF(Y43&gt;=$C$4,Y43,IF(Z43&gt;=$C$4,$C$4,MAX(Y43:Z43))))</f>
        <v>95</v>
      </c>
      <c r="AB43" s="48">
        <v>98</v>
      </c>
      <c r="AC43" s="49"/>
      <c r="AD43" s="53">
        <f>IF(AB43="","",IF(AB43&gt;=$C$4,AB43,IF(AC43&gt;=$C$4,$C$4,MAX(AB43:AC43))))</f>
        <v>98</v>
      </c>
      <c r="AE43" s="49"/>
      <c r="AF43" s="49"/>
      <c r="AG43" s="53" t="str">
        <f>IF(AE43="","",IF(AE43&gt;=$C$4,AE43,IF(AF43&gt;=$C$4,$C$4,MAX(AE43:AF43))))</f>
        <v/>
      </c>
      <c r="AH43" s="49"/>
      <c r="AI43" s="49"/>
      <c r="AJ43" s="53" t="str">
        <f>IF(AH43="","",IF(AH43&gt;=$C$4,AH43,IF(AI43&gt;=$C$4,$C$4,MAX(AH43:AI43))))</f>
        <v/>
      </c>
      <c r="AK43" s="49"/>
      <c r="AL43" s="49"/>
      <c r="AM43" s="53" t="str">
        <f>IF(AK43="","",IF(AK43&gt;=$C$4,AK43,IF(AL43&gt;=$C$4,$C$4,MAX(AK43:AL43))))</f>
        <v/>
      </c>
      <c r="AN43" s="49"/>
      <c r="AO43" s="49"/>
      <c r="AP43" s="53" t="str">
        <f>IF(AN43="","",IF(AN43&gt;=$C$4,AN43,IF(AO43&gt;=$C$4,$C$4,MAX(AN43:AO43))))</f>
        <v/>
      </c>
      <c r="AQ43" s="49"/>
      <c r="AR43" s="49"/>
      <c r="AS43" s="53" t="str">
        <f>IF(AQ43="","",IF(AQ43&gt;=$C$4,AQ43,IF(AR43&gt;=$C$4,$C$4,MAX(AQ43:AR43))))</f>
        <v/>
      </c>
      <c r="AT43" s="53">
        <f t="shared" si="8"/>
        <v>93</v>
      </c>
      <c r="AU43" s="48">
        <v>98</v>
      </c>
      <c r="AV43" s="49"/>
      <c r="AW43" s="49"/>
      <c r="AX43" s="49"/>
      <c r="AY43" s="49"/>
      <c r="AZ43" s="49"/>
      <c r="BA43" s="49"/>
      <c r="BB43" s="49"/>
      <c r="BC43" s="49"/>
      <c r="BD43" s="49"/>
      <c r="BE43" s="53">
        <f t="shared" si="9"/>
        <v>98</v>
      </c>
      <c r="BF43" s="48">
        <v>90</v>
      </c>
      <c r="BG43" s="48">
        <v>85</v>
      </c>
      <c r="BH43" s="74">
        <f t="shared" si="10"/>
        <v>93.9</v>
      </c>
      <c r="BI43" s="75">
        <f t="shared" si="11"/>
        <v>94</v>
      </c>
      <c r="BJ43" s="76"/>
      <c r="BK43" s="49"/>
      <c r="BL43" s="49"/>
      <c r="BM43" s="49"/>
      <c r="BN43" s="49"/>
      <c r="BO43" s="49"/>
      <c r="BP43" s="49"/>
      <c r="BQ43" s="49"/>
      <c r="BR43" s="49"/>
      <c r="BS43" s="49"/>
      <c r="BT43" s="49"/>
      <c r="BU43" s="83" t="str">
        <f t="shared" si="12"/>
        <v/>
      </c>
      <c r="BV43" s="76"/>
      <c r="BW43" s="84">
        <v>86</v>
      </c>
      <c r="BX43" s="49"/>
      <c r="BY43" s="49"/>
      <c r="BZ43" s="49"/>
      <c r="CA43" s="49"/>
      <c r="CB43" s="49"/>
      <c r="CC43" s="49"/>
      <c r="CD43" s="49"/>
      <c r="CE43" s="49"/>
      <c r="CF43" s="49"/>
      <c r="CG43" s="53">
        <f t="shared" si="13"/>
        <v>86</v>
      </c>
      <c r="CH43" s="88" t="str">
        <f t="shared" si="14"/>
        <v>A</v>
      </c>
      <c r="CI43" s="89"/>
      <c r="CJ43" s="49">
        <v>6</v>
      </c>
      <c r="CK43" s="93" t="str">
        <f t="shared" si="15"/>
        <v>Sudah memahami tentang Al-Qur'an, Aqidah, Akhlak, Fiqih, Tarikh, </v>
      </c>
    </row>
    <row r="44" spans="1:89">
      <c r="A44" s="28">
        <v>34</v>
      </c>
      <c r="B44" s="28">
        <v>62694</v>
      </c>
      <c r="C44" s="28" t="s">
        <v>169</v>
      </c>
      <c r="E44" s="28">
        <f t="shared" si="0"/>
        <v>95</v>
      </c>
      <c r="G44" s="28">
        <f t="shared" si="1"/>
        <v>95</v>
      </c>
      <c r="H44" s="28" t="str">
        <f t="shared" si="2"/>
        <v/>
      </c>
      <c r="I44" s="28" t="str">
        <f t="shared" si="3"/>
        <v>A</v>
      </c>
      <c r="J44" s="28" t="str">
        <f t="shared" si="4"/>
        <v>Sudah memahami tentang Al-Qur'an, Aqidah, Akhlak, Fiqih, Tarikh, </v>
      </c>
      <c r="L44" s="28">
        <f t="shared" si="5"/>
        <v>97</v>
      </c>
      <c r="M44" s="28">
        <f t="shared" si="6"/>
        <v>98</v>
      </c>
      <c r="N44" s="28">
        <f t="shared" si="7"/>
        <v>85</v>
      </c>
      <c r="P44" s="48">
        <v>100</v>
      </c>
      <c r="Q44" s="49"/>
      <c r="R44" s="53">
        <f>IF(P44="","",IF(P44&gt;=$C$4,P44,IF(Q44&gt;=$C$4,$C$4,MAX(P44:Q44))))</f>
        <v>100</v>
      </c>
      <c r="S44" s="48">
        <v>100</v>
      </c>
      <c r="T44" s="49"/>
      <c r="U44" s="53">
        <f>IF(S44="","",IF(S44&gt;=$C$4,S44,IF(T44&gt;=$C$4,$C$4,MAX(S44:T44))))</f>
        <v>100</v>
      </c>
      <c r="V44" s="48">
        <v>95</v>
      </c>
      <c r="W44" s="49"/>
      <c r="X44" s="53">
        <f>IF(V44="","",IF(V44&gt;=$C$4,V44,IF(W44&gt;=$C$4,$C$4,MAX(V44:W44))))</f>
        <v>95</v>
      </c>
      <c r="Y44" s="48">
        <v>95</v>
      </c>
      <c r="Z44" s="49"/>
      <c r="AA44" s="53">
        <f>IF(Y44="","",IF(Y44&gt;=$C$4,Y44,IF(Z44&gt;=$C$4,$C$4,MAX(Y44:Z44))))</f>
        <v>95</v>
      </c>
      <c r="AB44" s="48">
        <v>95</v>
      </c>
      <c r="AC44" s="49"/>
      <c r="AD44" s="53">
        <f>IF(AB44="","",IF(AB44&gt;=$C$4,AB44,IF(AC44&gt;=$C$4,$C$4,MAX(AB44:AC44))))</f>
        <v>95</v>
      </c>
      <c r="AE44" s="49"/>
      <c r="AF44" s="49"/>
      <c r="AG44" s="53" t="str">
        <f>IF(AE44="","",IF(AE44&gt;=$C$4,AE44,IF(AF44&gt;=$C$4,$C$4,MAX(AE44:AF44))))</f>
        <v/>
      </c>
      <c r="AH44" s="49"/>
      <c r="AI44" s="49"/>
      <c r="AJ44" s="53" t="str">
        <f>IF(AH44="","",IF(AH44&gt;=$C$4,AH44,IF(AI44&gt;=$C$4,$C$4,MAX(AH44:AI44))))</f>
        <v/>
      </c>
      <c r="AK44" s="49"/>
      <c r="AL44" s="49"/>
      <c r="AM44" s="53" t="str">
        <f>IF(AK44="","",IF(AK44&gt;=$C$4,AK44,IF(AL44&gt;=$C$4,$C$4,MAX(AK44:AL44))))</f>
        <v/>
      </c>
      <c r="AN44" s="49"/>
      <c r="AO44" s="49"/>
      <c r="AP44" s="53" t="str">
        <f>IF(AN44="","",IF(AN44&gt;=$C$4,AN44,IF(AO44&gt;=$C$4,$C$4,MAX(AN44:AO44))))</f>
        <v/>
      </c>
      <c r="AQ44" s="49"/>
      <c r="AR44" s="49"/>
      <c r="AS44" s="53" t="str">
        <f>IF(AQ44="","",IF(AQ44&gt;=$C$4,AQ44,IF(AR44&gt;=$C$4,$C$4,MAX(AQ44:AR44))))</f>
        <v/>
      </c>
      <c r="AT44" s="53">
        <f t="shared" si="8"/>
        <v>97</v>
      </c>
      <c r="AU44" s="48">
        <v>95</v>
      </c>
      <c r="AV44" s="49"/>
      <c r="AW44" s="49"/>
      <c r="AX44" s="49"/>
      <c r="AY44" s="49"/>
      <c r="AZ44" s="49"/>
      <c r="BA44" s="49"/>
      <c r="BB44" s="49"/>
      <c r="BC44" s="49"/>
      <c r="BD44" s="49"/>
      <c r="BE44" s="53">
        <f t="shared" si="9"/>
        <v>95</v>
      </c>
      <c r="BF44" s="48">
        <v>98</v>
      </c>
      <c r="BG44" s="48">
        <v>85</v>
      </c>
      <c r="BH44" s="74">
        <f t="shared" si="10"/>
        <v>95.1</v>
      </c>
      <c r="BI44" s="75">
        <f t="shared" si="11"/>
        <v>95</v>
      </c>
      <c r="BJ44" s="76"/>
      <c r="BK44" s="49"/>
      <c r="BL44" s="49"/>
      <c r="BM44" s="49"/>
      <c r="BN44" s="49"/>
      <c r="BO44" s="49"/>
      <c r="BP44" s="49"/>
      <c r="BQ44" s="49"/>
      <c r="BR44" s="49"/>
      <c r="BS44" s="49"/>
      <c r="BT44" s="49"/>
      <c r="BU44" s="83" t="str">
        <f t="shared" si="12"/>
        <v/>
      </c>
      <c r="BV44" s="76"/>
      <c r="BW44" s="84">
        <v>86</v>
      </c>
      <c r="BX44" s="49"/>
      <c r="BY44" s="49"/>
      <c r="BZ44" s="49"/>
      <c r="CA44" s="49"/>
      <c r="CB44" s="49"/>
      <c r="CC44" s="49"/>
      <c r="CD44" s="49"/>
      <c r="CE44" s="49"/>
      <c r="CF44" s="49"/>
      <c r="CG44" s="53">
        <f t="shared" si="13"/>
        <v>86</v>
      </c>
      <c r="CH44" s="88" t="str">
        <f t="shared" si="14"/>
        <v>A</v>
      </c>
      <c r="CI44" s="89"/>
      <c r="CJ44" s="49">
        <v>6</v>
      </c>
      <c r="CK44" s="93" t="str">
        <f t="shared" si="15"/>
        <v>Sudah memahami tentang Al-Qur'an, Aqidah, Akhlak, Fiqih, Tarikh,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9"/>
      <c r="Q45" s="49"/>
      <c r="R45" s="53" t="str">
        <f>IF(P45="","",IF(P45&gt;=$C$4,P45,IF(Q45&gt;=$C$4,$C$4,MAX(P45:Q45))))</f>
        <v/>
      </c>
      <c r="S45" s="49"/>
      <c r="T45" s="49"/>
      <c r="U45" s="53" t="str">
        <f>IF(S45="","",IF(S45&gt;=$C$4,S45,IF(T45&gt;=$C$4,$C$4,MAX(S45:T45))))</f>
        <v/>
      </c>
      <c r="V45" s="49"/>
      <c r="W45" s="49"/>
      <c r="X45" s="53" t="str">
        <f>IF(V45="","",IF(V45&gt;=$C$4,V45,IF(W45&gt;=$C$4,$C$4,MAX(V45:W45))))</f>
        <v/>
      </c>
      <c r="Y45" s="49"/>
      <c r="Z45" s="49"/>
      <c r="AA45" s="53" t="str">
        <f>IF(Y45="","",IF(Y45&gt;=$C$4,Y45,IF(Z45&gt;=$C$4,$C$4,MAX(Y45:Z45))))</f>
        <v/>
      </c>
      <c r="AB45" s="49"/>
      <c r="AC45" s="49"/>
      <c r="AD45" s="53" t="str">
        <f>IF(AB45="","",IF(AB45&gt;=$C$4,AB45,IF(AC45&gt;=$C$4,$C$4,MAX(AB45:AC45))))</f>
        <v/>
      </c>
      <c r="AE45" s="49"/>
      <c r="AF45" s="49"/>
      <c r="AG45" s="53" t="str">
        <f>IF(AE45="","",IF(AE45&gt;=$C$4,AE45,IF(AF45&gt;=$C$4,$C$4,MAX(AE45:AF45))))</f>
        <v/>
      </c>
      <c r="AH45" s="49"/>
      <c r="AI45" s="49"/>
      <c r="AJ45" s="53" t="str">
        <f>IF(AH45="","",IF(AH45&gt;=$C$4,AH45,IF(AI45&gt;=$C$4,$C$4,MAX(AH45:AI45))))</f>
        <v/>
      </c>
      <c r="AK45" s="49"/>
      <c r="AL45" s="49"/>
      <c r="AM45" s="53" t="str">
        <f>IF(AK45="","",IF(AK45&gt;=$C$4,AK45,IF(AL45&gt;=$C$4,$C$4,MAX(AK45:AL45))))</f>
        <v/>
      </c>
      <c r="AN45" s="49"/>
      <c r="AO45" s="49"/>
      <c r="AP45" s="53" t="str">
        <f>IF(AN45="","",IF(AN45&gt;=$C$4,AN45,IF(AO45&gt;=$C$4,$C$4,MAX(AN45:AO45))))</f>
        <v/>
      </c>
      <c r="AQ45" s="49"/>
      <c r="AR45" s="49"/>
      <c r="AS45" s="53" t="str">
        <f>IF(AQ45="","",IF(AQ45&gt;=$C$4,AQ45,IF(AR45&gt;=$C$4,$C$4,MAX(AQ45:AR45))))</f>
        <v/>
      </c>
      <c r="AT45" s="53" t="str">
        <f t="shared" si="8"/>
        <v/>
      </c>
      <c r="AU45" s="49"/>
      <c r="AV45" s="49"/>
      <c r="AW45" s="49"/>
      <c r="AX45" s="49"/>
      <c r="AY45" s="49"/>
      <c r="AZ45" s="49"/>
      <c r="BA45" s="49"/>
      <c r="BB45" s="49"/>
      <c r="BC45" s="49"/>
      <c r="BD45" s="49"/>
      <c r="BE45" s="53" t="str">
        <f t="shared" si="9"/>
        <v/>
      </c>
      <c r="BF45" s="49"/>
      <c r="BG45" s="49"/>
      <c r="BH45" s="74" t="str">
        <f t="shared" si="10"/>
        <v/>
      </c>
      <c r="BI45" s="75" t="str">
        <f t="shared" si="11"/>
        <v/>
      </c>
      <c r="BJ45" s="76"/>
      <c r="BK45" s="49"/>
      <c r="BL45" s="49"/>
      <c r="BM45" s="49"/>
      <c r="BN45" s="49"/>
      <c r="BO45" s="49"/>
      <c r="BP45" s="49"/>
      <c r="BQ45" s="49"/>
      <c r="BR45" s="49"/>
      <c r="BS45" s="49"/>
      <c r="BT45" s="49"/>
      <c r="BU45" s="83" t="str">
        <f t="shared" si="12"/>
        <v/>
      </c>
      <c r="BV45" s="76"/>
      <c r="BW45" s="84"/>
      <c r="BX45" s="49"/>
      <c r="BY45" s="49"/>
      <c r="BZ45" s="49"/>
      <c r="CA45" s="49"/>
      <c r="CB45" s="49"/>
      <c r="CC45" s="49"/>
      <c r="CD45" s="49"/>
      <c r="CE45" s="49"/>
      <c r="CF45" s="49"/>
      <c r="CG45" s="53" t="str">
        <f t="shared" si="13"/>
        <v/>
      </c>
      <c r="CH45" s="88" t="str">
        <f t="shared" si="14"/>
        <v/>
      </c>
      <c r="CI45" s="89"/>
      <c r="CJ45" s="49"/>
      <c r="CK45" s="93"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9"/>
      <c r="Q46" s="49"/>
      <c r="R46" s="53" t="str">
        <f>IF(P46="","",IF(P46&gt;=$C$4,P46,IF(Q46&gt;=$C$4,$C$4,MAX(P46:Q46))))</f>
        <v/>
      </c>
      <c r="S46" s="49"/>
      <c r="T46" s="49"/>
      <c r="U46" s="53" t="str">
        <f>IF(S46="","",IF(S46&gt;=$C$4,S46,IF(T46&gt;=$C$4,$C$4,MAX(S46:T46))))</f>
        <v/>
      </c>
      <c r="V46" s="49"/>
      <c r="W46" s="49"/>
      <c r="X46" s="53" t="str">
        <f>IF(V46="","",IF(V46&gt;=$C$4,V46,IF(W46&gt;=$C$4,$C$4,MAX(V46:W46))))</f>
        <v/>
      </c>
      <c r="Y46" s="49"/>
      <c r="Z46" s="49"/>
      <c r="AA46" s="53" t="str">
        <f>IF(Y46="","",IF(Y46&gt;=$C$4,Y46,IF(Z46&gt;=$C$4,$C$4,MAX(Y46:Z46))))</f>
        <v/>
      </c>
      <c r="AB46" s="49"/>
      <c r="AC46" s="49"/>
      <c r="AD46" s="53" t="str">
        <f>IF(AB46="","",IF(AB46&gt;=$C$4,AB46,IF(AC46&gt;=$C$4,$C$4,MAX(AB46:AC46))))</f>
        <v/>
      </c>
      <c r="AE46" s="49"/>
      <c r="AF46" s="49"/>
      <c r="AG46" s="53" t="str">
        <f>IF(AE46="","",IF(AE46&gt;=$C$4,AE46,IF(AF46&gt;=$C$4,$C$4,MAX(AE46:AF46))))</f>
        <v/>
      </c>
      <c r="AH46" s="49"/>
      <c r="AI46" s="49"/>
      <c r="AJ46" s="53" t="str">
        <f>IF(AH46="","",IF(AH46&gt;=$C$4,AH46,IF(AI46&gt;=$C$4,$C$4,MAX(AH46:AI46))))</f>
        <v/>
      </c>
      <c r="AK46" s="49"/>
      <c r="AL46" s="49"/>
      <c r="AM46" s="53" t="str">
        <f>IF(AK46="","",IF(AK46&gt;=$C$4,AK46,IF(AL46&gt;=$C$4,$C$4,MAX(AK46:AL46))))</f>
        <v/>
      </c>
      <c r="AN46" s="49"/>
      <c r="AO46" s="49"/>
      <c r="AP46" s="53" t="str">
        <f>IF(AN46="","",IF(AN46&gt;=$C$4,AN46,IF(AO46&gt;=$C$4,$C$4,MAX(AN46:AO46))))</f>
        <v/>
      </c>
      <c r="AQ46" s="49"/>
      <c r="AR46" s="49"/>
      <c r="AS46" s="53" t="str">
        <f>IF(AQ46="","",IF(AQ46&gt;=$C$4,AQ46,IF(AR46&gt;=$C$4,$C$4,MAX(AQ46:AR46))))</f>
        <v/>
      </c>
      <c r="AT46" s="53" t="str">
        <f t="shared" si="8"/>
        <v/>
      </c>
      <c r="AU46" s="49"/>
      <c r="AV46" s="49"/>
      <c r="AW46" s="49"/>
      <c r="AX46" s="49"/>
      <c r="AY46" s="49"/>
      <c r="AZ46" s="49"/>
      <c r="BA46" s="49"/>
      <c r="BB46" s="49"/>
      <c r="BC46" s="49"/>
      <c r="BD46" s="49"/>
      <c r="BE46" s="53" t="str">
        <f t="shared" si="9"/>
        <v/>
      </c>
      <c r="BF46" s="49"/>
      <c r="BG46" s="49"/>
      <c r="BH46" s="74" t="str">
        <f t="shared" si="10"/>
        <v/>
      </c>
      <c r="BI46" s="75" t="str">
        <f t="shared" si="11"/>
        <v/>
      </c>
      <c r="BJ46" s="76"/>
      <c r="BK46" s="49"/>
      <c r="BL46" s="49"/>
      <c r="BM46" s="49"/>
      <c r="BN46" s="49"/>
      <c r="BO46" s="49"/>
      <c r="BP46" s="49"/>
      <c r="BQ46" s="49"/>
      <c r="BR46" s="49"/>
      <c r="BS46" s="49"/>
      <c r="BT46" s="49"/>
      <c r="BU46" s="83" t="str">
        <f t="shared" si="12"/>
        <v/>
      </c>
      <c r="BV46" s="76"/>
      <c r="BW46" s="84"/>
      <c r="BX46" s="49"/>
      <c r="BY46" s="49"/>
      <c r="BZ46" s="49"/>
      <c r="CA46" s="49"/>
      <c r="CB46" s="49"/>
      <c r="CC46" s="49"/>
      <c r="CD46" s="49"/>
      <c r="CE46" s="49"/>
      <c r="CF46" s="49"/>
      <c r="CG46" s="53" t="str">
        <f t="shared" si="13"/>
        <v/>
      </c>
      <c r="CH46" s="88" t="str">
        <f t="shared" si="14"/>
        <v/>
      </c>
      <c r="CI46" s="89"/>
      <c r="CJ46" s="49"/>
      <c r="CK46" s="93"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9"/>
      <c r="Q47" s="49"/>
      <c r="R47" s="53" t="str">
        <f>IF(P47="","",IF(P47&gt;=$C$4,P47,IF(Q47&gt;=$C$4,$C$4,MAX(P47:Q47))))</f>
        <v/>
      </c>
      <c r="S47" s="49"/>
      <c r="T47" s="49"/>
      <c r="U47" s="53" t="str">
        <f>IF(S47="","",IF(S47&gt;=$C$4,S47,IF(T47&gt;=$C$4,$C$4,MAX(S47:T47))))</f>
        <v/>
      </c>
      <c r="V47" s="49"/>
      <c r="W47" s="49"/>
      <c r="X47" s="53" t="str">
        <f>IF(V47="","",IF(V47&gt;=$C$4,V47,IF(W47&gt;=$C$4,$C$4,MAX(V47:W47))))</f>
        <v/>
      </c>
      <c r="Y47" s="49"/>
      <c r="Z47" s="49"/>
      <c r="AA47" s="53" t="str">
        <f>IF(Y47="","",IF(Y47&gt;=$C$4,Y47,IF(Z47&gt;=$C$4,$C$4,MAX(Y47:Z47))))</f>
        <v/>
      </c>
      <c r="AB47" s="49"/>
      <c r="AC47" s="49"/>
      <c r="AD47" s="53" t="str">
        <f>IF(AB47="","",IF(AB47&gt;=$C$4,AB47,IF(AC47&gt;=$C$4,$C$4,MAX(AB47:AC47))))</f>
        <v/>
      </c>
      <c r="AE47" s="49"/>
      <c r="AF47" s="49"/>
      <c r="AG47" s="53" t="str">
        <f>IF(AE47="","",IF(AE47&gt;=$C$4,AE47,IF(AF47&gt;=$C$4,$C$4,MAX(AE47:AF47))))</f>
        <v/>
      </c>
      <c r="AH47" s="49"/>
      <c r="AI47" s="49"/>
      <c r="AJ47" s="53" t="str">
        <f>IF(AH47="","",IF(AH47&gt;=$C$4,AH47,IF(AI47&gt;=$C$4,$C$4,MAX(AH47:AI47))))</f>
        <v/>
      </c>
      <c r="AK47" s="49"/>
      <c r="AL47" s="49"/>
      <c r="AM47" s="53" t="str">
        <f>IF(AK47="","",IF(AK47&gt;=$C$4,AK47,IF(AL47&gt;=$C$4,$C$4,MAX(AK47:AL47))))</f>
        <v/>
      </c>
      <c r="AN47" s="49"/>
      <c r="AO47" s="49"/>
      <c r="AP47" s="53" t="str">
        <f>IF(AN47="","",IF(AN47&gt;=$C$4,AN47,IF(AO47&gt;=$C$4,$C$4,MAX(AN47:AO47))))</f>
        <v/>
      </c>
      <c r="AQ47" s="49"/>
      <c r="AR47" s="49"/>
      <c r="AS47" s="53" t="str">
        <f>IF(AQ47="","",IF(AQ47&gt;=$C$4,AQ47,IF(AR47&gt;=$C$4,$C$4,MAX(AQ47:AR47))))</f>
        <v/>
      </c>
      <c r="AT47" s="53" t="str">
        <f t="shared" si="8"/>
        <v/>
      </c>
      <c r="AU47" s="49"/>
      <c r="AV47" s="49"/>
      <c r="AW47" s="49"/>
      <c r="AX47" s="49"/>
      <c r="AY47" s="49"/>
      <c r="AZ47" s="49"/>
      <c r="BA47" s="49"/>
      <c r="BB47" s="49"/>
      <c r="BC47" s="49"/>
      <c r="BD47" s="49"/>
      <c r="BE47" s="53" t="str">
        <f t="shared" si="9"/>
        <v/>
      </c>
      <c r="BF47" s="49"/>
      <c r="BG47" s="49"/>
      <c r="BH47" s="74" t="str">
        <f t="shared" si="10"/>
        <v/>
      </c>
      <c r="BI47" s="75" t="str">
        <f t="shared" si="11"/>
        <v/>
      </c>
      <c r="BJ47" s="76"/>
      <c r="BK47" s="49"/>
      <c r="BL47" s="49"/>
      <c r="BM47" s="49"/>
      <c r="BN47" s="49"/>
      <c r="BO47" s="49"/>
      <c r="BP47" s="49"/>
      <c r="BQ47" s="49"/>
      <c r="BR47" s="49"/>
      <c r="BS47" s="49"/>
      <c r="BT47" s="49"/>
      <c r="BU47" s="83" t="str">
        <f t="shared" si="12"/>
        <v/>
      </c>
      <c r="BV47" s="76"/>
      <c r="BW47" s="49"/>
      <c r="BX47" s="49"/>
      <c r="BY47" s="49"/>
      <c r="BZ47" s="49"/>
      <c r="CA47" s="49"/>
      <c r="CB47" s="49"/>
      <c r="CC47" s="49"/>
      <c r="CD47" s="49"/>
      <c r="CE47" s="49"/>
      <c r="CF47" s="49"/>
      <c r="CG47" s="53" t="str">
        <f t="shared" si="13"/>
        <v/>
      </c>
      <c r="CH47" s="88" t="str">
        <f t="shared" si="14"/>
        <v/>
      </c>
      <c r="CI47" s="89"/>
      <c r="CJ47" s="49"/>
      <c r="CK47" s="93"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9"/>
      <c r="Q48" s="49"/>
      <c r="R48" s="53" t="str">
        <f>IF(P48="","",IF(P48&gt;=$C$4,P48,IF(Q48&gt;=$C$4,$C$4,MAX(P48:Q48))))</f>
        <v/>
      </c>
      <c r="S48" s="49"/>
      <c r="T48" s="49"/>
      <c r="U48" s="53" t="str">
        <f>IF(S48="","",IF(S48&gt;=$C$4,S48,IF(T48&gt;=$C$4,$C$4,MAX(S48:T48))))</f>
        <v/>
      </c>
      <c r="V48" s="49"/>
      <c r="W48" s="49"/>
      <c r="X48" s="53" t="str">
        <f>IF(V48="","",IF(V48&gt;=$C$4,V48,IF(W48&gt;=$C$4,$C$4,MAX(V48:W48))))</f>
        <v/>
      </c>
      <c r="Y48" s="49"/>
      <c r="Z48" s="49"/>
      <c r="AA48" s="53" t="str">
        <f>IF(Y48="","",IF(Y48&gt;=$C$4,Y48,IF(Z48&gt;=$C$4,$C$4,MAX(Y48:Z48))))</f>
        <v/>
      </c>
      <c r="AB48" s="49"/>
      <c r="AC48" s="49"/>
      <c r="AD48" s="53" t="str">
        <f>IF(AB48="","",IF(AB48&gt;=$C$4,AB48,IF(AC48&gt;=$C$4,$C$4,MAX(AB48:AC48))))</f>
        <v/>
      </c>
      <c r="AE48" s="49"/>
      <c r="AF48" s="49"/>
      <c r="AG48" s="53" t="str">
        <f>IF(AE48="","",IF(AE48&gt;=$C$4,AE48,IF(AF48&gt;=$C$4,$C$4,MAX(AE48:AF48))))</f>
        <v/>
      </c>
      <c r="AH48" s="49"/>
      <c r="AI48" s="49"/>
      <c r="AJ48" s="53" t="str">
        <f>IF(AH48="","",IF(AH48&gt;=$C$4,AH48,IF(AI48&gt;=$C$4,$C$4,MAX(AH48:AI48))))</f>
        <v/>
      </c>
      <c r="AK48" s="49"/>
      <c r="AL48" s="49"/>
      <c r="AM48" s="53" t="str">
        <f>IF(AK48="","",IF(AK48&gt;=$C$4,AK48,IF(AL48&gt;=$C$4,$C$4,MAX(AK48:AL48))))</f>
        <v/>
      </c>
      <c r="AN48" s="49"/>
      <c r="AO48" s="49"/>
      <c r="AP48" s="53" t="str">
        <f>IF(AN48="","",IF(AN48&gt;=$C$4,AN48,IF(AO48&gt;=$C$4,$C$4,MAX(AN48:AO48))))</f>
        <v/>
      </c>
      <c r="AQ48" s="49"/>
      <c r="AR48" s="49"/>
      <c r="AS48" s="53" t="str">
        <f>IF(AQ48="","",IF(AQ48&gt;=$C$4,AQ48,IF(AR48&gt;=$C$4,$C$4,MAX(AQ48:AR48))))</f>
        <v/>
      </c>
      <c r="AT48" s="53" t="str">
        <f t="shared" si="8"/>
        <v/>
      </c>
      <c r="AU48" s="49"/>
      <c r="AV48" s="49"/>
      <c r="AW48" s="49"/>
      <c r="AX48" s="49"/>
      <c r="AY48" s="49"/>
      <c r="AZ48" s="49"/>
      <c r="BA48" s="49"/>
      <c r="BB48" s="49"/>
      <c r="BC48" s="49"/>
      <c r="BD48" s="49"/>
      <c r="BE48" s="53" t="str">
        <f t="shared" si="9"/>
        <v/>
      </c>
      <c r="BF48" s="49"/>
      <c r="BG48" s="49"/>
      <c r="BH48" s="74" t="str">
        <f t="shared" si="10"/>
        <v/>
      </c>
      <c r="BI48" s="75" t="str">
        <f t="shared" si="11"/>
        <v/>
      </c>
      <c r="BJ48" s="76"/>
      <c r="BK48" s="49"/>
      <c r="BL48" s="49"/>
      <c r="BM48" s="49"/>
      <c r="BN48" s="49"/>
      <c r="BO48" s="49"/>
      <c r="BP48" s="49"/>
      <c r="BQ48" s="49"/>
      <c r="BR48" s="49"/>
      <c r="BS48" s="49"/>
      <c r="BT48" s="49"/>
      <c r="BU48" s="83" t="str">
        <f t="shared" si="12"/>
        <v/>
      </c>
      <c r="BV48" s="76"/>
      <c r="BW48" s="49"/>
      <c r="BX48" s="49"/>
      <c r="BY48" s="49"/>
      <c r="BZ48" s="49"/>
      <c r="CA48" s="49"/>
      <c r="CB48" s="49"/>
      <c r="CC48" s="49"/>
      <c r="CD48" s="49"/>
      <c r="CE48" s="49"/>
      <c r="CF48" s="49"/>
      <c r="CG48" s="53" t="str">
        <f t="shared" si="13"/>
        <v/>
      </c>
      <c r="CH48" s="88" t="str">
        <f t="shared" si="14"/>
        <v/>
      </c>
      <c r="CI48" s="89"/>
      <c r="CJ48" s="49"/>
      <c r="CK48" s="93"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9"/>
      <c r="Q49" s="49"/>
      <c r="R49" s="53" t="str">
        <f>IF(P49="","",IF(P49&gt;=$C$4,P49,IF(Q49&gt;=$C$4,$C$4,MAX(P49:Q49))))</f>
        <v/>
      </c>
      <c r="S49" s="49"/>
      <c r="T49" s="49"/>
      <c r="U49" s="53" t="str">
        <f>IF(S49="","",IF(S49&gt;=$C$4,S49,IF(T49&gt;=$C$4,$C$4,MAX(S49:T49))))</f>
        <v/>
      </c>
      <c r="V49" s="49"/>
      <c r="W49" s="49"/>
      <c r="X49" s="53" t="str">
        <f>IF(V49="","",IF(V49&gt;=$C$4,V49,IF(W49&gt;=$C$4,$C$4,MAX(V49:W49))))</f>
        <v/>
      </c>
      <c r="Y49" s="49"/>
      <c r="Z49" s="49"/>
      <c r="AA49" s="53" t="str">
        <f>IF(Y49="","",IF(Y49&gt;=$C$4,Y49,IF(Z49&gt;=$C$4,$C$4,MAX(Y49:Z49))))</f>
        <v/>
      </c>
      <c r="AB49" s="49"/>
      <c r="AC49" s="49"/>
      <c r="AD49" s="53" t="str">
        <f>IF(AB49="","",IF(AB49&gt;=$C$4,AB49,IF(AC49&gt;=$C$4,$C$4,MAX(AB49:AC49))))</f>
        <v/>
      </c>
      <c r="AE49" s="49"/>
      <c r="AF49" s="49"/>
      <c r="AG49" s="53" t="str">
        <f>IF(AE49="","",IF(AE49&gt;=$C$4,AE49,IF(AF49&gt;=$C$4,$C$4,MAX(AE49:AF49))))</f>
        <v/>
      </c>
      <c r="AH49" s="49"/>
      <c r="AI49" s="49"/>
      <c r="AJ49" s="53" t="str">
        <f>IF(AH49="","",IF(AH49&gt;=$C$4,AH49,IF(AI49&gt;=$C$4,$C$4,MAX(AH49:AI49))))</f>
        <v/>
      </c>
      <c r="AK49" s="49"/>
      <c r="AL49" s="49"/>
      <c r="AM49" s="53" t="str">
        <f>IF(AK49="","",IF(AK49&gt;=$C$4,AK49,IF(AL49&gt;=$C$4,$C$4,MAX(AK49:AL49))))</f>
        <v/>
      </c>
      <c r="AN49" s="49"/>
      <c r="AO49" s="49"/>
      <c r="AP49" s="53" t="str">
        <f>IF(AN49="","",IF(AN49&gt;=$C$4,AN49,IF(AO49&gt;=$C$4,$C$4,MAX(AN49:AO49))))</f>
        <v/>
      </c>
      <c r="AQ49" s="49"/>
      <c r="AR49" s="49"/>
      <c r="AS49" s="53" t="str">
        <f>IF(AQ49="","",IF(AQ49&gt;=$C$4,AQ49,IF(AR49&gt;=$C$4,$C$4,MAX(AQ49:AR49))))</f>
        <v/>
      </c>
      <c r="AT49" s="53" t="str">
        <f t="shared" si="8"/>
        <v/>
      </c>
      <c r="AU49" s="49"/>
      <c r="AV49" s="49"/>
      <c r="AW49" s="49"/>
      <c r="AX49" s="49"/>
      <c r="AY49" s="49"/>
      <c r="AZ49" s="49"/>
      <c r="BA49" s="49"/>
      <c r="BB49" s="49"/>
      <c r="BC49" s="49"/>
      <c r="BD49" s="49"/>
      <c r="BE49" s="53" t="str">
        <f t="shared" si="9"/>
        <v/>
      </c>
      <c r="BF49" s="49"/>
      <c r="BG49" s="49"/>
      <c r="BH49" s="74" t="str">
        <f t="shared" si="10"/>
        <v/>
      </c>
      <c r="BI49" s="75" t="str">
        <f t="shared" si="11"/>
        <v/>
      </c>
      <c r="BJ49" s="76"/>
      <c r="BK49" s="49"/>
      <c r="BL49" s="49"/>
      <c r="BM49" s="49"/>
      <c r="BN49" s="49"/>
      <c r="BO49" s="49"/>
      <c r="BP49" s="49"/>
      <c r="BQ49" s="49"/>
      <c r="BR49" s="49"/>
      <c r="BS49" s="49"/>
      <c r="BT49" s="49"/>
      <c r="BU49" s="83" t="str">
        <f t="shared" si="12"/>
        <v/>
      </c>
      <c r="BV49" s="76"/>
      <c r="BW49" s="49"/>
      <c r="BX49" s="49"/>
      <c r="BY49" s="49"/>
      <c r="BZ49" s="49"/>
      <c r="CA49" s="49"/>
      <c r="CB49" s="49"/>
      <c r="CC49" s="49"/>
      <c r="CD49" s="49"/>
      <c r="CE49" s="49"/>
      <c r="CF49" s="49"/>
      <c r="CG49" s="53" t="str">
        <f t="shared" si="13"/>
        <v/>
      </c>
      <c r="CH49" s="88" t="str">
        <f t="shared" si="14"/>
        <v/>
      </c>
      <c r="CI49" s="89"/>
      <c r="CJ49" s="49"/>
      <c r="CK49" s="93"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9"/>
      <c r="Q50" s="49"/>
      <c r="R50" s="53" t="str">
        <f>IF(P50="","",IF(P50&gt;=$C$4,P50,IF(Q50&gt;=$C$4,$C$4,MAX(P50:Q50))))</f>
        <v/>
      </c>
      <c r="S50" s="49"/>
      <c r="T50" s="49"/>
      <c r="U50" s="53" t="str">
        <f>IF(S50="","",IF(S50&gt;=$C$4,S50,IF(T50&gt;=$C$4,$C$4,MAX(S50:T50))))</f>
        <v/>
      </c>
      <c r="V50" s="49"/>
      <c r="W50" s="49"/>
      <c r="X50" s="53" t="str">
        <f>IF(V50="","",IF(V50&gt;=$C$4,V50,IF(W50&gt;=$C$4,$C$4,MAX(V50:W50))))</f>
        <v/>
      </c>
      <c r="Y50" s="49"/>
      <c r="Z50" s="49"/>
      <c r="AA50" s="53" t="str">
        <f>IF(Y50="","",IF(Y50&gt;=$C$4,Y50,IF(Z50&gt;=$C$4,$C$4,MAX(Y50:Z50))))</f>
        <v/>
      </c>
      <c r="AB50" s="49"/>
      <c r="AC50" s="49"/>
      <c r="AD50" s="53" t="str">
        <f>IF(AB50="","",IF(AB50&gt;=$C$4,AB50,IF(AC50&gt;=$C$4,$C$4,MAX(AB50:AC50))))</f>
        <v/>
      </c>
      <c r="AE50" s="49"/>
      <c r="AF50" s="49"/>
      <c r="AG50" s="53" t="str">
        <f>IF(AE50="","",IF(AE50&gt;=$C$4,AE50,IF(AF50&gt;=$C$4,$C$4,MAX(AE50:AF50))))</f>
        <v/>
      </c>
      <c r="AH50" s="49"/>
      <c r="AI50" s="49"/>
      <c r="AJ50" s="53" t="str">
        <f>IF(AH50="","",IF(AH50&gt;=$C$4,AH50,IF(AI50&gt;=$C$4,$C$4,MAX(AH50:AI50))))</f>
        <v/>
      </c>
      <c r="AK50" s="49"/>
      <c r="AL50" s="49"/>
      <c r="AM50" s="53" t="str">
        <f>IF(AK50="","",IF(AK50&gt;=$C$4,AK50,IF(AL50&gt;=$C$4,$C$4,MAX(AK50:AL50))))</f>
        <v/>
      </c>
      <c r="AN50" s="49"/>
      <c r="AO50" s="49"/>
      <c r="AP50" s="53" t="str">
        <f>IF(AN50="","",IF(AN50&gt;=$C$4,AN50,IF(AO50&gt;=$C$4,$C$4,MAX(AN50:AO50))))</f>
        <v/>
      </c>
      <c r="AQ50" s="49"/>
      <c r="AR50" s="49"/>
      <c r="AS50" s="53" t="str">
        <f>IF(AQ50="","",IF(AQ50&gt;=$C$4,AQ50,IF(AR50&gt;=$C$4,$C$4,MAX(AQ50:AR50))))</f>
        <v/>
      </c>
      <c r="AT50" s="53" t="str">
        <f t="shared" si="8"/>
        <v/>
      </c>
      <c r="AU50" s="49"/>
      <c r="AV50" s="49"/>
      <c r="AW50" s="49"/>
      <c r="AX50" s="49"/>
      <c r="AY50" s="49"/>
      <c r="AZ50" s="49"/>
      <c r="BA50" s="49"/>
      <c r="BB50" s="49"/>
      <c r="BC50" s="49"/>
      <c r="BD50" s="49"/>
      <c r="BE50" s="53" t="str">
        <f t="shared" si="9"/>
        <v/>
      </c>
      <c r="BF50" s="49"/>
      <c r="BG50" s="49"/>
      <c r="BH50" s="74" t="str">
        <f t="shared" si="10"/>
        <v/>
      </c>
      <c r="BI50" s="75" t="str">
        <f t="shared" si="11"/>
        <v/>
      </c>
      <c r="BJ50" s="76"/>
      <c r="BK50" s="49"/>
      <c r="BL50" s="49"/>
      <c r="BM50" s="49"/>
      <c r="BN50" s="49"/>
      <c r="BO50" s="49"/>
      <c r="BP50" s="49"/>
      <c r="BQ50" s="49"/>
      <c r="BR50" s="49"/>
      <c r="BS50" s="49"/>
      <c r="BT50" s="49"/>
      <c r="BU50" s="83" t="str">
        <f t="shared" si="12"/>
        <v/>
      </c>
      <c r="BV50" s="76"/>
      <c r="BW50" s="49"/>
      <c r="BX50" s="49"/>
      <c r="BY50" s="49"/>
      <c r="BZ50" s="49"/>
      <c r="CA50" s="49"/>
      <c r="CB50" s="49"/>
      <c r="CC50" s="49"/>
      <c r="CD50" s="49"/>
      <c r="CE50" s="49"/>
      <c r="CF50" s="49"/>
      <c r="CG50" s="53" t="str">
        <f t="shared" si="13"/>
        <v/>
      </c>
      <c r="CH50" s="88" t="str">
        <f t="shared" si="14"/>
        <v/>
      </c>
      <c r="CI50" s="89"/>
      <c r="CJ50" s="49"/>
      <c r="CK50" s="93"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0" priority="7" operator="lessThan">
      <formula>1</formula>
    </cfRule>
  </conditionalFormatting>
  <conditionalFormatting sqref="D11">
    <cfRule type="cellIs" dxfId="0" priority="12" operator="lessThan">
      <formula>1</formula>
    </cfRule>
  </conditionalFormatting>
  <conditionalFormatting sqref="Q11">
    <cfRule type="cellIs" dxfId="1" priority="53" operator="lessThan">
      <formula>$C$4</formula>
    </cfRule>
  </conditionalFormatting>
  <conditionalFormatting sqref="R11">
    <cfRule type="cellIs" dxfId="1" priority="93" operator="lessThan">
      <formula>$C$4</formula>
    </cfRule>
  </conditionalFormatting>
  <conditionalFormatting sqref="T11">
    <cfRule type="cellIs" dxfId="1" priority="2733" operator="lessThan">
      <formula>$C$4</formula>
    </cfRule>
  </conditionalFormatting>
  <conditionalFormatting sqref="U11">
    <cfRule type="cellIs" dxfId="1" priority="133" operator="lessThan">
      <formula>$C$4</formula>
    </cfRule>
  </conditionalFormatting>
  <conditionalFormatting sqref="W11">
    <cfRule type="cellIs" dxfId="1" priority="2813" operator="lessThan">
      <formula>$C$4</formula>
    </cfRule>
  </conditionalFormatting>
  <conditionalFormatting sqref="X11">
    <cfRule type="cellIs" dxfId="1" priority="173" operator="lessThan">
      <formula>$C$4</formula>
    </cfRule>
  </conditionalFormatting>
  <conditionalFormatting sqref="Z11">
    <cfRule type="cellIs" dxfId="1" priority="253" operator="lessThan">
      <formula>$C$4</formula>
    </cfRule>
  </conditionalFormatting>
  <conditionalFormatting sqref="AA11">
    <cfRule type="cellIs" dxfId="1" priority="293" operator="lessThan">
      <formula>$C$4</formula>
    </cfRule>
  </conditionalFormatting>
  <conditionalFormatting sqref="AC11">
    <cfRule type="cellIs" dxfId="1" priority="373" operator="lessThan">
      <formula>$C$4</formula>
    </cfRule>
  </conditionalFormatting>
  <conditionalFormatting sqref="AD11">
    <cfRule type="cellIs" dxfId="1" priority="413" operator="lessThan">
      <formula>$C$4</formula>
    </cfRule>
  </conditionalFormatting>
  <conditionalFormatting sqref="AE11">
    <cfRule type="cellIs" dxfId="1" priority="453" operator="lessThan">
      <formula>$C$4</formula>
    </cfRule>
  </conditionalFormatting>
  <conditionalFormatting sqref="AF11">
    <cfRule type="cellIs" dxfId="1" priority="493" operator="lessThan">
      <formula>$C$4</formula>
    </cfRule>
  </conditionalFormatting>
  <conditionalFormatting sqref="AG11">
    <cfRule type="cellIs" dxfId="1" priority="533" operator="lessThan">
      <formula>$C$4</formula>
    </cfRule>
  </conditionalFormatting>
  <conditionalFormatting sqref="AH11">
    <cfRule type="cellIs" dxfId="1" priority="573" operator="lessThan">
      <formula>$C$4</formula>
    </cfRule>
  </conditionalFormatting>
  <conditionalFormatting sqref="AI11">
    <cfRule type="cellIs" dxfId="1" priority="613" operator="lessThan">
      <formula>$C$4</formula>
    </cfRule>
  </conditionalFormatting>
  <conditionalFormatting sqref="AJ11">
    <cfRule type="cellIs" dxfId="1" priority="653" operator="lessThan">
      <formula>$C$4</formula>
    </cfRule>
  </conditionalFormatting>
  <conditionalFormatting sqref="AK11">
    <cfRule type="cellIs" dxfId="1" priority="693" operator="lessThan">
      <formula>$C$4</formula>
    </cfRule>
  </conditionalFormatting>
  <conditionalFormatting sqref="AL11">
    <cfRule type="cellIs" dxfId="1" priority="733" operator="lessThan">
      <formula>$C$4</formula>
    </cfRule>
  </conditionalFormatting>
  <conditionalFormatting sqref="AM11">
    <cfRule type="cellIs" dxfId="1" priority="773" operator="lessThan">
      <formula>$C$4</formula>
    </cfRule>
  </conditionalFormatting>
  <conditionalFormatting sqref="AN11">
    <cfRule type="cellIs" dxfId="1" priority="813" operator="lessThan">
      <formula>$C$4</formula>
    </cfRule>
  </conditionalFormatting>
  <conditionalFormatting sqref="AO11">
    <cfRule type="cellIs" dxfId="1" priority="853" operator="lessThan">
      <formula>$C$4</formula>
    </cfRule>
  </conditionalFormatting>
  <conditionalFormatting sqref="AP11">
    <cfRule type="cellIs" dxfId="1" priority="893" operator="lessThan">
      <formula>$C$4</formula>
    </cfRule>
  </conditionalFormatting>
  <conditionalFormatting sqref="AQ11">
    <cfRule type="cellIs" dxfId="1" priority="933" operator="lessThan">
      <formula>$C$4</formula>
    </cfRule>
  </conditionalFormatting>
  <conditionalFormatting sqref="AR11">
    <cfRule type="cellIs" dxfId="1" priority="973" operator="lessThan">
      <formula>$C$4</formula>
    </cfRule>
  </conditionalFormatting>
  <conditionalFormatting sqref="AS11">
    <cfRule type="cellIs" dxfId="1" priority="1013" operator="lessThan">
      <formula>$C$4</formula>
    </cfRule>
  </conditionalFormatting>
  <conditionalFormatting sqref="AT11">
    <cfRule type="cellIs" dxfId="1" priority="1053" operator="lessThan">
      <formula>$C$4</formula>
    </cfRule>
  </conditionalFormatting>
  <conditionalFormatting sqref="AV11">
    <cfRule type="cellIs" dxfId="1" priority="1133" operator="lessThan">
      <formula>$C$4</formula>
    </cfRule>
  </conditionalFormatting>
  <conditionalFormatting sqref="AW11">
    <cfRule type="cellIs" dxfId="1" priority="1173" operator="lessThan">
      <formula>$C$4</formula>
    </cfRule>
  </conditionalFormatting>
  <conditionalFormatting sqref="AX11">
    <cfRule type="cellIs" dxfId="1" priority="1213" operator="lessThan">
      <formula>$C$4</formula>
    </cfRule>
  </conditionalFormatting>
  <conditionalFormatting sqref="AY11">
    <cfRule type="cellIs" dxfId="1" priority="1253" operator="lessThan">
      <formula>$C$4</formula>
    </cfRule>
  </conditionalFormatting>
  <conditionalFormatting sqref="AZ11">
    <cfRule type="cellIs" dxfId="1" priority="1293" operator="lessThan">
      <formula>$C$4</formula>
    </cfRule>
  </conditionalFormatting>
  <conditionalFormatting sqref="BA11">
    <cfRule type="cellIs" dxfId="1" priority="1333" operator="lessThan">
      <formula>$C$4</formula>
    </cfRule>
  </conditionalFormatting>
  <conditionalFormatting sqref="BB11">
    <cfRule type="cellIs" dxfId="1" priority="1373" operator="lessThan">
      <formula>$C$4</formula>
    </cfRule>
  </conditionalFormatting>
  <conditionalFormatting sqref="BC11">
    <cfRule type="cellIs" dxfId="1" priority="1413" operator="lessThan">
      <formula>$C$4</formula>
    </cfRule>
  </conditionalFormatting>
  <conditionalFormatting sqref="BD11">
    <cfRule type="cellIs" dxfId="1" priority="1453" operator="lessThan">
      <formula>$C$4</formula>
    </cfRule>
  </conditionalFormatting>
  <conditionalFormatting sqref="BE11">
    <cfRule type="cellIs" dxfId="1" priority="1493" operator="lessThan">
      <formula>$C$4</formula>
    </cfRule>
  </conditionalFormatting>
  <conditionalFormatting sqref="BH11">
    <cfRule type="cellIs" dxfId="1" priority="1613" operator="lessThan">
      <formula>$C$4</formula>
    </cfRule>
  </conditionalFormatting>
  <conditionalFormatting sqref="BI11">
    <cfRule type="cellIs" dxfId="1" priority="1653" operator="lessThan">
      <formula>$C$4</formula>
    </cfRule>
  </conditionalFormatting>
  <conditionalFormatting sqref="BJ11">
    <cfRule type="cellIs" dxfId="1" priority="1693" operator="lessThan">
      <formula>$C$4</formula>
    </cfRule>
  </conditionalFormatting>
  <conditionalFormatting sqref="BK11">
    <cfRule type="cellIs" dxfId="1" priority="1733" operator="lessThan">
      <formula>$C$4</formula>
    </cfRule>
  </conditionalFormatting>
  <conditionalFormatting sqref="BL11">
    <cfRule type="cellIs" dxfId="1" priority="1773" operator="lessThan">
      <formula>$C$4</formula>
    </cfRule>
  </conditionalFormatting>
  <conditionalFormatting sqref="BM11">
    <cfRule type="cellIs" dxfId="1" priority="1813" operator="lessThan">
      <formula>$C$4</formula>
    </cfRule>
  </conditionalFormatting>
  <conditionalFormatting sqref="BN11">
    <cfRule type="cellIs" dxfId="1" priority="1853" operator="lessThan">
      <formula>$C$4</formula>
    </cfRule>
  </conditionalFormatting>
  <conditionalFormatting sqref="BO11">
    <cfRule type="cellIs" dxfId="1" priority="1893" operator="lessThan">
      <formula>$C$4</formula>
    </cfRule>
  </conditionalFormatting>
  <conditionalFormatting sqref="BP11">
    <cfRule type="cellIs" dxfId="1" priority="1933" operator="lessThan">
      <formula>$C$4</formula>
    </cfRule>
  </conditionalFormatting>
  <conditionalFormatting sqref="BQ11">
    <cfRule type="cellIs" dxfId="1" priority="1973" operator="lessThan">
      <formula>$C$4</formula>
    </cfRule>
  </conditionalFormatting>
  <conditionalFormatting sqref="BR11">
    <cfRule type="cellIs" dxfId="1" priority="2013" operator="lessThan">
      <formula>$C$4</formula>
    </cfRule>
  </conditionalFormatting>
  <conditionalFormatting sqref="BS11">
    <cfRule type="cellIs" dxfId="1" priority="2053" operator="lessThan">
      <formula>$C$4</formula>
    </cfRule>
  </conditionalFormatting>
  <conditionalFormatting sqref="BT11">
    <cfRule type="cellIs" dxfId="1" priority="2093" operator="lessThan">
      <formula>$C$4</formula>
    </cfRule>
  </conditionalFormatting>
  <conditionalFormatting sqref="BU11">
    <cfRule type="cellIs" dxfId="1" priority="2133" operator="lessThan">
      <formula>$C$4</formula>
    </cfRule>
  </conditionalFormatting>
  <conditionalFormatting sqref="BV11">
    <cfRule type="cellIs" dxfId="1" priority="2173" operator="lessThan">
      <formula>$C$4</formula>
    </cfRule>
  </conditionalFormatting>
  <conditionalFormatting sqref="BX11">
    <cfRule type="cellIs" dxfId="1" priority="2253" operator="lessThan">
      <formula>$C$4</formula>
    </cfRule>
  </conditionalFormatting>
  <conditionalFormatting sqref="BY11">
    <cfRule type="cellIs" dxfId="1" priority="2293" operator="lessThan">
      <formula>$C$4</formula>
    </cfRule>
  </conditionalFormatting>
  <conditionalFormatting sqref="BZ11">
    <cfRule type="cellIs" dxfId="1" priority="2333" operator="lessThan">
      <formula>$C$4</formula>
    </cfRule>
  </conditionalFormatting>
  <conditionalFormatting sqref="CA11">
    <cfRule type="cellIs" dxfId="1" priority="2373" operator="lessThan">
      <formula>$C$4</formula>
    </cfRule>
  </conditionalFormatting>
  <conditionalFormatting sqref="CB11">
    <cfRule type="cellIs" dxfId="1" priority="2413" operator="lessThan">
      <formula>$C$4</formula>
    </cfRule>
  </conditionalFormatting>
  <conditionalFormatting sqref="CC11">
    <cfRule type="cellIs" dxfId="1" priority="2453" operator="lessThan">
      <formula>$C$4</formula>
    </cfRule>
  </conditionalFormatting>
  <conditionalFormatting sqref="CD11">
    <cfRule type="cellIs" dxfId="1" priority="2493" operator="lessThan">
      <formula>$C$4</formula>
    </cfRule>
  </conditionalFormatting>
  <conditionalFormatting sqref="CE11">
    <cfRule type="cellIs" dxfId="1" priority="2533" operator="lessThan">
      <formula>$C$4</formula>
    </cfRule>
  </conditionalFormatting>
  <conditionalFormatting sqref="CF11">
    <cfRule type="cellIs" dxfId="1" priority="2573" operator="lessThan">
      <formula>$C$4</formula>
    </cfRule>
  </conditionalFormatting>
  <conditionalFormatting sqref="CG11">
    <cfRule type="cellIs" dxfId="1" priority="2613" operator="lessThan">
      <formula>$C$4</formula>
    </cfRule>
  </conditionalFormatting>
  <conditionalFormatting sqref="CH11">
    <cfRule type="cellIs" dxfId="2" priority="2653" operator="greaterThan">
      <formula>$BJ$2+15</formula>
    </cfRule>
  </conditionalFormatting>
  <conditionalFormatting sqref="CN11">
    <cfRule type="cellIs" dxfId="0" priority="3" operator="lessThan">
      <formula>1</formula>
    </cfRule>
  </conditionalFormatting>
  <conditionalFormatting sqref="D12">
    <cfRule type="cellIs" dxfId="0" priority="8" operator="lessThan">
      <formula>1</formula>
    </cfRule>
  </conditionalFormatting>
  <conditionalFormatting sqref="Q12">
    <cfRule type="cellIs" dxfId="1" priority="54" operator="lessThan">
      <formula>$C$4</formula>
    </cfRule>
  </conditionalFormatting>
  <conditionalFormatting sqref="R12">
    <cfRule type="cellIs" dxfId="1" priority="94" operator="lessThan">
      <formula>$C$4</formula>
    </cfRule>
  </conditionalFormatting>
  <conditionalFormatting sqref="T12">
    <cfRule type="cellIs" dxfId="1" priority="2734" operator="lessThan">
      <formula>$C$4</formula>
    </cfRule>
  </conditionalFormatting>
  <conditionalFormatting sqref="U12">
    <cfRule type="cellIs" dxfId="1" priority="134" operator="lessThan">
      <formula>$C$4</formula>
    </cfRule>
  </conditionalFormatting>
  <conditionalFormatting sqref="W12">
    <cfRule type="cellIs" dxfId="1" priority="2814" operator="lessThan">
      <formula>$C$4</formula>
    </cfRule>
  </conditionalFormatting>
  <conditionalFormatting sqref="X12">
    <cfRule type="cellIs" dxfId="1" priority="174" operator="lessThan">
      <formula>$C$4</formula>
    </cfRule>
  </conditionalFormatting>
  <conditionalFormatting sqref="Z12">
    <cfRule type="cellIs" dxfId="1" priority="254" operator="lessThan">
      <formula>$C$4</formula>
    </cfRule>
  </conditionalFormatting>
  <conditionalFormatting sqref="AA12">
    <cfRule type="cellIs" dxfId="1" priority="294" operator="lessThan">
      <formula>$C$4</formula>
    </cfRule>
  </conditionalFormatting>
  <conditionalFormatting sqref="AC12">
    <cfRule type="cellIs" dxfId="1" priority="374" operator="lessThan">
      <formula>$C$4</formula>
    </cfRule>
  </conditionalFormatting>
  <conditionalFormatting sqref="AD12">
    <cfRule type="cellIs" dxfId="1" priority="414" operator="lessThan">
      <formula>$C$4</formula>
    </cfRule>
  </conditionalFormatting>
  <conditionalFormatting sqref="AE12">
    <cfRule type="cellIs" dxfId="1" priority="454" operator="lessThan">
      <formula>$C$4</formula>
    </cfRule>
  </conditionalFormatting>
  <conditionalFormatting sqref="AF12">
    <cfRule type="cellIs" dxfId="1" priority="494" operator="lessThan">
      <formula>$C$4</formula>
    </cfRule>
  </conditionalFormatting>
  <conditionalFormatting sqref="AG12">
    <cfRule type="cellIs" dxfId="1" priority="534" operator="lessThan">
      <formula>$C$4</formula>
    </cfRule>
  </conditionalFormatting>
  <conditionalFormatting sqref="AH12">
    <cfRule type="cellIs" dxfId="1" priority="574" operator="lessThan">
      <formula>$C$4</formula>
    </cfRule>
  </conditionalFormatting>
  <conditionalFormatting sqref="AI12">
    <cfRule type="cellIs" dxfId="1" priority="614" operator="lessThan">
      <formula>$C$4</formula>
    </cfRule>
  </conditionalFormatting>
  <conditionalFormatting sqref="AJ12">
    <cfRule type="cellIs" dxfId="1" priority="654" operator="lessThan">
      <formula>$C$4</formula>
    </cfRule>
  </conditionalFormatting>
  <conditionalFormatting sqref="AK12">
    <cfRule type="cellIs" dxfId="1" priority="694" operator="lessThan">
      <formula>$C$4</formula>
    </cfRule>
  </conditionalFormatting>
  <conditionalFormatting sqref="AL12">
    <cfRule type="cellIs" dxfId="1" priority="734" operator="lessThan">
      <formula>$C$4</formula>
    </cfRule>
  </conditionalFormatting>
  <conditionalFormatting sqref="AM12">
    <cfRule type="cellIs" dxfId="1" priority="774" operator="lessThan">
      <formula>$C$4</formula>
    </cfRule>
  </conditionalFormatting>
  <conditionalFormatting sqref="AN12">
    <cfRule type="cellIs" dxfId="1" priority="814" operator="lessThan">
      <formula>$C$4</formula>
    </cfRule>
  </conditionalFormatting>
  <conditionalFormatting sqref="AO12">
    <cfRule type="cellIs" dxfId="1" priority="854" operator="lessThan">
      <formula>$C$4</formula>
    </cfRule>
  </conditionalFormatting>
  <conditionalFormatting sqref="AP12">
    <cfRule type="cellIs" dxfId="1" priority="894" operator="lessThan">
      <formula>$C$4</formula>
    </cfRule>
  </conditionalFormatting>
  <conditionalFormatting sqref="AQ12">
    <cfRule type="cellIs" dxfId="1" priority="934" operator="lessThan">
      <formula>$C$4</formula>
    </cfRule>
  </conditionalFormatting>
  <conditionalFormatting sqref="AR12">
    <cfRule type="cellIs" dxfId="1" priority="974" operator="lessThan">
      <formula>$C$4</formula>
    </cfRule>
  </conditionalFormatting>
  <conditionalFormatting sqref="AS12">
    <cfRule type="cellIs" dxfId="1" priority="1014" operator="lessThan">
      <formula>$C$4</formula>
    </cfRule>
  </conditionalFormatting>
  <conditionalFormatting sqref="AT12">
    <cfRule type="cellIs" dxfId="1" priority="1054" operator="lessThan">
      <formula>$C$4</formula>
    </cfRule>
  </conditionalFormatting>
  <conditionalFormatting sqref="AV12">
    <cfRule type="cellIs" dxfId="1" priority="1134" operator="lessThan">
      <formula>$C$4</formula>
    </cfRule>
  </conditionalFormatting>
  <conditionalFormatting sqref="AW12">
    <cfRule type="cellIs" dxfId="1" priority="1174" operator="lessThan">
      <formula>$C$4</formula>
    </cfRule>
  </conditionalFormatting>
  <conditionalFormatting sqref="AX12">
    <cfRule type="cellIs" dxfId="1" priority="1214" operator="lessThan">
      <formula>$C$4</formula>
    </cfRule>
  </conditionalFormatting>
  <conditionalFormatting sqref="AY12">
    <cfRule type="cellIs" dxfId="1" priority="1254" operator="lessThan">
      <formula>$C$4</formula>
    </cfRule>
  </conditionalFormatting>
  <conditionalFormatting sqref="AZ12">
    <cfRule type="cellIs" dxfId="1" priority="1294" operator="lessThan">
      <formula>$C$4</formula>
    </cfRule>
  </conditionalFormatting>
  <conditionalFormatting sqref="BA12">
    <cfRule type="cellIs" dxfId="1" priority="1334" operator="lessThan">
      <formula>$C$4</formula>
    </cfRule>
  </conditionalFormatting>
  <conditionalFormatting sqref="BB12">
    <cfRule type="cellIs" dxfId="1" priority="1374" operator="lessThan">
      <formula>$C$4</formula>
    </cfRule>
  </conditionalFormatting>
  <conditionalFormatting sqref="BC12">
    <cfRule type="cellIs" dxfId="1" priority="1414" operator="lessThan">
      <formula>$C$4</formula>
    </cfRule>
  </conditionalFormatting>
  <conditionalFormatting sqref="BD12">
    <cfRule type="cellIs" dxfId="1" priority="1454" operator="lessThan">
      <formula>$C$4</formula>
    </cfRule>
  </conditionalFormatting>
  <conditionalFormatting sqref="BE12">
    <cfRule type="cellIs" dxfId="1" priority="1494" operator="lessThan">
      <formula>$C$4</formula>
    </cfRule>
  </conditionalFormatting>
  <conditionalFormatting sqref="BH12">
    <cfRule type="cellIs" dxfId="1" priority="1614" operator="lessThan">
      <formula>$C$4</formula>
    </cfRule>
  </conditionalFormatting>
  <conditionalFormatting sqref="BI12">
    <cfRule type="cellIs" dxfId="1" priority="1654" operator="lessThan">
      <formula>$C$4</formula>
    </cfRule>
  </conditionalFormatting>
  <conditionalFormatting sqref="BJ12">
    <cfRule type="cellIs" dxfId="1" priority="1694" operator="lessThan">
      <formula>$C$4</formula>
    </cfRule>
  </conditionalFormatting>
  <conditionalFormatting sqref="BK12">
    <cfRule type="cellIs" dxfId="1" priority="1734" operator="lessThan">
      <formula>$C$4</formula>
    </cfRule>
  </conditionalFormatting>
  <conditionalFormatting sqref="BL12">
    <cfRule type="cellIs" dxfId="1" priority="1774" operator="lessThan">
      <formula>$C$4</formula>
    </cfRule>
  </conditionalFormatting>
  <conditionalFormatting sqref="BM12">
    <cfRule type="cellIs" dxfId="1" priority="1814" operator="lessThan">
      <formula>$C$4</formula>
    </cfRule>
  </conditionalFormatting>
  <conditionalFormatting sqref="BN12">
    <cfRule type="cellIs" dxfId="1" priority="1854" operator="lessThan">
      <formula>$C$4</formula>
    </cfRule>
  </conditionalFormatting>
  <conditionalFormatting sqref="BO12">
    <cfRule type="cellIs" dxfId="1" priority="1894" operator="lessThan">
      <formula>$C$4</formula>
    </cfRule>
  </conditionalFormatting>
  <conditionalFormatting sqref="BP12">
    <cfRule type="cellIs" dxfId="1" priority="1934" operator="lessThan">
      <formula>$C$4</formula>
    </cfRule>
  </conditionalFormatting>
  <conditionalFormatting sqref="BQ12">
    <cfRule type="cellIs" dxfId="1" priority="1974" operator="lessThan">
      <formula>$C$4</formula>
    </cfRule>
  </conditionalFormatting>
  <conditionalFormatting sqref="BR12">
    <cfRule type="cellIs" dxfId="1" priority="2014" operator="lessThan">
      <formula>$C$4</formula>
    </cfRule>
  </conditionalFormatting>
  <conditionalFormatting sqref="BS12">
    <cfRule type="cellIs" dxfId="1" priority="2054" operator="lessThan">
      <formula>$C$4</formula>
    </cfRule>
  </conditionalFormatting>
  <conditionalFormatting sqref="BT12">
    <cfRule type="cellIs" dxfId="1" priority="2094" operator="lessThan">
      <formula>$C$4</formula>
    </cfRule>
  </conditionalFormatting>
  <conditionalFormatting sqref="BU12">
    <cfRule type="cellIs" dxfId="1" priority="2134" operator="lessThan">
      <formula>$C$4</formula>
    </cfRule>
  </conditionalFormatting>
  <conditionalFormatting sqref="BV12">
    <cfRule type="cellIs" dxfId="1" priority="2174" operator="lessThan">
      <formula>$C$4</formula>
    </cfRule>
  </conditionalFormatting>
  <conditionalFormatting sqref="BX12">
    <cfRule type="cellIs" dxfId="1" priority="2254" operator="lessThan">
      <formula>$C$4</formula>
    </cfRule>
  </conditionalFormatting>
  <conditionalFormatting sqref="BY12">
    <cfRule type="cellIs" dxfId="1" priority="2294" operator="lessThan">
      <formula>$C$4</formula>
    </cfRule>
  </conditionalFormatting>
  <conditionalFormatting sqref="BZ12">
    <cfRule type="cellIs" dxfId="1" priority="2334" operator="lessThan">
      <formula>$C$4</formula>
    </cfRule>
  </conditionalFormatting>
  <conditionalFormatting sqref="CA12">
    <cfRule type="cellIs" dxfId="1" priority="2374" operator="lessThan">
      <formula>$C$4</formula>
    </cfRule>
  </conditionalFormatting>
  <conditionalFormatting sqref="CB12">
    <cfRule type="cellIs" dxfId="1" priority="2414" operator="lessThan">
      <formula>$C$4</formula>
    </cfRule>
  </conditionalFormatting>
  <conditionalFormatting sqref="CC12">
    <cfRule type="cellIs" dxfId="1" priority="2454" operator="lessThan">
      <formula>$C$4</formula>
    </cfRule>
  </conditionalFormatting>
  <conditionalFormatting sqref="CD12">
    <cfRule type="cellIs" dxfId="1" priority="2494" operator="lessThan">
      <formula>$C$4</formula>
    </cfRule>
  </conditionalFormatting>
  <conditionalFormatting sqref="CE12">
    <cfRule type="cellIs" dxfId="1" priority="2534" operator="lessThan">
      <formula>$C$4</formula>
    </cfRule>
  </conditionalFormatting>
  <conditionalFormatting sqref="CF12">
    <cfRule type="cellIs" dxfId="1" priority="2574" operator="lessThan">
      <formula>$C$4</formula>
    </cfRule>
  </conditionalFormatting>
  <conditionalFormatting sqref="CG12">
    <cfRule type="cellIs" dxfId="1" priority="2614" operator="lessThan">
      <formula>$C$4</formula>
    </cfRule>
  </conditionalFormatting>
  <conditionalFormatting sqref="CH12">
    <cfRule type="cellIs" dxfId="2" priority="2654" operator="greaterThan">
      <formula>$BJ$2+15</formula>
    </cfRule>
  </conditionalFormatting>
  <conditionalFormatting sqref="CN12">
    <cfRule type="cellIs" dxfId="0" priority="4" operator="lessThan">
      <formula>1</formula>
    </cfRule>
  </conditionalFormatting>
  <conditionalFormatting sqref="D13">
    <cfRule type="cellIs" dxfId="0" priority="9" operator="lessThan">
      <formula>1</formula>
    </cfRule>
  </conditionalFormatting>
  <conditionalFormatting sqref="Q13">
    <cfRule type="cellIs" dxfId="1" priority="55" operator="lessThan">
      <formula>$C$4</formula>
    </cfRule>
  </conditionalFormatting>
  <conditionalFormatting sqref="R13">
    <cfRule type="cellIs" dxfId="1" priority="95" operator="lessThan">
      <formula>$C$4</formula>
    </cfRule>
  </conditionalFormatting>
  <conditionalFormatting sqref="T13">
    <cfRule type="cellIs" dxfId="1" priority="2735" operator="lessThan">
      <formula>$C$4</formula>
    </cfRule>
  </conditionalFormatting>
  <conditionalFormatting sqref="U13">
    <cfRule type="cellIs" dxfId="1" priority="135" operator="lessThan">
      <formula>$C$4</formula>
    </cfRule>
  </conditionalFormatting>
  <conditionalFormatting sqref="W13">
    <cfRule type="cellIs" dxfId="1" priority="2815" operator="lessThan">
      <formula>$C$4</formula>
    </cfRule>
  </conditionalFormatting>
  <conditionalFormatting sqref="X13">
    <cfRule type="cellIs" dxfId="1" priority="175" operator="lessThan">
      <formula>$C$4</formula>
    </cfRule>
  </conditionalFormatting>
  <conditionalFormatting sqref="Z13">
    <cfRule type="cellIs" dxfId="1" priority="255" operator="lessThan">
      <formula>$C$4</formula>
    </cfRule>
  </conditionalFormatting>
  <conditionalFormatting sqref="AA13">
    <cfRule type="cellIs" dxfId="1" priority="295" operator="lessThan">
      <formula>$C$4</formula>
    </cfRule>
  </conditionalFormatting>
  <conditionalFormatting sqref="AC13">
    <cfRule type="cellIs" dxfId="1" priority="375" operator="lessThan">
      <formula>$C$4</formula>
    </cfRule>
  </conditionalFormatting>
  <conditionalFormatting sqref="AD13">
    <cfRule type="cellIs" dxfId="1" priority="415" operator="lessThan">
      <formula>$C$4</formula>
    </cfRule>
  </conditionalFormatting>
  <conditionalFormatting sqref="AE13">
    <cfRule type="cellIs" dxfId="1" priority="455" operator="lessThan">
      <formula>$C$4</formula>
    </cfRule>
  </conditionalFormatting>
  <conditionalFormatting sqref="AF13">
    <cfRule type="cellIs" dxfId="1" priority="495" operator="lessThan">
      <formula>$C$4</formula>
    </cfRule>
  </conditionalFormatting>
  <conditionalFormatting sqref="AG13">
    <cfRule type="cellIs" dxfId="1" priority="535" operator="lessThan">
      <formula>$C$4</formula>
    </cfRule>
  </conditionalFormatting>
  <conditionalFormatting sqref="AH13">
    <cfRule type="cellIs" dxfId="1" priority="575" operator="lessThan">
      <formula>$C$4</formula>
    </cfRule>
  </conditionalFormatting>
  <conditionalFormatting sqref="AI13">
    <cfRule type="cellIs" dxfId="1" priority="615" operator="lessThan">
      <formula>$C$4</formula>
    </cfRule>
  </conditionalFormatting>
  <conditionalFormatting sqref="AJ13">
    <cfRule type="cellIs" dxfId="1" priority="655" operator="lessThan">
      <formula>$C$4</formula>
    </cfRule>
  </conditionalFormatting>
  <conditionalFormatting sqref="AK13">
    <cfRule type="cellIs" dxfId="1" priority="695" operator="lessThan">
      <formula>$C$4</formula>
    </cfRule>
  </conditionalFormatting>
  <conditionalFormatting sqref="AL13">
    <cfRule type="cellIs" dxfId="1" priority="735" operator="lessThan">
      <formula>$C$4</formula>
    </cfRule>
  </conditionalFormatting>
  <conditionalFormatting sqref="AM13">
    <cfRule type="cellIs" dxfId="1" priority="775" operator="lessThan">
      <formula>$C$4</formula>
    </cfRule>
  </conditionalFormatting>
  <conditionalFormatting sqref="AN13">
    <cfRule type="cellIs" dxfId="1" priority="815" operator="lessThan">
      <formula>$C$4</formula>
    </cfRule>
  </conditionalFormatting>
  <conditionalFormatting sqref="AO13">
    <cfRule type="cellIs" dxfId="1" priority="855" operator="lessThan">
      <formula>$C$4</formula>
    </cfRule>
  </conditionalFormatting>
  <conditionalFormatting sqref="AP13">
    <cfRule type="cellIs" dxfId="1" priority="895" operator="lessThan">
      <formula>$C$4</formula>
    </cfRule>
  </conditionalFormatting>
  <conditionalFormatting sqref="AQ13">
    <cfRule type="cellIs" dxfId="1" priority="935" operator="lessThan">
      <formula>$C$4</formula>
    </cfRule>
  </conditionalFormatting>
  <conditionalFormatting sqref="AR13">
    <cfRule type="cellIs" dxfId="1" priority="975" operator="lessThan">
      <formula>$C$4</formula>
    </cfRule>
  </conditionalFormatting>
  <conditionalFormatting sqref="AS13">
    <cfRule type="cellIs" dxfId="1" priority="1015" operator="lessThan">
      <formula>$C$4</formula>
    </cfRule>
  </conditionalFormatting>
  <conditionalFormatting sqref="AT13">
    <cfRule type="cellIs" dxfId="1" priority="1055" operator="lessThan">
      <formula>$C$4</formula>
    </cfRule>
  </conditionalFormatting>
  <conditionalFormatting sqref="AV13">
    <cfRule type="cellIs" dxfId="1" priority="1135" operator="lessThan">
      <formula>$C$4</formula>
    </cfRule>
  </conditionalFormatting>
  <conditionalFormatting sqref="AW13">
    <cfRule type="cellIs" dxfId="1" priority="1175" operator="lessThan">
      <formula>$C$4</formula>
    </cfRule>
  </conditionalFormatting>
  <conditionalFormatting sqref="AX13">
    <cfRule type="cellIs" dxfId="1" priority="1215" operator="lessThan">
      <formula>$C$4</formula>
    </cfRule>
  </conditionalFormatting>
  <conditionalFormatting sqref="AY13">
    <cfRule type="cellIs" dxfId="1" priority="1255" operator="lessThan">
      <formula>$C$4</formula>
    </cfRule>
  </conditionalFormatting>
  <conditionalFormatting sqref="AZ13">
    <cfRule type="cellIs" dxfId="1" priority="1295" operator="lessThan">
      <formula>$C$4</formula>
    </cfRule>
  </conditionalFormatting>
  <conditionalFormatting sqref="BA13">
    <cfRule type="cellIs" dxfId="1" priority="1335" operator="lessThan">
      <formula>$C$4</formula>
    </cfRule>
  </conditionalFormatting>
  <conditionalFormatting sqref="BB13">
    <cfRule type="cellIs" dxfId="1" priority="1375" operator="lessThan">
      <formula>$C$4</formula>
    </cfRule>
  </conditionalFormatting>
  <conditionalFormatting sqref="BC13">
    <cfRule type="cellIs" dxfId="1" priority="1415" operator="lessThan">
      <formula>$C$4</formula>
    </cfRule>
  </conditionalFormatting>
  <conditionalFormatting sqref="BD13">
    <cfRule type="cellIs" dxfId="1" priority="1455" operator="lessThan">
      <formula>$C$4</formula>
    </cfRule>
  </conditionalFormatting>
  <conditionalFormatting sqref="BE13">
    <cfRule type="cellIs" dxfId="1" priority="1495" operator="lessThan">
      <formula>$C$4</formula>
    </cfRule>
  </conditionalFormatting>
  <conditionalFormatting sqref="BH13">
    <cfRule type="cellIs" dxfId="1" priority="1615" operator="lessThan">
      <formula>$C$4</formula>
    </cfRule>
  </conditionalFormatting>
  <conditionalFormatting sqref="BI13">
    <cfRule type="cellIs" dxfId="1" priority="1655" operator="lessThan">
      <formula>$C$4</formula>
    </cfRule>
  </conditionalFormatting>
  <conditionalFormatting sqref="BJ13">
    <cfRule type="cellIs" dxfId="1" priority="1695" operator="lessThan">
      <formula>$C$4</formula>
    </cfRule>
  </conditionalFormatting>
  <conditionalFormatting sqref="BK13">
    <cfRule type="cellIs" dxfId="1" priority="1735" operator="lessThan">
      <formula>$C$4</formula>
    </cfRule>
  </conditionalFormatting>
  <conditionalFormatting sqref="BL13">
    <cfRule type="cellIs" dxfId="1" priority="1775" operator="lessThan">
      <formula>$C$4</formula>
    </cfRule>
  </conditionalFormatting>
  <conditionalFormatting sqref="BM13">
    <cfRule type="cellIs" dxfId="1" priority="1815" operator="lessThan">
      <formula>$C$4</formula>
    </cfRule>
  </conditionalFormatting>
  <conditionalFormatting sqref="BN13">
    <cfRule type="cellIs" dxfId="1" priority="1855" operator="lessThan">
      <formula>$C$4</formula>
    </cfRule>
  </conditionalFormatting>
  <conditionalFormatting sqref="BO13">
    <cfRule type="cellIs" dxfId="1" priority="1895" operator="lessThan">
      <formula>$C$4</formula>
    </cfRule>
  </conditionalFormatting>
  <conditionalFormatting sqref="BP13">
    <cfRule type="cellIs" dxfId="1" priority="1935" operator="lessThan">
      <formula>$C$4</formula>
    </cfRule>
  </conditionalFormatting>
  <conditionalFormatting sqref="BQ13">
    <cfRule type="cellIs" dxfId="1" priority="1975" operator="lessThan">
      <formula>$C$4</formula>
    </cfRule>
  </conditionalFormatting>
  <conditionalFormatting sqref="BR13">
    <cfRule type="cellIs" dxfId="1" priority="2015" operator="lessThan">
      <formula>$C$4</formula>
    </cfRule>
  </conditionalFormatting>
  <conditionalFormatting sqref="BS13">
    <cfRule type="cellIs" dxfId="1" priority="2055" operator="lessThan">
      <formula>$C$4</formula>
    </cfRule>
  </conditionalFormatting>
  <conditionalFormatting sqref="BT13">
    <cfRule type="cellIs" dxfId="1" priority="2095" operator="lessThan">
      <formula>$C$4</formula>
    </cfRule>
  </conditionalFormatting>
  <conditionalFormatting sqref="BU13">
    <cfRule type="cellIs" dxfId="1" priority="2135" operator="lessThan">
      <formula>$C$4</formula>
    </cfRule>
  </conditionalFormatting>
  <conditionalFormatting sqref="BV13">
    <cfRule type="cellIs" dxfId="1" priority="2175" operator="lessThan">
      <formula>$C$4</formula>
    </cfRule>
  </conditionalFormatting>
  <conditionalFormatting sqref="BX13">
    <cfRule type="cellIs" dxfId="1" priority="2255" operator="lessThan">
      <formula>$C$4</formula>
    </cfRule>
  </conditionalFormatting>
  <conditionalFormatting sqref="BY13">
    <cfRule type="cellIs" dxfId="1" priority="2295" operator="lessThan">
      <formula>$C$4</formula>
    </cfRule>
  </conditionalFormatting>
  <conditionalFormatting sqref="BZ13">
    <cfRule type="cellIs" dxfId="1" priority="2335" operator="lessThan">
      <formula>$C$4</formula>
    </cfRule>
  </conditionalFormatting>
  <conditionalFormatting sqref="CA13">
    <cfRule type="cellIs" dxfId="1" priority="2375" operator="lessThan">
      <formula>$C$4</formula>
    </cfRule>
  </conditionalFormatting>
  <conditionalFormatting sqref="CB13">
    <cfRule type="cellIs" dxfId="1" priority="2415" operator="lessThan">
      <formula>$C$4</formula>
    </cfRule>
  </conditionalFormatting>
  <conditionalFormatting sqref="CC13">
    <cfRule type="cellIs" dxfId="1" priority="2455" operator="lessThan">
      <formula>$C$4</formula>
    </cfRule>
  </conditionalFormatting>
  <conditionalFormatting sqref="CD13">
    <cfRule type="cellIs" dxfId="1" priority="2495" operator="lessThan">
      <formula>$C$4</formula>
    </cfRule>
  </conditionalFormatting>
  <conditionalFormatting sqref="CE13">
    <cfRule type="cellIs" dxfId="1" priority="2535" operator="lessThan">
      <formula>$C$4</formula>
    </cfRule>
  </conditionalFormatting>
  <conditionalFormatting sqref="CF13">
    <cfRule type="cellIs" dxfId="1" priority="2575" operator="lessThan">
      <formula>$C$4</formula>
    </cfRule>
  </conditionalFormatting>
  <conditionalFormatting sqref="CG13">
    <cfRule type="cellIs" dxfId="1" priority="2615" operator="lessThan">
      <formula>$C$4</formula>
    </cfRule>
  </conditionalFormatting>
  <conditionalFormatting sqref="CH13">
    <cfRule type="cellIs" dxfId="2" priority="2655" operator="greaterThan">
      <formula>$BJ$2+15</formula>
    </cfRule>
  </conditionalFormatting>
  <conditionalFormatting sqref="CN13">
    <cfRule type="cellIs" dxfId="0" priority="5" operator="lessThan">
      <formula>1</formula>
    </cfRule>
  </conditionalFormatting>
  <conditionalFormatting sqref="D14">
    <cfRule type="cellIs" dxfId="0" priority="10" operator="lessThan">
      <formula>1</formula>
    </cfRule>
  </conditionalFormatting>
  <conditionalFormatting sqref="Q14">
    <cfRule type="cellIs" dxfId="1" priority="56" operator="lessThan">
      <formula>$C$4</formula>
    </cfRule>
  </conditionalFormatting>
  <conditionalFormatting sqref="R14">
    <cfRule type="cellIs" dxfId="1" priority="96" operator="lessThan">
      <formula>$C$4</formula>
    </cfRule>
  </conditionalFormatting>
  <conditionalFormatting sqref="T14">
    <cfRule type="cellIs" dxfId="1" priority="2736" operator="lessThan">
      <formula>$C$4</formula>
    </cfRule>
  </conditionalFormatting>
  <conditionalFormatting sqref="U14">
    <cfRule type="cellIs" dxfId="1" priority="136" operator="lessThan">
      <formula>$C$4</formula>
    </cfRule>
  </conditionalFormatting>
  <conditionalFormatting sqref="W14">
    <cfRule type="cellIs" dxfId="1" priority="2816" operator="lessThan">
      <formula>$C$4</formula>
    </cfRule>
  </conditionalFormatting>
  <conditionalFormatting sqref="X14">
    <cfRule type="cellIs" dxfId="1" priority="176" operator="lessThan">
      <formula>$C$4</formula>
    </cfRule>
  </conditionalFormatting>
  <conditionalFormatting sqref="Z14">
    <cfRule type="cellIs" dxfId="1" priority="256" operator="lessThan">
      <formula>$C$4</formula>
    </cfRule>
  </conditionalFormatting>
  <conditionalFormatting sqref="AA14">
    <cfRule type="cellIs" dxfId="1" priority="296" operator="lessThan">
      <formula>$C$4</formula>
    </cfRule>
  </conditionalFormatting>
  <conditionalFormatting sqref="AC14">
    <cfRule type="cellIs" dxfId="1" priority="376" operator="lessThan">
      <formula>$C$4</formula>
    </cfRule>
  </conditionalFormatting>
  <conditionalFormatting sqref="AD14">
    <cfRule type="cellIs" dxfId="1" priority="416" operator="lessThan">
      <formula>$C$4</formula>
    </cfRule>
  </conditionalFormatting>
  <conditionalFormatting sqref="AE14">
    <cfRule type="cellIs" dxfId="1" priority="456" operator="lessThan">
      <formula>$C$4</formula>
    </cfRule>
  </conditionalFormatting>
  <conditionalFormatting sqref="AF14">
    <cfRule type="cellIs" dxfId="1" priority="496" operator="lessThan">
      <formula>$C$4</formula>
    </cfRule>
  </conditionalFormatting>
  <conditionalFormatting sqref="AG14">
    <cfRule type="cellIs" dxfId="1" priority="536" operator="lessThan">
      <formula>$C$4</formula>
    </cfRule>
  </conditionalFormatting>
  <conditionalFormatting sqref="AH14">
    <cfRule type="cellIs" dxfId="1" priority="576" operator="lessThan">
      <formula>$C$4</formula>
    </cfRule>
  </conditionalFormatting>
  <conditionalFormatting sqref="AI14">
    <cfRule type="cellIs" dxfId="1" priority="616" operator="lessThan">
      <formula>$C$4</formula>
    </cfRule>
  </conditionalFormatting>
  <conditionalFormatting sqref="AJ14">
    <cfRule type="cellIs" dxfId="1" priority="656" operator="lessThan">
      <formula>$C$4</formula>
    </cfRule>
  </conditionalFormatting>
  <conditionalFormatting sqref="AK14">
    <cfRule type="cellIs" dxfId="1" priority="696" operator="lessThan">
      <formula>$C$4</formula>
    </cfRule>
  </conditionalFormatting>
  <conditionalFormatting sqref="AL14">
    <cfRule type="cellIs" dxfId="1" priority="736" operator="lessThan">
      <formula>$C$4</formula>
    </cfRule>
  </conditionalFormatting>
  <conditionalFormatting sqref="AM14">
    <cfRule type="cellIs" dxfId="1" priority="776" operator="lessThan">
      <formula>$C$4</formula>
    </cfRule>
  </conditionalFormatting>
  <conditionalFormatting sqref="AN14">
    <cfRule type="cellIs" dxfId="1" priority="816" operator="lessThan">
      <formula>$C$4</formula>
    </cfRule>
  </conditionalFormatting>
  <conditionalFormatting sqref="AO14">
    <cfRule type="cellIs" dxfId="1" priority="856" operator="lessThan">
      <formula>$C$4</formula>
    </cfRule>
  </conditionalFormatting>
  <conditionalFormatting sqref="AP14">
    <cfRule type="cellIs" dxfId="1" priority="896" operator="lessThan">
      <formula>$C$4</formula>
    </cfRule>
  </conditionalFormatting>
  <conditionalFormatting sqref="AQ14">
    <cfRule type="cellIs" dxfId="1" priority="936" operator="lessThan">
      <formula>$C$4</formula>
    </cfRule>
  </conditionalFormatting>
  <conditionalFormatting sqref="AR14">
    <cfRule type="cellIs" dxfId="1" priority="976" operator="lessThan">
      <formula>$C$4</formula>
    </cfRule>
  </conditionalFormatting>
  <conditionalFormatting sqref="AS14">
    <cfRule type="cellIs" dxfId="1" priority="1016" operator="lessThan">
      <formula>$C$4</formula>
    </cfRule>
  </conditionalFormatting>
  <conditionalFormatting sqref="AT14">
    <cfRule type="cellIs" dxfId="1" priority="1056" operator="lessThan">
      <formula>$C$4</formula>
    </cfRule>
  </conditionalFormatting>
  <conditionalFormatting sqref="AV14">
    <cfRule type="cellIs" dxfId="1" priority="1136" operator="lessThan">
      <formula>$C$4</formula>
    </cfRule>
  </conditionalFormatting>
  <conditionalFormatting sqref="AW14">
    <cfRule type="cellIs" dxfId="1" priority="1176" operator="lessThan">
      <formula>$C$4</formula>
    </cfRule>
  </conditionalFormatting>
  <conditionalFormatting sqref="AX14">
    <cfRule type="cellIs" dxfId="1" priority="1216" operator="lessThan">
      <formula>$C$4</formula>
    </cfRule>
  </conditionalFormatting>
  <conditionalFormatting sqref="AY14">
    <cfRule type="cellIs" dxfId="1" priority="1256" operator="lessThan">
      <formula>$C$4</formula>
    </cfRule>
  </conditionalFormatting>
  <conditionalFormatting sqref="AZ14">
    <cfRule type="cellIs" dxfId="1" priority="1296" operator="lessThan">
      <formula>$C$4</formula>
    </cfRule>
  </conditionalFormatting>
  <conditionalFormatting sqref="BA14">
    <cfRule type="cellIs" dxfId="1" priority="1336" operator="lessThan">
      <formula>$C$4</formula>
    </cfRule>
  </conditionalFormatting>
  <conditionalFormatting sqref="BB14">
    <cfRule type="cellIs" dxfId="1" priority="1376" operator="lessThan">
      <formula>$C$4</formula>
    </cfRule>
  </conditionalFormatting>
  <conditionalFormatting sqref="BC14">
    <cfRule type="cellIs" dxfId="1" priority="1416" operator="lessThan">
      <formula>$C$4</formula>
    </cfRule>
  </conditionalFormatting>
  <conditionalFormatting sqref="BD14">
    <cfRule type="cellIs" dxfId="1" priority="1456" operator="lessThan">
      <formula>$C$4</formula>
    </cfRule>
  </conditionalFormatting>
  <conditionalFormatting sqref="BE14">
    <cfRule type="cellIs" dxfId="1" priority="1496" operator="lessThan">
      <formula>$C$4</formula>
    </cfRule>
  </conditionalFormatting>
  <conditionalFormatting sqref="BH14">
    <cfRule type="cellIs" dxfId="1" priority="1616" operator="lessThan">
      <formula>$C$4</formula>
    </cfRule>
  </conditionalFormatting>
  <conditionalFormatting sqref="BI14">
    <cfRule type="cellIs" dxfId="1" priority="1656" operator="lessThan">
      <formula>$C$4</formula>
    </cfRule>
  </conditionalFormatting>
  <conditionalFormatting sqref="BJ14">
    <cfRule type="cellIs" dxfId="1" priority="1696" operator="lessThan">
      <formula>$C$4</formula>
    </cfRule>
  </conditionalFormatting>
  <conditionalFormatting sqref="BK14">
    <cfRule type="cellIs" dxfId="1" priority="1736" operator="lessThan">
      <formula>$C$4</formula>
    </cfRule>
  </conditionalFormatting>
  <conditionalFormatting sqref="BL14">
    <cfRule type="cellIs" dxfId="1" priority="1776" operator="lessThan">
      <formula>$C$4</formula>
    </cfRule>
  </conditionalFormatting>
  <conditionalFormatting sqref="BM14">
    <cfRule type="cellIs" dxfId="1" priority="1816" operator="lessThan">
      <formula>$C$4</formula>
    </cfRule>
  </conditionalFormatting>
  <conditionalFormatting sqref="BN14">
    <cfRule type="cellIs" dxfId="1" priority="1856" operator="lessThan">
      <formula>$C$4</formula>
    </cfRule>
  </conditionalFormatting>
  <conditionalFormatting sqref="BO14">
    <cfRule type="cellIs" dxfId="1" priority="1896" operator="lessThan">
      <formula>$C$4</formula>
    </cfRule>
  </conditionalFormatting>
  <conditionalFormatting sqref="BP14">
    <cfRule type="cellIs" dxfId="1" priority="1936" operator="lessThan">
      <formula>$C$4</formula>
    </cfRule>
  </conditionalFormatting>
  <conditionalFormatting sqref="BQ14">
    <cfRule type="cellIs" dxfId="1" priority="1976" operator="lessThan">
      <formula>$C$4</formula>
    </cfRule>
  </conditionalFormatting>
  <conditionalFormatting sqref="BR14">
    <cfRule type="cellIs" dxfId="1" priority="2016" operator="lessThan">
      <formula>$C$4</formula>
    </cfRule>
  </conditionalFormatting>
  <conditionalFormatting sqref="BS14">
    <cfRule type="cellIs" dxfId="1" priority="2056" operator="lessThan">
      <formula>$C$4</formula>
    </cfRule>
  </conditionalFormatting>
  <conditionalFormatting sqref="BT14">
    <cfRule type="cellIs" dxfId="1" priority="2096" operator="lessThan">
      <formula>$C$4</formula>
    </cfRule>
  </conditionalFormatting>
  <conditionalFormatting sqref="BU14">
    <cfRule type="cellIs" dxfId="1" priority="2136" operator="lessThan">
      <formula>$C$4</formula>
    </cfRule>
  </conditionalFormatting>
  <conditionalFormatting sqref="BV14">
    <cfRule type="cellIs" dxfId="1" priority="2176" operator="lessThan">
      <formula>$C$4</formula>
    </cfRule>
  </conditionalFormatting>
  <conditionalFormatting sqref="BX14">
    <cfRule type="cellIs" dxfId="1" priority="2256" operator="lessThan">
      <formula>$C$4</formula>
    </cfRule>
  </conditionalFormatting>
  <conditionalFormatting sqref="BY14">
    <cfRule type="cellIs" dxfId="1" priority="2296" operator="lessThan">
      <formula>$C$4</formula>
    </cfRule>
  </conditionalFormatting>
  <conditionalFormatting sqref="BZ14">
    <cfRule type="cellIs" dxfId="1" priority="2336" operator="lessThan">
      <formula>$C$4</formula>
    </cfRule>
  </conditionalFormatting>
  <conditionalFormatting sqref="CA14">
    <cfRule type="cellIs" dxfId="1" priority="2376" operator="lessThan">
      <formula>$C$4</formula>
    </cfRule>
  </conditionalFormatting>
  <conditionalFormatting sqref="CB14">
    <cfRule type="cellIs" dxfId="1" priority="2416" operator="lessThan">
      <formula>$C$4</formula>
    </cfRule>
  </conditionalFormatting>
  <conditionalFormatting sqref="CC14">
    <cfRule type="cellIs" dxfId="1" priority="2456" operator="lessThan">
      <formula>$C$4</formula>
    </cfRule>
  </conditionalFormatting>
  <conditionalFormatting sqref="CD14">
    <cfRule type="cellIs" dxfId="1" priority="2496" operator="lessThan">
      <formula>$C$4</formula>
    </cfRule>
  </conditionalFormatting>
  <conditionalFormatting sqref="CE14">
    <cfRule type="cellIs" dxfId="1" priority="2536" operator="lessThan">
      <formula>$C$4</formula>
    </cfRule>
  </conditionalFormatting>
  <conditionalFormatting sqref="CF14">
    <cfRule type="cellIs" dxfId="1" priority="2576" operator="lessThan">
      <formula>$C$4</formula>
    </cfRule>
  </conditionalFormatting>
  <conditionalFormatting sqref="CG14">
    <cfRule type="cellIs" dxfId="1" priority="2616" operator="lessThan">
      <formula>$C$4</formula>
    </cfRule>
  </conditionalFormatting>
  <conditionalFormatting sqref="CH14">
    <cfRule type="cellIs" dxfId="2" priority="2656" operator="greaterThan">
      <formula>$BJ$2+15</formula>
    </cfRule>
  </conditionalFormatting>
  <conditionalFormatting sqref="CN14">
    <cfRule type="cellIs" dxfId="0" priority="6" operator="lessThan">
      <formula>1</formula>
    </cfRule>
  </conditionalFormatting>
  <conditionalFormatting sqref="D15">
    <cfRule type="cellIs" dxfId="0" priority="11" operator="lessThan">
      <formula>1</formula>
    </cfRule>
  </conditionalFormatting>
  <conditionalFormatting sqref="Q15">
    <cfRule type="cellIs" dxfId="1" priority="57" operator="lessThan">
      <formula>$C$4</formula>
    </cfRule>
  </conditionalFormatting>
  <conditionalFormatting sqref="R15">
    <cfRule type="cellIs" dxfId="1" priority="97" operator="lessThan">
      <formula>$C$4</formula>
    </cfRule>
  </conditionalFormatting>
  <conditionalFormatting sqref="T15">
    <cfRule type="cellIs" dxfId="1" priority="2737" operator="lessThan">
      <formula>$C$4</formula>
    </cfRule>
  </conditionalFormatting>
  <conditionalFormatting sqref="U15">
    <cfRule type="cellIs" dxfId="1" priority="137" operator="lessThan">
      <formula>$C$4</formula>
    </cfRule>
  </conditionalFormatting>
  <conditionalFormatting sqref="W15">
    <cfRule type="cellIs" dxfId="1" priority="2817" operator="lessThan">
      <formula>$C$4</formula>
    </cfRule>
  </conditionalFormatting>
  <conditionalFormatting sqref="X15">
    <cfRule type="cellIs" dxfId="1" priority="177" operator="lessThan">
      <formula>$C$4</formula>
    </cfRule>
  </conditionalFormatting>
  <conditionalFormatting sqref="Z15">
    <cfRule type="cellIs" dxfId="1" priority="257" operator="lessThan">
      <formula>$C$4</formula>
    </cfRule>
  </conditionalFormatting>
  <conditionalFormatting sqref="AA15">
    <cfRule type="cellIs" dxfId="1" priority="297" operator="lessThan">
      <formula>$C$4</formula>
    </cfRule>
  </conditionalFormatting>
  <conditionalFormatting sqref="AC15">
    <cfRule type="cellIs" dxfId="1" priority="377" operator="lessThan">
      <formula>$C$4</formula>
    </cfRule>
  </conditionalFormatting>
  <conditionalFormatting sqref="AD15">
    <cfRule type="cellIs" dxfId="1" priority="417" operator="lessThan">
      <formula>$C$4</formula>
    </cfRule>
  </conditionalFormatting>
  <conditionalFormatting sqref="AE15">
    <cfRule type="cellIs" dxfId="1" priority="457" operator="lessThan">
      <formula>$C$4</formula>
    </cfRule>
  </conditionalFormatting>
  <conditionalFormatting sqref="AF15">
    <cfRule type="cellIs" dxfId="1" priority="497" operator="lessThan">
      <formula>$C$4</formula>
    </cfRule>
  </conditionalFormatting>
  <conditionalFormatting sqref="AG15">
    <cfRule type="cellIs" dxfId="1" priority="537" operator="lessThan">
      <formula>$C$4</formula>
    </cfRule>
  </conditionalFormatting>
  <conditionalFormatting sqref="AH15">
    <cfRule type="cellIs" dxfId="1" priority="577" operator="lessThan">
      <formula>$C$4</formula>
    </cfRule>
  </conditionalFormatting>
  <conditionalFormatting sqref="AI15">
    <cfRule type="cellIs" dxfId="1" priority="617" operator="lessThan">
      <formula>$C$4</formula>
    </cfRule>
  </conditionalFormatting>
  <conditionalFormatting sqref="AJ15">
    <cfRule type="cellIs" dxfId="1" priority="657" operator="lessThan">
      <formula>$C$4</formula>
    </cfRule>
  </conditionalFormatting>
  <conditionalFormatting sqref="AK15">
    <cfRule type="cellIs" dxfId="1" priority="697" operator="lessThan">
      <formula>$C$4</formula>
    </cfRule>
  </conditionalFormatting>
  <conditionalFormatting sqref="AL15">
    <cfRule type="cellIs" dxfId="1" priority="737" operator="lessThan">
      <formula>$C$4</formula>
    </cfRule>
  </conditionalFormatting>
  <conditionalFormatting sqref="AM15">
    <cfRule type="cellIs" dxfId="1" priority="777" operator="lessThan">
      <formula>$C$4</formula>
    </cfRule>
  </conditionalFormatting>
  <conditionalFormatting sqref="AN15">
    <cfRule type="cellIs" dxfId="1" priority="817" operator="lessThan">
      <formula>$C$4</formula>
    </cfRule>
  </conditionalFormatting>
  <conditionalFormatting sqref="AO15">
    <cfRule type="cellIs" dxfId="1" priority="857" operator="lessThan">
      <formula>$C$4</formula>
    </cfRule>
  </conditionalFormatting>
  <conditionalFormatting sqref="AP15">
    <cfRule type="cellIs" dxfId="1" priority="897" operator="lessThan">
      <formula>$C$4</formula>
    </cfRule>
  </conditionalFormatting>
  <conditionalFormatting sqref="AQ15">
    <cfRule type="cellIs" dxfId="1" priority="937" operator="lessThan">
      <formula>$C$4</formula>
    </cfRule>
  </conditionalFormatting>
  <conditionalFormatting sqref="AR15">
    <cfRule type="cellIs" dxfId="1" priority="977" operator="lessThan">
      <formula>$C$4</formula>
    </cfRule>
  </conditionalFormatting>
  <conditionalFormatting sqref="AS15">
    <cfRule type="cellIs" dxfId="1" priority="1017" operator="lessThan">
      <formula>$C$4</formula>
    </cfRule>
  </conditionalFormatting>
  <conditionalFormatting sqref="AT15">
    <cfRule type="cellIs" dxfId="1" priority="1057" operator="lessThan">
      <formula>$C$4</formula>
    </cfRule>
  </conditionalFormatting>
  <conditionalFormatting sqref="AV15">
    <cfRule type="cellIs" dxfId="1" priority="1137" operator="lessThan">
      <formula>$C$4</formula>
    </cfRule>
  </conditionalFormatting>
  <conditionalFormatting sqref="AW15">
    <cfRule type="cellIs" dxfId="1" priority="1177" operator="lessThan">
      <formula>$C$4</formula>
    </cfRule>
  </conditionalFormatting>
  <conditionalFormatting sqref="AX15">
    <cfRule type="cellIs" dxfId="1" priority="1217" operator="lessThan">
      <formula>$C$4</formula>
    </cfRule>
  </conditionalFormatting>
  <conditionalFormatting sqref="AY15">
    <cfRule type="cellIs" dxfId="1" priority="1257" operator="lessThan">
      <formula>$C$4</formula>
    </cfRule>
  </conditionalFormatting>
  <conditionalFormatting sqref="AZ15">
    <cfRule type="cellIs" dxfId="1" priority="1297" operator="lessThan">
      <formula>$C$4</formula>
    </cfRule>
  </conditionalFormatting>
  <conditionalFormatting sqref="BA15">
    <cfRule type="cellIs" dxfId="1" priority="1337" operator="lessThan">
      <formula>$C$4</formula>
    </cfRule>
  </conditionalFormatting>
  <conditionalFormatting sqref="BB15">
    <cfRule type="cellIs" dxfId="1" priority="1377" operator="lessThan">
      <formula>$C$4</formula>
    </cfRule>
  </conditionalFormatting>
  <conditionalFormatting sqref="BC15">
    <cfRule type="cellIs" dxfId="1" priority="1417" operator="lessThan">
      <formula>$C$4</formula>
    </cfRule>
  </conditionalFormatting>
  <conditionalFormatting sqref="BD15">
    <cfRule type="cellIs" dxfId="1" priority="1457" operator="lessThan">
      <formula>$C$4</formula>
    </cfRule>
  </conditionalFormatting>
  <conditionalFormatting sqref="BE15">
    <cfRule type="cellIs" dxfId="1" priority="1497" operator="lessThan">
      <formula>$C$4</formula>
    </cfRule>
  </conditionalFormatting>
  <conditionalFormatting sqref="BH15">
    <cfRule type="cellIs" dxfId="1" priority="1617" operator="lessThan">
      <formula>$C$4</formula>
    </cfRule>
  </conditionalFormatting>
  <conditionalFormatting sqref="BI15">
    <cfRule type="cellIs" dxfId="1" priority="1657" operator="lessThan">
      <formula>$C$4</formula>
    </cfRule>
  </conditionalFormatting>
  <conditionalFormatting sqref="BJ15">
    <cfRule type="cellIs" dxfId="1" priority="1697" operator="lessThan">
      <formula>$C$4</formula>
    </cfRule>
  </conditionalFormatting>
  <conditionalFormatting sqref="BK15">
    <cfRule type="cellIs" dxfId="1" priority="1737" operator="lessThan">
      <formula>$C$4</formula>
    </cfRule>
  </conditionalFormatting>
  <conditionalFormatting sqref="BL15">
    <cfRule type="cellIs" dxfId="1" priority="1777" operator="lessThan">
      <formula>$C$4</formula>
    </cfRule>
  </conditionalFormatting>
  <conditionalFormatting sqref="BM15">
    <cfRule type="cellIs" dxfId="1" priority="1817" operator="lessThan">
      <formula>$C$4</formula>
    </cfRule>
  </conditionalFormatting>
  <conditionalFormatting sqref="BN15">
    <cfRule type="cellIs" dxfId="1" priority="1857" operator="lessThan">
      <formula>$C$4</formula>
    </cfRule>
  </conditionalFormatting>
  <conditionalFormatting sqref="BO15">
    <cfRule type="cellIs" dxfId="1" priority="1897" operator="lessThan">
      <formula>$C$4</formula>
    </cfRule>
  </conditionalFormatting>
  <conditionalFormatting sqref="BP15">
    <cfRule type="cellIs" dxfId="1" priority="1937" operator="lessThan">
      <formula>$C$4</formula>
    </cfRule>
  </conditionalFormatting>
  <conditionalFormatting sqref="BQ15">
    <cfRule type="cellIs" dxfId="1" priority="1977" operator="lessThan">
      <formula>$C$4</formula>
    </cfRule>
  </conditionalFormatting>
  <conditionalFormatting sqref="BR15">
    <cfRule type="cellIs" dxfId="1" priority="2017" operator="lessThan">
      <formula>$C$4</formula>
    </cfRule>
  </conditionalFormatting>
  <conditionalFormatting sqref="BS15">
    <cfRule type="cellIs" dxfId="1" priority="2057" operator="lessThan">
      <formula>$C$4</formula>
    </cfRule>
  </conditionalFormatting>
  <conditionalFormatting sqref="BT15">
    <cfRule type="cellIs" dxfId="1" priority="2097" operator="lessThan">
      <formula>$C$4</formula>
    </cfRule>
  </conditionalFormatting>
  <conditionalFormatting sqref="BU15">
    <cfRule type="cellIs" dxfId="1" priority="2137" operator="lessThan">
      <formula>$C$4</formula>
    </cfRule>
  </conditionalFormatting>
  <conditionalFormatting sqref="BV15">
    <cfRule type="cellIs" dxfId="1" priority="2177" operator="lessThan">
      <formula>$C$4</formula>
    </cfRule>
  </conditionalFormatting>
  <conditionalFormatting sqref="BX15">
    <cfRule type="cellIs" dxfId="1" priority="2257" operator="lessThan">
      <formula>$C$4</formula>
    </cfRule>
  </conditionalFormatting>
  <conditionalFormatting sqref="BY15">
    <cfRule type="cellIs" dxfId="1" priority="2297" operator="lessThan">
      <formula>$C$4</formula>
    </cfRule>
  </conditionalFormatting>
  <conditionalFormatting sqref="BZ15">
    <cfRule type="cellIs" dxfId="1" priority="2337" operator="lessThan">
      <formula>$C$4</formula>
    </cfRule>
  </conditionalFormatting>
  <conditionalFormatting sqref="CA15">
    <cfRule type="cellIs" dxfId="1" priority="2377" operator="lessThan">
      <formula>$C$4</formula>
    </cfRule>
  </conditionalFormatting>
  <conditionalFormatting sqref="CB15">
    <cfRule type="cellIs" dxfId="1" priority="2417" operator="lessThan">
      <formula>$C$4</formula>
    </cfRule>
  </conditionalFormatting>
  <conditionalFormatting sqref="CC15">
    <cfRule type="cellIs" dxfId="1" priority="2457" operator="lessThan">
      <formula>$C$4</formula>
    </cfRule>
  </conditionalFormatting>
  <conditionalFormatting sqref="CD15">
    <cfRule type="cellIs" dxfId="1" priority="2497" operator="lessThan">
      <formula>$C$4</formula>
    </cfRule>
  </conditionalFormatting>
  <conditionalFormatting sqref="CE15">
    <cfRule type="cellIs" dxfId="1" priority="2537" operator="lessThan">
      <formula>$C$4</formula>
    </cfRule>
  </conditionalFormatting>
  <conditionalFormatting sqref="CF15">
    <cfRule type="cellIs" dxfId="1" priority="2577" operator="lessThan">
      <formula>$C$4</formula>
    </cfRule>
  </conditionalFormatting>
  <conditionalFormatting sqref="CG15">
    <cfRule type="cellIs" dxfId="1" priority="2617" operator="lessThan">
      <formula>$C$4</formula>
    </cfRule>
  </conditionalFormatting>
  <conditionalFormatting sqref="CH15">
    <cfRule type="cellIs" dxfId="2" priority="2657" operator="greaterThan">
      <formula>$BJ$2+15</formula>
    </cfRule>
  </conditionalFormatting>
  <conditionalFormatting sqref="CN15">
    <cfRule type="cellIs" dxfId="1" priority="2898" operator="lessThan">
      <formula>$C$4</formula>
    </cfRule>
  </conditionalFormatting>
  <conditionalFormatting sqref="Q16">
    <cfRule type="cellIs" dxfId="1" priority="58" operator="lessThan">
      <formula>$C$4</formula>
    </cfRule>
  </conditionalFormatting>
  <conditionalFormatting sqref="R16">
    <cfRule type="cellIs" dxfId="1" priority="98" operator="lessThan">
      <formula>$C$4</formula>
    </cfRule>
  </conditionalFormatting>
  <conditionalFormatting sqref="T16">
    <cfRule type="cellIs" dxfId="1" priority="2738" operator="lessThan">
      <formula>$C$4</formula>
    </cfRule>
  </conditionalFormatting>
  <conditionalFormatting sqref="U16">
    <cfRule type="cellIs" dxfId="1" priority="138" operator="lessThan">
      <formula>$C$4</formula>
    </cfRule>
  </conditionalFormatting>
  <conditionalFormatting sqref="W16">
    <cfRule type="cellIs" dxfId="1" priority="2818" operator="lessThan">
      <formula>$C$4</formula>
    </cfRule>
  </conditionalFormatting>
  <conditionalFormatting sqref="X16">
    <cfRule type="cellIs" dxfId="1" priority="178" operator="lessThan">
      <formula>$C$4</formula>
    </cfRule>
  </conditionalFormatting>
  <conditionalFormatting sqref="Z16">
    <cfRule type="cellIs" dxfId="1" priority="258" operator="lessThan">
      <formula>$C$4</formula>
    </cfRule>
  </conditionalFormatting>
  <conditionalFormatting sqref="AA16">
    <cfRule type="cellIs" dxfId="1" priority="298" operator="lessThan">
      <formula>$C$4</formula>
    </cfRule>
  </conditionalFormatting>
  <conditionalFormatting sqref="AC16">
    <cfRule type="cellIs" dxfId="1" priority="378" operator="lessThan">
      <formula>$C$4</formula>
    </cfRule>
  </conditionalFormatting>
  <conditionalFormatting sqref="AD16">
    <cfRule type="cellIs" dxfId="1" priority="418" operator="lessThan">
      <formula>$C$4</formula>
    </cfRule>
  </conditionalFormatting>
  <conditionalFormatting sqref="AE16">
    <cfRule type="cellIs" dxfId="1" priority="458" operator="lessThan">
      <formula>$C$4</formula>
    </cfRule>
  </conditionalFormatting>
  <conditionalFormatting sqref="AF16">
    <cfRule type="cellIs" dxfId="1" priority="498" operator="lessThan">
      <formula>$C$4</formula>
    </cfRule>
  </conditionalFormatting>
  <conditionalFormatting sqref="AG16">
    <cfRule type="cellIs" dxfId="1" priority="538" operator="lessThan">
      <formula>$C$4</formula>
    </cfRule>
  </conditionalFormatting>
  <conditionalFormatting sqref="AH16">
    <cfRule type="cellIs" dxfId="1" priority="578" operator="lessThan">
      <formula>$C$4</formula>
    </cfRule>
  </conditionalFormatting>
  <conditionalFormatting sqref="AI16">
    <cfRule type="cellIs" dxfId="1" priority="618" operator="lessThan">
      <formula>$C$4</formula>
    </cfRule>
  </conditionalFormatting>
  <conditionalFormatting sqref="AJ16">
    <cfRule type="cellIs" dxfId="1" priority="658" operator="lessThan">
      <formula>$C$4</formula>
    </cfRule>
  </conditionalFormatting>
  <conditionalFormatting sqref="AK16">
    <cfRule type="cellIs" dxfId="1" priority="698" operator="lessThan">
      <formula>$C$4</formula>
    </cfRule>
  </conditionalFormatting>
  <conditionalFormatting sqref="AL16">
    <cfRule type="cellIs" dxfId="1" priority="738" operator="lessThan">
      <formula>$C$4</formula>
    </cfRule>
  </conditionalFormatting>
  <conditionalFormatting sqref="AM16">
    <cfRule type="cellIs" dxfId="1" priority="778" operator="lessThan">
      <formula>$C$4</formula>
    </cfRule>
  </conditionalFormatting>
  <conditionalFormatting sqref="AN16">
    <cfRule type="cellIs" dxfId="1" priority="818" operator="lessThan">
      <formula>$C$4</formula>
    </cfRule>
  </conditionalFormatting>
  <conditionalFormatting sqref="AO16">
    <cfRule type="cellIs" dxfId="1" priority="858" operator="lessThan">
      <formula>$C$4</formula>
    </cfRule>
  </conditionalFormatting>
  <conditionalFormatting sqref="AP16">
    <cfRule type="cellIs" dxfId="1" priority="898" operator="lessThan">
      <formula>$C$4</formula>
    </cfRule>
  </conditionalFormatting>
  <conditionalFormatting sqref="AQ16">
    <cfRule type="cellIs" dxfId="1" priority="938" operator="lessThan">
      <formula>$C$4</formula>
    </cfRule>
  </conditionalFormatting>
  <conditionalFormatting sqref="AR16">
    <cfRule type="cellIs" dxfId="1" priority="978" operator="lessThan">
      <formula>$C$4</formula>
    </cfRule>
  </conditionalFormatting>
  <conditionalFormatting sqref="AS16">
    <cfRule type="cellIs" dxfId="1" priority="1018" operator="lessThan">
      <formula>$C$4</formula>
    </cfRule>
  </conditionalFormatting>
  <conditionalFormatting sqref="AT16">
    <cfRule type="cellIs" dxfId="1" priority="1058" operator="lessThan">
      <formula>$C$4</formula>
    </cfRule>
  </conditionalFormatting>
  <conditionalFormatting sqref="AV16">
    <cfRule type="cellIs" dxfId="1" priority="1138" operator="lessThan">
      <formula>$C$4</formula>
    </cfRule>
  </conditionalFormatting>
  <conditionalFormatting sqref="AW16">
    <cfRule type="cellIs" dxfId="1" priority="1178" operator="lessThan">
      <formula>$C$4</formula>
    </cfRule>
  </conditionalFormatting>
  <conditionalFormatting sqref="AX16">
    <cfRule type="cellIs" dxfId="1" priority="1218" operator="lessThan">
      <formula>$C$4</formula>
    </cfRule>
  </conditionalFormatting>
  <conditionalFormatting sqref="AY16">
    <cfRule type="cellIs" dxfId="1" priority="1258" operator="lessThan">
      <formula>$C$4</formula>
    </cfRule>
  </conditionalFormatting>
  <conditionalFormatting sqref="AZ16">
    <cfRule type="cellIs" dxfId="1" priority="1298" operator="lessThan">
      <formula>$C$4</formula>
    </cfRule>
  </conditionalFormatting>
  <conditionalFormatting sqref="BA16">
    <cfRule type="cellIs" dxfId="1" priority="1338" operator="lessThan">
      <formula>$C$4</formula>
    </cfRule>
  </conditionalFormatting>
  <conditionalFormatting sqref="BB16">
    <cfRule type="cellIs" dxfId="1" priority="1378" operator="lessThan">
      <formula>$C$4</formula>
    </cfRule>
  </conditionalFormatting>
  <conditionalFormatting sqref="BC16">
    <cfRule type="cellIs" dxfId="1" priority="1418" operator="lessThan">
      <formula>$C$4</formula>
    </cfRule>
  </conditionalFormatting>
  <conditionalFormatting sqref="BD16">
    <cfRule type="cellIs" dxfId="1" priority="1458" operator="lessThan">
      <formula>$C$4</formula>
    </cfRule>
  </conditionalFormatting>
  <conditionalFormatting sqref="BE16">
    <cfRule type="cellIs" dxfId="1" priority="1498" operator="lessThan">
      <formula>$C$4</formula>
    </cfRule>
  </conditionalFormatting>
  <conditionalFormatting sqref="BH16">
    <cfRule type="cellIs" dxfId="1" priority="1618" operator="lessThan">
      <formula>$C$4</formula>
    </cfRule>
  </conditionalFormatting>
  <conditionalFormatting sqref="BI16">
    <cfRule type="cellIs" dxfId="1" priority="1658" operator="lessThan">
      <formula>$C$4</formula>
    </cfRule>
  </conditionalFormatting>
  <conditionalFormatting sqref="BJ16">
    <cfRule type="cellIs" dxfId="1" priority="1698" operator="lessThan">
      <formula>$C$4</formula>
    </cfRule>
  </conditionalFormatting>
  <conditionalFormatting sqref="BK16">
    <cfRule type="cellIs" dxfId="1" priority="1738" operator="lessThan">
      <formula>$C$4</formula>
    </cfRule>
  </conditionalFormatting>
  <conditionalFormatting sqref="BL16">
    <cfRule type="cellIs" dxfId="1" priority="1778" operator="lessThan">
      <formula>$C$4</formula>
    </cfRule>
  </conditionalFormatting>
  <conditionalFormatting sqref="BM16">
    <cfRule type="cellIs" dxfId="1" priority="1818" operator="lessThan">
      <formula>$C$4</formula>
    </cfRule>
  </conditionalFormatting>
  <conditionalFormatting sqref="BN16">
    <cfRule type="cellIs" dxfId="1" priority="1858" operator="lessThan">
      <formula>$C$4</formula>
    </cfRule>
  </conditionalFormatting>
  <conditionalFormatting sqref="BO16">
    <cfRule type="cellIs" dxfId="1" priority="1898" operator="lessThan">
      <formula>$C$4</formula>
    </cfRule>
  </conditionalFormatting>
  <conditionalFormatting sqref="BP16">
    <cfRule type="cellIs" dxfId="1" priority="1938" operator="lessThan">
      <formula>$C$4</formula>
    </cfRule>
  </conditionalFormatting>
  <conditionalFormatting sqref="BQ16">
    <cfRule type="cellIs" dxfId="1" priority="1978" operator="lessThan">
      <formula>$C$4</formula>
    </cfRule>
  </conditionalFormatting>
  <conditionalFormatting sqref="BR16">
    <cfRule type="cellIs" dxfId="1" priority="2018" operator="lessThan">
      <formula>$C$4</formula>
    </cfRule>
  </conditionalFormatting>
  <conditionalFormatting sqref="BS16">
    <cfRule type="cellIs" dxfId="1" priority="2058" operator="lessThan">
      <formula>$C$4</formula>
    </cfRule>
  </conditionalFormatting>
  <conditionalFormatting sqref="BT16">
    <cfRule type="cellIs" dxfId="1" priority="2098" operator="lessThan">
      <formula>$C$4</formula>
    </cfRule>
  </conditionalFormatting>
  <conditionalFormatting sqref="BU16">
    <cfRule type="cellIs" dxfId="1" priority="2138" operator="lessThan">
      <formula>$C$4</formula>
    </cfRule>
  </conditionalFormatting>
  <conditionalFormatting sqref="BV16">
    <cfRule type="cellIs" dxfId="1" priority="2178" operator="lessThan">
      <formula>$C$4</formula>
    </cfRule>
  </conditionalFormatting>
  <conditionalFormatting sqref="BX16">
    <cfRule type="cellIs" dxfId="1" priority="2258" operator="lessThan">
      <formula>$C$4</formula>
    </cfRule>
  </conditionalFormatting>
  <conditionalFormatting sqref="BY16">
    <cfRule type="cellIs" dxfId="1" priority="2298" operator="lessThan">
      <formula>$C$4</formula>
    </cfRule>
  </conditionalFormatting>
  <conditionalFormatting sqref="BZ16">
    <cfRule type="cellIs" dxfId="1" priority="2338" operator="lessThan">
      <formula>$C$4</formula>
    </cfRule>
  </conditionalFormatting>
  <conditionalFormatting sqref="CA16">
    <cfRule type="cellIs" dxfId="1" priority="2378" operator="lessThan">
      <formula>$C$4</formula>
    </cfRule>
  </conditionalFormatting>
  <conditionalFormatting sqref="CB16">
    <cfRule type="cellIs" dxfId="1" priority="2418" operator="lessThan">
      <formula>$C$4</formula>
    </cfRule>
  </conditionalFormatting>
  <conditionalFormatting sqref="CC16">
    <cfRule type="cellIs" dxfId="1" priority="2458" operator="lessThan">
      <formula>$C$4</formula>
    </cfRule>
  </conditionalFormatting>
  <conditionalFormatting sqref="CD16">
    <cfRule type="cellIs" dxfId="1" priority="2498" operator="lessThan">
      <formula>$C$4</formula>
    </cfRule>
  </conditionalFormatting>
  <conditionalFormatting sqref="CE16">
    <cfRule type="cellIs" dxfId="1" priority="2538" operator="lessThan">
      <formula>$C$4</formula>
    </cfRule>
  </conditionalFormatting>
  <conditionalFormatting sqref="CF16">
    <cfRule type="cellIs" dxfId="1" priority="2578" operator="lessThan">
      <formula>$C$4</formula>
    </cfRule>
  </conditionalFormatting>
  <conditionalFormatting sqref="CG16">
    <cfRule type="cellIs" dxfId="1" priority="2618" operator="lessThan">
      <formula>$C$4</formula>
    </cfRule>
  </conditionalFormatting>
  <conditionalFormatting sqref="CH16">
    <cfRule type="cellIs" dxfId="2" priority="2658" operator="greaterThan">
      <formula>$BJ$2+15</formula>
    </cfRule>
  </conditionalFormatting>
  <conditionalFormatting sqref="CN16">
    <cfRule type="cellIs" dxfId="1" priority="2899" operator="lessThan">
      <formula>$C$4</formula>
    </cfRule>
  </conditionalFormatting>
  <conditionalFormatting sqref="Q17">
    <cfRule type="cellIs" dxfId="1" priority="59" operator="lessThan">
      <formula>$C$4</formula>
    </cfRule>
  </conditionalFormatting>
  <conditionalFormatting sqref="R17">
    <cfRule type="cellIs" dxfId="1" priority="99" operator="lessThan">
      <formula>$C$4</formula>
    </cfRule>
  </conditionalFormatting>
  <conditionalFormatting sqref="T17">
    <cfRule type="cellIs" dxfId="1" priority="2739" operator="lessThan">
      <formula>$C$4</formula>
    </cfRule>
  </conditionalFormatting>
  <conditionalFormatting sqref="U17">
    <cfRule type="cellIs" dxfId="1" priority="139" operator="lessThan">
      <formula>$C$4</formula>
    </cfRule>
  </conditionalFormatting>
  <conditionalFormatting sqref="W17">
    <cfRule type="cellIs" dxfId="1" priority="2819" operator="lessThan">
      <formula>$C$4</formula>
    </cfRule>
  </conditionalFormatting>
  <conditionalFormatting sqref="X17">
    <cfRule type="cellIs" dxfId="1" priority="179" operator="lessThan">
      <formula>$C$4</formula>
    </cfRule>
  </conditionalFormatting>
  <conditionalFormatting sqref="Z17">
    <cfRule type="cellIs" dxfId="1" priority="259" operator="lessThan">
      <formula>$C$4</formula>
    </cfRule>
  </conditionalFormatting>
  <conditionalFormatting sqref="AA17">
    <cfRule type="cellIs" dxfId="1" priority="299" operator="lessThan">
      <formula>$C$4</formula>
    </cfRule>
  </conditionalFormatting>
  <conditionalFormatting sqref="AC17">
    <cfRule type="cellIs" dxfId="1" priority="379" operator="lessThan">
      <formula>$C$4</formula>
    </cfRule>
  </conditionalFormatting>
  <conditionalFormatting sqref="AD17">
    <cfRule type="cellIs" dxfId="1" priority="419" operator="lessThan">
      <formula>$C$4</formula>
    </cfRule>
  </conditionalFormatting>
  <conditionalFormatting sqref="AE17">
    <cfRule type="cellIs" dxfId="1" priority="459" operator="lessThan">
      <formula>$C$4</formula>
    </cfRule>
  </conditionalFormatting>
  <conditionalFormatting sqref="AF17">
    <cfRule type="cellIs" dxfId="1" priority="499" operator="lessThan">
      <formula>$C$4</formula>
    </cfRule>
  </conditionalFormatting>
  <conditionalFormatting sqref="AG17">
    <cfRule type="cellIs" dxfId="1" priority="539" operator="lessThan">
      <formula>$C$4</formula>
    </cfRule>
  </conditionalFormatting>
  <conditionalFormatting sqref="AH17">
    <cfRule type="cellIs" dxfId="1" priority="579" operator="lessThan">
      <formula>$C$4</formula>
    </cfRule>
  </conditionalFormatting>
  <conditionalFormatting sqref="AI17">
    <cfRule type="cellIs" dxfId="1" priority="619" operator="lessThan">
      <formula>$C$4</formula>
    </cfRule>
  </conditionalFormatting>
  <conditionalFormatting sqref="AJ17">
    <cfRule type="cellIs" dxfId="1" priority="659" operator="lessThan">
      <formula>$C$4</formula>
    </cfRule>
  </conditionalFormatting>
  <conditionalFormatting sqref="AK17">
    <cfRule type="cellIs" dxfId="1" priority="699" operator="lessThan">
      <formula>$C$4</formula>
    </cfRule>
  </conditionalFormatting>
  <conditionalFormatting sqref="AL17">
    <cfRule type="cellIs" dxfId="1" priority="739" operator="lessThan">
      <formula>$C$4</formula>
    </cfRule>
  </conditionalFormatting>
  <conditionalFormatting sqref="AM17">
    <cfRule type="cellIs" dxfId="1" priority="779" operator="lessThan">
      <formula>$C$4</formula>
    </cfRule>
  </conditionalFormatting>
  <conditionalFormatting sqref="AN17">
    <cfRule type="cellIs" dxfId="1" priority="819" operator="lessThan">
      <formula>$C$4</formula>
    </cfRule>
  </conditionalFormatting>
  <conditionalFormatting sqref="AO17">
    <cfRule type="cellIs" dxfId="1" priority="859" operator="lessThan">
      <formula>$C$4</formula>
    </cfRule>
  </conditionalFormatting>
  <conditionalFormatting sqref="AP17">
    <cfRule type="cellIs" dxfId="1" priority="899" operator="lessThan">
      <formula>$C$4</formula>
    </cfRule>
  </conditionalFormatting>
  <conditionalFormatting sqref="AQ17">
    <cfRule type="cellIs" dxfId="1" priority="939" operator="lessThan">
      <formula>$C$4</formula>
    </cfRule>
  </conditionalFormatting>
  <conditionalFormatting sqref="AR17">
    <cfRule type="cellIs" dxfId="1" priority="979" operator="lessThan">
      <formula>$C$4</formula>
    </cfRule>
  </conditionalFormatting>
  <conditionalFormatting sqref="AS17">
    <cfRule type="cellIs" dxfId="1" priority="1019" operator="lessThan">
      <formula>$C$4</formula>
    </cfRule>
  </conditionalFormatting>
  <conditionalFormatting sqref="AT17">
    <cfRule type="cellIs" dxfId="1" priority="1059" operator="lessThan">
      <formula>$C$4</formula>
    </cfRule>
  </conditionalFormatting>
  <conditionalFormatting sqref="AV17">
    <cfRule type="cellIs" dxfId="1" priority="1139" operator="lessThan">
      <formula>$C$4</formula>
    </cfRule>
  </conditionalFormatting>
  <conditionalFormatting sqref="AW17">
    <cfRule type="cellIs" dxfId="1" priority="1179" operator="lessThan">
      <formula>$C$4</formula>
    </cfRule>
  </conditionalFormatting>
  <conditionalFormatting sqref="AX17">
    <cfRule type="cellIs" dxfId="1" priority="1219" operator="lessThan">
      <formula>$C$4</formula>
    </cfRule>
  </conditionalFormatting>
  <conditionalFormatting sqref="AY17">
    <cfRule type="cellIs" dxfId="1" priority="1259" operator="lessThan">
      <formula>$C$4</formula>
    </cfRule>
  </conditionalFormatting>
  <conditionalFormatting sqref="AZ17">
    <cfRule type="cellIs" dxfId="1" priority="1299" operator="lessThan">
      <formula>$C$4</formula>
    </cfRule>
  </conditionalFormatting>
  <conditionalFormatting sqref="BA17">
    <cfRule type="cellIs" dxfId="1" priority="1339" operator="lessThan">
      <formula>$C$4</formula>
    </cfRule>
  </conditionalFormatting>
  <conditionalFormatting sqref="BB17">
    <cfRule type="cellIs" dxfId="1" priority="1379" operator="lessThan">
      <formula>$C$4</formula>
    </cfRule>
  </conditionalFormatting>
  <conditionalFormatting sqref="BC17">
    <cfRule type="cellIs" dxfId="1" priority="1419" operator="lessThan">
      <formula>$C$4</formula>
    </cfRule>
  </conditionalFormatting>
  <conditionalFormatting sqref="BD17">
    <cfRule type="cellIs" dxfId="1" priority="1459" operator="lessThan">
      <formula>$C$4</formula>
    </cfRule>
  </conditionalFormatting>
  <conditionalFormatting sqref="BE17">
    <cfRule type="cellIs" dxfId="1" priority="1499" operator="lessThan">
      <formula>$C$4</formula>
    </cfRule>
  </conditionalFormatting>
  <conditionalFormatting sqref="BH17">
    <cfRule type="cellIs" dxfId="1" priority="1619" operator="lessThan">
      <formula>$C$4</formula>
    </cfRule>
  </conditionalFormatting>
  <conditionalFormatting sqref="BI17">
    <cfRule type="cellIs" dxfId="1" priority="1659" operator="lessThan">
      <formula>$C$4</formula>
    </cfRule>
  </conditionalFormatting>
  <conditionalFormatting sqref="BJ17">
    <cfRule type="cellIs" dxfId="1" priority="1699" operator="lessThan">
      <formula>$C$4</formula>
    </cfRule>
  </conditionalFormatting>
  <conditionalFormatting sqref="BK17">
    <cfRule type="cellIs" dxfId="1" priority="1739" operator="lessThan">
      <formula>$C$4</formula>
    </cfRule>
  </conditionalFormatting>
  <conditionalFormatting sqref="BL17">
    <cfRule type="cellIs" dxfId="1" priority="1779" operator="lessThan">
      <formula>$C$4</formula>
    </cfRule>
  </conditionalFormatting>
  <conditionalFormatting sqref="BM17">
    <cfRule type="cellIs" dxfId="1" priority="1819" operator="lessThan">
      <formula>$C$4</formula>
    </cfRule>
  </conditionalFormatting>
  <conditionalFormatting sqref="BN17">
    <cfRule type="cellIs" dxfId="1" priority="1859" operator="lessThan">
      <formula>$C$4</formula>
    </cfRule>
  </conditionalFormatting>
  <conditionalFormatting sqref="BO17">
    <cfRule type="cellIs" dxfId="1" priority="1899" operator="lessThan">
      <formula>$C$4</formula>
    </cfRule>
  </conditionalFormatting>
  <conditionalFormatting sqref="BP17">
    <cfRule type="cellIs" dxfId="1" priority="1939" operator="lessThan">
      <formula>$C$4</formula>
    </cfRule>
  </conditionalFormatting>
  <conditionalFormatting sqref="BQ17">
    <cfRule type="cellIs" dxfId="1" priority="1979" operator="lessThan">
      <formula>$C$4</formula>
    </cfRule>
  </conditionalFormatting>
  <conditionalFormatting sqref="BR17">
    <cfRule type="cellIs" dxfId="1" priority="2019" operator="lessThan">
      <formula>$C$4</formula>
    </cfRule>
  </conditionalFormatting>
  <conditionalFormatting sqref="BS17">
    <cfRule type="cellIs" dxfId="1" priority="2059" operator="lessThan">
      <formula>$C$4</formula>
    </cfRule>
  </conditionalFormatting>
  <conditionalFormatting sqref="BT17">
    <cfRule type="cellIs" dxfId="1" priority="2099" operator="lessThan">
      <formula>$C$4</formula>
    </cfRule>
  </conditionalFormatting>
  <conditionalFormatting sqref="BU17">
    <cfRule type="cellIs" dxfId="1" priority="2139" operator="lessThan">
      <formula>$C$4</formula>
    </cfRule>
  </conditionalFormatting>
  <conditionalFormatting sqref="BV17">
    <cfRule type="cellIs" dxfId="1" priority="2179" operator="lessThan">
      <formula>$C$4</formula>
    </cfRule>
  </conditionalFormatting>
  <conditionalFormatting sqref="BX17">
    <cfRule type="cellIs" dxfId="1" priority="2259" operator="lessThan">
      <formula>$C$4</formula>
    </cfRule>
  </conditionalFormatting>
  <conditionalFormatting sqref="BY17">
    <cfRule type="cellIs" dxfId="1" priority="2299" operator="lessThan">
      <formula>$C$4</formula>
    </cfRule>
  </conditionalFormatting>
  <conditionalFormatting sqref="BZ17">
    <cfRule type="cellIs" dxfId="1" priority="2339" operator="lessThan">
      <formula>$C$4</formula>
    </cfRule>
  </conditionalFormatting>
  <conditionalFormatting sqref="CA17">
    <cfRule type="cellIs" dxfId="1" priority="2379" operator="lessThan">
      <formula>$C$4</formula>
    </cfRule>
  </conditionalFormatting>
  <conditionalFormatting sqref="CB17">
    <cfRule type="cellIs" dxfId="1" priority="2419" operator="lessThan">
      <formula>$C$4</formula>
    </cfRule>
  </conditionalFormatting>
  <conditionalFormatting sqref="CC17">
    <cfRule type="cellIs" dxfId="1" priority="2459" operator="lessThan">
      <formula>$C$4</formula>
    </cfRule>
  </conditionalFormatting>
  <conditionalFormatting sqref="CD17">
    <cfRule type="cellIs" dxfId="1" priority="2499" operator="lessThan">
      <formula>$C$4</formula>
    </cfRule>
  </conditionalFormatting>
  <conditionalFormatting sqref="CE17">
    <cfRule type="cellIs" dxfId="1" priority="2539" operator="lessThan">
      <formula>$C$4</formula>
    </cfRule>
  </conditionalFormatting>
  <conditionalFormatting sqref="CF17">
    <cfRule type="cellIs" dxfId="1" priority="2579" operator="lessThan">
      <formula>$C$4</formula>
    </cfRule>
  </conditionalFormatting>
  <conditionalFormatting sqref="CG17">
    <cfRule type="cellIs" dxfId="1" priority="2619" operator="lessThan">
      <formula>$C$4</formula>
    </cfRule>
  </conditionalFormatting>
  <conditionalFormatting sqref="CH17">
    <cfRule type="cellIs" dxfId="2" priority="2659" operator="greaterThan">
      <formula>$BJ$2+15</formula>
    </cfRule>
  </conditionalFormatting>
  <conditionalFormatting sqref="CN17">
    <cfRule type="cellIs" dxfId="1" priority="2900" operator="lessThan">
      <formula>$C$4</formula>
    </cfRule>
  </conditionalFormatting>
  <conditionalFormatting sqref="Q18">
    <cfRule type="cellIs" dxfId="1" priority="60" operator="lessThan">
      <formula>$C$4</formula>
    </cfRule>
  </conditionalFormatting>
  <conditionalFormatting sqref="R18">
    <cfRule type="cellIs" dxfId="1" priority="100" operator="lessThan">
      <formula>$C$4</formula>
    </cfRule>
  </conditionalFormatting>
  <conditionalFormatting sqref="T18">
    <cfRule type="cellIs" dxfId="1" priority="2740" operator="lessThan">
      <formula>$C$4</formula>
    </cfRule>
  </conditionalFormatting>
  <conditionalFormatting sqref="U18">
    <cfRule type="cellIs" dxfId="1" priority="140" operator="lessThan">
      <formula>$C$4</formula>
    </cfRule>
  </conditionalFormatting>
  <conditionalFormatting sqref="W18">
    <cfRule type="cellIs" dxfId="1" priority="2820" operator="lessThan">
      <formula>$C$4</formula>
    </cfRule>
  </conditionalFormatting>
  <conditionalFormatting sqref="X18">
    <cfRule type="cellIs" dxfId="1" priority="180" operator="lessThan">
      <formula>$C$4</formula>
    </cfRule>
  </conditionalFormatting>
  <conditionalFormatting sqref="Z18">
    <cfRule type="cellIs" dxfId="1" priority="260" operator="lessThan">
      <formula>$C$4</formula>
    </cfRule>
  </conditionalFormatting>
  <conditionalFormatting sqref="AA18">
    <cfRule type="cellIs" dxfId="1" priority="300" operator="lessThan">
      <formula>$C$4</formula>
    </cfRule>
  </conditionalFormatting>
  <conditionalFormatting sqref="AC18">
    <cfRule type="cellIs" dxfId="1" priority="380" operator="lessThan">
      <formula>$C$4</formula>
    </cfRule>
  </conditionalFormatting>
  <conditionalFormatting sqref="AD18">
    <cfRule type="cellIs" dxfId="1" priority="420" operator="lessThan">
      <formula>$C$4</formula>
    </cfRule>
  </conditionalFormatting>
  <conditionalFormatting sqref="AE18">
    <cfRule type="cellIs" dxfId="1" priority="460" operator="lessThan">
      <formula>$C$4</formula>
    </cfRule>
  </conditionalFormatting>
  <conditionalFormatting sqref="AF18">
    <cfRule type="cellIs" dxfId="1" priority="500" operator="lessThan">
      <formula>$C$4</formula>
    </cfRule>
  </conditionalFormatting>
  <conditionalFormatting sqref="AG18">
    <cfRule type="cellIs" dxfId="1" priority="540" operator="lessThan">
      <formula>$C$4</formula>
    </cfRule>
  </conditionalFormatting>
  <conditionalFormatting sqref="AH18">
    <cfRule type="cellIs" dxfId="1" priority="580" operator="lessThan">
      <formula>$C$4</formula>
    </cfRule>
  </conditionalFormatting>
  <conditionalFormatting sqref="AI18">
    <cfRule type="cellIs" dxfId="1" priority="620" operator="lessThan">
      <formula>$C$4</formula>
    </cfRule>
  </conditionalFormatting>
  <conditionalFormatting sqref="AJ18">
    <cfRule type="cellIs" dxfId="1" priority="660" operator="lessThan">
      <formula>$C$4</formula>
    </cfRule>
  </conditionalFormatting>
  <conditionalFormatting sqref="AK18">
    <cfRule type="cellIs" dxfId="1" priority="700" operator="lessThan">
      <formula>$C$4</formula>
    </cfRule>
  </conditionalFormatting>
  <conditionalFormatting sqref="AL18">
    <cfRule type="cellIs" dxfId="1" priority="740" operator="lessThan">
      <formula>$C$4</formula>
    </cfRule>
  </conditionalFormatting>
  <conditionalFormatting sqref="AM18">
    <cfRule type="cellIs" dxfId="1" priority="780" operator="lessThan">
      <formula>$C$4</formula>
    </cfRule>
  </conditionalFormatting>
  <conditionalFormatting sqref="AN18">
    <cfRule type="cellIs" dxfId="1" priority="820" operator="lessThan">
      <formula>$C$4</formula>
    </cfRule>
  </conditionalFormatting>
  <conditionalFormatting sqref="AO18">
    <cfRule type="cellIs" dxfId="1" priority="860" operator="lessThan">
      <formula>$C$4</formula>
    </cfRule>
  </conditionalFormatting>
  <conditionalFormatting sqref="AP18">
    <cfRule type="cellIs" dxfId="1" priority="900" operator="lessThan">
      <formula>$C$4</formula>
    </cfRule>
  </conditionalFormatting>
  <conditionalFormatting sqref="AQ18">
    <cfRule type="cellIs" dxfId="1" priority="940" operator="lessThan">
      <formula>$C$4</formula>
    </cfRule>
  </conditionalFormatting>
  <conditionalFormatting sqref="AR18">
    <cfRule type="cellIs" dxfId="1" priority="980" operator="lessThan">
      <formula>$C$4</formula>
    </cfRule>
  </conditionalFormatting>
  <conditionalFormatting sqref="AS18">
    <cfRule type="cellIs" dxfId="1" priority="1020" operator="lessThan">
      <formula>$C$4</formula>
    </cfRule>
  </conditionalFormatting>
  <conditionalFormatting sqref="AT18">
    <cfRule type="cellIs" dxfId="1" priority="1060" operator="lessThan">
      <formula>$C$4</formula>
    </cfRule>
  </conditionalFormatting>
  <conditionalFormatting sqref="AV18">
    <cfRule type="cellIs" dxfId="1" priority="1140" operator="lessThan">
      <formula>$C$4</formula>
    </cfRule>
  </conditionalFormatting>
  <conditionalFormatting sqref="AW18">
    <cfRule type="cellIs" dxfId="1" priority="1180" operator="lessThan">
      <formula>$C$4</formula>
    </cfRule>
  </conditionalFormatting>
  <conditionalFormatting sqref="AX18">
    <cfRule type="cellIs" dxfId="1" priority="1220" operator="lessThan">
      <formula>$C$4</formula>
    </cfRule>
  </conditionalFormatting>
  <conditionalFormatting sqref="AY18">
    <cfRule type="cellIs" dxfId="1" priority="1260" operator="lessThan">
      <formula>$C$4</formula>
    </cfRule>
  </conditionalFormatting>
  <conditionalFormatting sqref="AZ18">
    <cfRule type="cellIs" dxfId="1" priority="1300" operator="lessThan">
      <formula>$C$4</formula>
    </cfRule>
  </conditionalFormatting>
  <conditionalFormatting sqref="BA18">
    <cfRule type="cellIs" dxfId="1" priority="1340" operator="lessThan">
      <formula>$C$4</formula>
    </cfRule>
  </conditionalFormatting>
  <conditionalFormatting sqref="BB18">
    <cfRule type="cellIs" dxfId="1" priority="1380" operator="lessThan">
      <formula>$C$4</formula>
    </cfRule>
  </conditionalFormatting>
  <conditionalFormatting sqref="BC18">
    <cfRule type="cellIs" dxfId="1" priority="1420" operator="lessThan">
      <formula>$C$4</formula>
    </cfRule>
  </conditionalFormatting>
  <conditionalFormatting sqref="BD18">
    <cfRule type="cellIs" dxfId="1" priority="1460" operator="lessThan">
      <formula>$C$4</formula>
    </cfRule>
  </conditionalFormatting>
  <conditionalFormatting sqref="BE18">
    <cfRule type="cellIs" dxfId="1" priority="1500" operator="lessThan">
      <formula>$C$4</formula>
    </cfRule>
  </conditionalFormatting>
  <conditionalFormatting sqref="BH18">
    <cfRule type="cellIs" dxfId="1" priority="1620" operator="lessThan">
      <formula>$C$4</formula>
    </cfRule>
  </conditionalFormatting>
  <conditionalFormatting sqref="BI18">
    <cfRule type="cellIs" dxfId="1" priority="1660" operator="lessThan">
      <formula>$C$4</formula>
    </cfRule>
  </conditionalFormatting>
  <conditionalFormatting sqref="BJ18">
    <cfRule type="cellIs" dxfId="1" priority="1700" operator="lessThan">
      <formula>$C$4</formula>
    </cfRule>
  </conditionalFormatting>
  <conditionalFormatting sqref="BK18">
    <cfRule type="cellIs" dxfId="1" priority="1740" operator="lessThan">
      <formula>$C$4</formula>
    </cfRule>
  </conditionalFormatting>
  <conditionalFormatting sqref="BL18">
    <cfRule type="cellIs" dxfId="1" priority="1780" operator="lessThan">
      <formula>$C$4</formula>
    </cfRule>
  </conditionalFormatting>
  <conditionalFormatting sqref="BM18">
    <cfRule type="cellIs" dxfId="1" priority="1820" operator="lessThan">
      <formula>$C$4</formula>
    </cfRule>
  </conditionalFormatting>
  <conditionalFormatting sqref="BN18">
    <cfRule type="cellIs" dxfId="1" priority="1860" operator="lessThan">
      <formula>$C$4</formula>
    </cfRule>
  </conditionalFormatting>
  <conditionalFormatting sqref="BO18">
    <cfRule type="cellIs" dxfId="1" priority="1900" operator="lessThan">
      <formula>$C$4</formula>
    </cfRule>
  </conditionalFormatting>
  <conditionalFormatting sqref="BP18">
    <cfRule type="cellIs" dxfId="1" priority="1940" operator="lessThan">
      <formula>$C$4</formula>
    </cfRule>
  </conditionalFormatting>
  <conditionalFormatting sqref="BQ18">
    <cfRule type="cellIs" dxfId="1" priority="1980" operator="lessThan">
      <formula>$C$4</formula>
    </cfRule>
  </conditionalFormatting>
  <conditionalFormatting sqref="BR18">
    <cfRule type="cellIs" dxfId="1" priority="2020" operator="lessThan">
      <formula>$C$4</formula>
    </cfRule>
  </conditionalFormatting>
  <conditionalFormatting sqref="BS18">
    <cfRule type="cellIs" dxfId="1" priority="2060" operator="lessThan">
      <formula>$C$4</formula>
    </cfRule>
  </conditionalFormatting>
  <conditionalFormatting sqref="BT18">
    <cfRule type="cellIs" dxfId="1" priority="2100" operator="lessThan">
      <formula>$C$4</formula>
    </cfRule>
  </conditionalFormatting>
  <conditionalFormatting sqref="BU18">
    <cfRule type="cellIs" dxfId="1" priority="2140" operator="lessThan">
      <formula>$C$4</formula>
    </cfRule>
  </conditionalFormatting>
  <conditionalFormatting sqref="BV18">
    <cfRule type="cellIs" dxfId="1" priority="2180" operator="lessThan">
      <formula>$C$4</formula>
    </cfRule>
  </conditionalFormatting>
  <conditionalFormatting sqref="BX18">
    <cfRule type="cellIs" dxfId="1" priority="2260" operator="lessThan">
      <formula>$C$4</formula>
    </cfRule>
  </conditionalFormatting>
  <conditionalFormatting sqref="BY18">
    <cfRule type="cellIs" dxfId="1" priority="2300" operator="lessThan">
      <formula>$C$4</formula>
    </cfRule>
  </conditionalFormatting>
  <conditionalFormatting sqref="BZ18">
    <cfRule type="cellIs" dxfId="1" priority="2340" operator="lessThan">
      <formula>$C$4</formula>
    </cfRule>
  </conditionalFormatting>
  <conditionalFormatting sqref="CA18">
    <cfRule type="cellIs" dxfId="1" priority="2380" operator="lessThan">
      <formula>$C$4</formula>
    </cfRule>
  </conditionalFormatting>
  <conditionalFormatting sqref="CB18">
    <cfRule type="cellIs" dxfId="1" priority="2420" operator="lessThan">
      <formula>$C$4</formula>
    </cfRule>
  </conditionalFormatting>
  <conditionalFormatting sqref="CC18">
    <cfRule type="cellIs" dxfId="1" priority="2460" operator="lessThan">
      <formula>$C$4</formula>
    </cfRule>
  </conditionalFormatting>
  <conditionalFormatting sqref="CD18">
    <cfRule type="cellIs" dxfId="1" priority="2500" operator="lessThan">
      <formula>$C$4</formula>
    </cfRule>
  </conditionalFormatting>
  <conditionalFormatting sqref="CE18">
    <cfRule type="cellIs" dxfId="1" priority="2540" operator="lessThan">
      <formula>$C$4</formula>
    </cfRule>
  </conditionalFormatting>
  <conditionalFormatting sqref="CF18">
    <cfRule type="cellIs" dxfId="1" priority="2580" operator="lessThan">
      <formula>$C$4</formula>
    </cfRule>
  </conditionalFormatting>
  <conditionalFormatting sqref="CG18">
    <cfRule type="cellIs" dxfId="1" priority="2620" operator="lessThan">
      <formula>$C$4</formula>
    </cfRule>
  </conditionalFormatting>
  <conditionalFormatting sqref="CH18">
    <cfRule type="cellIs" dxfId="2" priority="2660" operator="greaterThan">
      <formula>$BJ$2+15</formula>
    </cfRule>
  </conditionalFormatting>
  <conditionalFormatting sqref="CN18">
    <cfRule type="cellIs" dxfId="1" priority="2901" operator="lessThan">
      <formula>$C$4</formula>
    </cfRule>
  </conditionalFormatting>
  <conditionalFormatting sqref="Q19">
    <cfRule type="cellIs" dxfId="1" priority="61" operator="lessThan">
      <formula>$C$4</formula>
    </cfRule>
  </conditionalFormatting>
  <conditionalFormatting sqref="R19">
    <cfRule type="cellIs" dxfId="1" priority="101" operator="lessThan">
      <formula>$C$4</formula>
    </cfRule>
  </conditionalFormatting>
  <conditionalFormatting sqref="T19">
    <cfRule type="cellIs" dxfId="1" priority="2741" operator="lessThan">
      <formula>$C$4</formula>
    </cfRule>
  </conditionalFormatting>
  <conditionalFormatting sqref="U19">
    <cfRule type="cellIs" dxfId="1" priority="141" operator="lessThan">
      <formula>$C$4</formula>
    </cfRule>
  </conditionalFormatting>
  <conditionalFormatting sqref="W19">
    <cfRule type="cellIs" dxfId="1" priority="2821" operator="lessThan">
      <formula>$C$4</formula>
    </cfRule>
  </conditionalFormatting>
  <conditionalFormatting sqref="X19">
    <cfRule type="cellIs" dxfId="1" priority="181" operator="lessThan">
      <formula>$C$4</formula>
    </cfRule>
  </conditionalFormatting>
  <conditionalFormatting sqref="Z19">
    <cfRule type="cellIs" dxfId="1" priority="261" operator="lessThan">
      <formula>$C$4</formula>
    </cfRule>
  </conditionalFormatting>
  <conditionalFormatting sqref="AA19">
    <cfRule type="cellIs" dxfId="1" priority="301" operator="lessThan">
      <formula>$C$4</formula>
    </cfRule>
  </conditionalFormatting>
  <conditionalFormatting sqref="AC19">
    <cfRule type="cellIs" dxfId="1" priority="381" operator="lessThan">
      <formula>$C$4</formula>
    </cfRule>
  </conditionalFormatting>
  <conditionalFormatting sqref="AD19">
    <cfRule type="cellIs" dxfId="1" priority="421" operator="lessThan">
      <formula>$C$4</formula>
    </cfRule>
  </conditionalFormatting>
  <conditionalFormatting sqref="AE19">
    <cfRule type="cellIs" dxfId="1" priority="461" operator="lessThan">
      <formula>$C$4</formula>
    </cfRule>
  </conditionalFormatting>
  <conditionalFormatting sqref="AF19">
    <cfRule type="cellIs" dxfId="1" priority="501" operator="lessThan">
      <formula>$C$4</formula>
    </cfRule>
  </conditionalFormatting>
  <conditionalFormatting sqref="AG19">
    <cfRule type="cellIs" dxfId="1" priority="541" operator="lessThan">
      <formula>$C$4</formula>
    </cfRule>
  </conditionalFormatting>
  <conditionalFormatting sqref="AH19">
    <cfRule type="cellIs" dxfId="1" priority="581" operator="lessThan">
      <formula>$C$4</formula>
    </cfRule>
  </conditionalFormatting>
  <conditionalFormatting sqref="AI19">
    <cfRule type="cellIs" dxfId="1" priority="621" operator="lessThan">
      <formula>$C$4</formula>
    </cfRule>
  </conditionalFormatting>
  <conditionalFormatting sqref="AJ19">
    <cfRule type="cellIs" dxfId="1" priority="661" operator="lessThan">
      <formula>$C$4</formula>
    </cfRule>
  </conditionalFormatting>
  <conditionalFormatting sqref="AK19">
    <cfRule type="cellIs" dxfId="1" priority="701" operator="lessThan">
      <formula>$C$4</formula>
    </cfRule>
  </conditionalFormatting>
  <conditionalFormatting sqref="AL19">
    <cfRule type="cellIs" dxfId="1" priority="741" operator="lessThan">
      <formula>$C$4</formula>
    </cfRule>
  </conditionalFormatting>
  <conditionalFormatting sqref="AM19">
    <cfRule type="cellIs" dxfId="1" priority="781" operator="lessThan">
      <formula>$C$4</formula>
    </cfRule>
  </conditionalFormatting>
  <conditionalFormatting sqref="AN19">
    <cfRule type="cellIs" dxfId="1" priority="821" operator="lessThan">
      <formula>$C$4</formula>
    </cfRule>
  </conditionalFormatting>
  <conditionalFormatting sqref="AO19">
    <cfRule type="cellIs" dxfId="1" priority="861" operator="lessThan">
      <formula>$C$4</formula>
    </cfRule>
  </conditionalFormatting>
  <conditionalFormatting sqref="AP19">
    <cfRule type="cellIs" dxfId="1" priority="901" operator="lessThan">
      <formula>$C$4</formula>
    </cfRule>
  </conditionalFormatting>
  <conditionalFormatting sqref="AQ19">
    <cfRule type="cellIs" dxfId="1" priority="941" operator="lessThan">
      <formula>$C$4</formula>
    </cfRule>
  </conditionalFormatting>
  <conditionalFormatting sqref="AR19">
    <cfRule type="cellIs" dxfId="1" priority="981" operator="lessThan">
      <formula>$C$4</formula>
    </cfRule>
  </conditionalFormatting>
  <conditionalFormatting sqref="AS19">
    <cfRule type="cellIs" dxfId="1" priority="1021" operator="lessThan">
      <formula>$C$4</formula>
    </cfRule>
  </conditionalFormatting>
  <conditionalFormatting sqref="AT19">
    <cfRule type="cellIs" dxfId="1" priority="1061" operator="lessThan">
      <formula>$C$4</formula>
    </cfRule>
  </conditionalFormatting>
  <conditionalFormatting sqref="AV19">
    <cfRule type="cellIs" dxfId="1" priority="1141" operator="lessThan">
      <formula>$C$4</formula>
    </cfRule>
  </conditionalFormatting>
  <conditionalFormatting sqref="AW19">
    <cfRule type="cellIs" dxfId="1" priority="1181" operator="lessThan">
      <formula>$C$4</formula>
    </cfRule>
  </conditionalFormatting>
  <conditionalFormatting sqref="AX19">
    <cfRule type="cellIs" dxfId="1" priority="1221" operator="lessThan">
      <formula>$C$4</formula>
    </cfRule>
  </conditionalFormatting>
  <conditionalFormatting sqref="AY19">
    <cfRule type="cellIs" dxfId="1" priority="1261" operator="lessThan">
      <formula>$C$4</formula>
    </cfRule>
  </conditionalFormatting>
  <conditionalFormatting sqref="AZ19">
    <cfRule type="cellIs" dxfId="1" priority="1301" operator="lessThan">
      <formula>$C$4</formula>
    </cfRule>
  </conditionalFormatting>
  <conditionalFormatting sqref="BA19">
    <cfRule type="cellIs" dxfId="1" priority="1341" operator="lessThan">
      <formula>$C$4</formula>
    </cfRule>
  </conditionalFormatting>
  <conditionalFormatting sqref="BB19">
    <cfRule type="cellIs" dxfId="1" priority="1381" operator="lessThan">
      <formula>$C$4</formula>
    </cfRule>
  </conditionalFormatting>
  <conditionalFormatting sqref="BC19">
    <cfRule type="cellIs" dxfId="1" priority="1421" operator="lessThan">
      <formula>$C$4</formula>
    </cfRule>
  </conditionalFormatting>
  <conditionalFormatting sqref="BD19">
    <cfRule type="cellIs" dxfId="1" priority="1461" operator="lessThan">
      <formula>$C$4</formula>
    </cfRule>
  </conditionalFormatting>
  <conditionalFormatting sqref="BE19">
    <cfRule type="cellIs" dxfId="1" priority="1501" operator="lessThan">
      <formula>$C$4</formula>
    </cfRule>
  </conditionalFormatting>
  <conditionalFormatting sqref="BH19">
    <cfRule type="cellIs" dxfId="1" priority="1621" operator="lessThan">
      <formula>$C$4</formula>
    </cfRule>
  </conditionalFormatting>
  <conditionalFormatting sqref="BI19">
    <cfRule type="cellIs" dxfId="1" priority="1661" operator="lessThan">
      <formula>$C$4</formula>
    </cfRule>
  </conditionalFormatting>
  <conditionalFormatting sqref="BJ19">
    <cfRule type="cellIs" dxfId="1" priority="1701" operator="lessThan">
      <formula>$C$4</formula>
    </cfRule>
  </conditionalFormatting>
  <conditionalFormatting sqref="BK19">
    <cfRule type="cellIs" dxfId="1" priority="1741" operator="lessThan">
      <formula>$C$4</formula>
    </cfRule>
  </conditionalFormatting>
  <conditionalFormatting sqref="BL19">
    <cfRule type="cellIs" dxfId="1" priority="1781" operator="lessThan">
      <formula>$C$4</formula>
    </cfRule>
  </conditionalFormatting>
  <conditionalFormatting sqref="BM19">
    <cfRule type="cellIs" dxfId="1" priority="1821" operator="lessThan">
      <formula>$C$4</formula>
    </cfRule>
  </conditionalFormatting>
  <conditionalFormatting sqref="BN19">
    <cfRule type="cellIs" dxfId="1" priority="1861" operator="lessThan">
      <formula>$C$4</formula>
    </cfRule>
  </conditionalFormatting>
  <conditionalFormatting sqref="BO19">
    <cfRule type="cellIs" dxfId="1" priority="1901" operator="lessThan">
      <formula>$C$4</formula>
    </cfRule>
  </conditionalFormatting>
  <conditionalFormatting sqref="BP19">
    <cfRule type="cellIs" dxfId="1" priority="1941" operator="lessThan">
      <formula>$C$4</formula>
    </cfRule>
  </conditionalFormatting>
  <conditionalFormatting sqref="BQ19">
    <cfRule type="cellIs" dxfId="1" priority="1981" operator="lessThan">
      <formula>$C$4</formula>
    </cfRule>
  </conditionalFormatting>
  <conditionalFormatting sqref="BR19">
    <cfRule type="cellIs" dxfId="1" priority="2021" operator="lessThan">
      <formula>$C$4</formula>
    </cfRule>
  </conditionalFormatting>
  <conditionalFormatting sqref="BS19">
    <cfRule type="cellIs" dxfId="1" priority="2061" operator="lessThan">
      <formula>$C$4</formula>
    </cfRule>
  </conditionalFormatting>
  <conditionalFormatting sqref="BT19">
    <cfRule type="cellIs" dxfId="1" priority="2101" operator="lessThan">
      <formula>$C$4</formula>
    </cfRule>
  </conditionalFormatting>
  <conditionalFormatting sqref="BU19">
    <cfRule type="cellIs" dxfId="1" priority="2141" operator="lessThan">
      <formula>$C$4</formula>
    </cfRule>
  </conditionalFormatting>
  <conditionalFormatting sqref="BV19">
    <cfRule type="cellIs" dxfId="1" priority="2181" operator="lessThan">
      <formula>$C$4</formula>
    </cfRule>
  </conditionalFormatting>
  <conditionalFormatting sqref="BX19">
    <cfRule type="cellIs" dxfId="1" priority="2261" operator="lessThan">
      <formula>$C$4</formula>
    </cfRule>
  </conditionalFormatting>
  <conditionalFormatting sqref="BY19">
    <cfRule type="cellIs" dxfId="1" priority="2301" operator="lessThan">
      <formula>$C$4</formula>
    </cfRule>
  </conditionalFormatting>
  <conditionalFormatting sqref="BZ19">
    <cfRule type="cellIs" dxfId="1" priority="2341" operator="lessThan">
      <formula>$C$4</formula>
    </cfRule>
  </conditionalFormatting>
  <conditionalFormatting sqref="CA19">
    <cfRule type="cellIs" dxfId="1" priority="2381" operator="lessThan">
      <formula>$C$4</formula>
    </cfRule>
  </conditionalFormatting>
  <conditionalFormatting sqref="CB19">
    <cfRule type="cellIs" dxfId="1" priority="2421" operator="lessThan">
      <formula>$C$4</formula>
    </cfRule>
  </conditionalFormatting>
  <conditionalFormatting sqref="CC19">
    <cfRule type="cellIs" dxfId="1" priority="2461" operator="lessThan">
      <formula>$C$4</formula>
    </cfRule>
  </conditionalFormatting>
  <conditionalFormatting sqref="CD19">
    <cfRule type="cellIs" dxfId="1" priority="2501" operator="lessThan">
      <formula>$C$4</formula>
    </cfRule>
  </conditionalFormatting>
  <conditionalFormatting sqref="CE19">
    <cfRule type="cellIs" dxfId="1" priority="2541" operator="lessThan">
      <formula>$C$4</formula>
    </cfRule>
  </conditionalFormatting>
  <conditionalFormatting sqref="CF19">
    <cfRule type="cellIs" dxfId="1" priority="2581" operator="lessThan">
      <formula>$C$4</formula>
    </cfRule>
  </conditionalFormatting>
  <conditionalFormatting sqref="CG19">
    <cfRule type="cellIs" dxfId="1" priority="2621" operator="lessThan">
      <formula>$C$4</formula>
    </cfRule>
  </conditionalFormatting>
  <conditionalFormatting sqref="CH19">
    <cfRule type="cellIs" dxfId="2" priority="2661" operator="greaterThan">
      <formula>$BJ$2+15</formula>
    </cfRule>
  </conditionalFormatting>
  <conditionalFormatting sqref="CN19">
    <cfRule type="cellIs" dxfId="1" priority="2902" operator="lessThan">
      <formula>$C$4</formula>
    </cfRule>
  </conditionalFormatting>
  <conditionalFormatting sqref="Q20">
    <cfRule type="cellIs" dxfId="1" priority="62" operator="lessThan">
      <formula>$C$4</formula>
    </cfRule>
  </conditionalFormatting>
  <conditionalFormatting sqref="R20">
    <cfRule type="cellIs" dxfId="1" priority="102" operator="lessThan">
      <formula>$C$4</formula>
    </cfRule>
  </conditionalFormatting>
  <conditionalFormatting sqref="T20">
    <cfRule type="cellIs" dxfId="1" priority="2742" operator="lessThan">
      <formula>$C$4</formula>
    </cfRule>
  </conditionalFormatting>
  <conditionalFormatting sqref="U20">
    <cfRule type="cellIs" dxfId="1" priority="142" operator="lessThan">
      <formula>$C$4</formula>
    </cfRule>
  </conditionalFormatting>
  <conditionalFormatting sqref="W20">
    <cfRule type="cellIs" dxfId="1" priority="2822" operator="lessThan">
      <formula>$C$4</formula>
    </cfRule>
  </conditionalFormatting>
  <conditionalFormatting sqref="X20">
    <cfRule type="cellIs" dxfId="1" priority="182" operator="lessThan">
      <formula>$C$4</formula>
    </cfRule>
  </conditionalFormatting>
  <conditionalFormatting sqref="Z20">
    <cfRule type="cellIs" dxfId="1" priority="262" operator="lessThan">
      <formula>$C$4</formula>
    </cfRule>
  </conditionalFormatting>
  <conditionalFormatting sqref="AA20">
    <cfRule type="cellIs" dxfId="1" priority="302" operator="lessThan">
      <formula>$C$4</formula>
    </cfRule>
  </conditionalFormatting>
  <conditionalFormatting sqref="AC20">
    <cfRule type="cellIs" dxfId="1" priority="382" operator="lessThan">
      <formula>$C$4</formula>
    </cfRule>
  </conditionalFormatting>
  <conditionalFormatting sqref="AD20">
    <cfRule type="cellIs" dxfId="1" priority="422" operator="lessThan">
      <formula>$C$4</formula>
    </cfRule>
  </conditionalFormatting>
  <conditionalFormatting sqref="AE20">
    <cfRule type="cellIs" dxfId="1" priority="462" operator="lessThan">
      <formula>$C$4</formula>
    </cfRule>
  </conditionalFormatting>
  <conditionalFormatting sqref="AF20">
    <cfRule type="cellIs" dxfId="1" priority="502" operator="lessThan">
      <formula>$C$4</formula>
    </cfRule>
  </conditionalFormatting>
  <conditionalFormatting sqref="AG20">
    <cfRule type="cellIs" dxfId="1" priority="542" operator="lessThan">
      <formula>$C$4</formula>
    </cfRule>
  </conditionalFormatting>
  <conditionalFormatting sqref="AH20">
    <cfRule type="cellIs" dxfId="1" priority="582" operator="lessThan">
      <formula>$C$4</formula>
    </cfRule>
  </conditionalFormatting>
  <conditionalFormatting sqref="AI20">
    <cfRule type="cellIs" dxfId="1" priority="622" operator="lessThan">
      <formula>$C$4</formula>
    </cfRule>
  </conditionalFormatting>
  <conditionalFormatting sqref="AJ20">
    <cfRule type="cellIs" dxfId="1" priority="662" operator="lessThan">
      <formula>$C$4</formula>
    </cfRule>
  </conditionalFormatting>
  <conditionalFormatting sqref="AK20">
    <cfRule type="cellIs" dxfId="1" priority="702" operator="lessThan">
      <formula>$C$4</formula>
    </cfRule>
  </conditionalFormatting>
  <conditionalFormatting sqref="AL20">
    <cfRule type="cellIs" dxfId="1" priority="742" operator="lessThan">
      <formula>$C$4</formula>
    </cfRule>
  </conditionalFormatting>
  <conditionalFormatting sqref="AM20">
    <cfRule type="cellIs" dxfId="1" priority="782" operator="lessThan">
      <formula>$C$4</formula>
    </cfRule>
  </conditionalFormatting>
  <conditionalFormatting sqref="AN20">
    <cfRule type="cellIs" dxfId="1" priority="822" operator="lessThan">
      <formula>$C$4</formula>
    </cfRule>
  </conditionalFormatting>
  <conditionalFormatting sqref="AO20">
    <cfRule type="cellIs" dxfId="1" priority="862" operator="lessThan">
      <formula>$C$4</formula>
    </cfRule>
  </conditionalFormatting>
  <conditionalFormatting sqref="AP20">
    <cfRule type="cellIs" dxfId="1" priority="902" operator="lessThan">
      <formula>$C$4</formula>
    </cfRule>
  </conditionalFormatting>
  <conditionalFormatting sqref="AQ20">
    <cfRule type="cellIs" dxfId="1" priority="942" operator="lessThan">
      <formula>$C$4</formula>
    </cfRule>
  </conditionalFormatting>
  <conditionalFormatting sqref="AR20">
    <cfRule type="cellIs" dxfId="1" priority="982" operator="lessThan">
      <formula>$C$4</formula>
    </cfRule>
  </conditionalFormatting>
  <conditionalFormatting sqref="AS20">
    <cfRule type="cellIs" dxfId="1" priority="1022" operator="lessThan">
      <formula>$C$4</formula>
    </cfRule>
  </conditionalFormatting>
  <conditionalFormatting sqref="AT20">
    <cfRule type="cellIs" dxfId="1" priority="1062" operator="lessThan">
      <formula>$C$4</formula>
    </cfRule>
  </conditionalFormatting>
  <conditionalFormatting sqref="AV20">
    <cfRule type="cellIs" dxfId="1" priority="1142" operator="lessThan">
      <formula>$C$4</formula>
    </cfRule>
  </conditionalFormatting>
  <conditionalFormatting sqref="AW20">
    <cfRule type="cellIs" dxfId="1" priority="1182" operator="lessThan">
      <formula>$C$4</formula>
    </cfRule>
  </conditionalFormatting>
  <conditionalFormatting sqref="AX20">
    <cfRule type="cellIs" dxfId="1" priority="1222" operator="lessThan">
      <formula>$C$4</formula>
    </cfRule>
  </conditionalFormatting>
  <conditionalFormatting sqref="AY20">
    <cfRule type="cellIs" dxfId="1" priority="1262" operator="lessThan">
      <formula>$C$4</formula>
    </cfRule>
  </conditionalFormatting>
  <conditionalFormatting sqref="AZ20">
    <cfRule type="cellIs" dxfId="1" priority="1302" operator="lessThan">
      <formula>$C$4</formula>
    </cfRule>
  </conditionalFormatting>
  <conditionalFormatting sqref="BA20">
    <cfRule type="cellIs" dxfId="1" priority="1342" operator="lessThan">
      <formula>$C$4</formula>
    </cfRule>
  </conditionalFormatting>
  <conditionalFormatting sqref="BB20">
    <cfRule type="cellIs" dxfId="1" priority="1382" operator="lessThan">
      <formula>$C$4</formula>
    </cfRule>
  </conditionalFormatting>
  <conditionalFormatting sqref="BC20">
    <cfRule type="cellIs" dxfId="1" priority="1422" operator="lessThan">
      <formula>$C$4</formula>
    </cfRule>
  </conditionalFormatting>
  <conditionalFormatting sqref="BD20">
    <cfRule type="cellIs" dxfId="1" priority="1462" operator="lessThan">
      <formula>$C$4</formula>
    </cfRule>
  </conditionalFormatting>
  <conditionalFormatting sqref="BE20">
    <cfRule type="cellIs" dxfId="1" priority="1502" operator="lessThan">
      <formula>$C$4</formula>
    </cfRule>
  </conditionalFormatting>
  <conditionalFormatting sqref="BH20">
    <cfRule type="cellIs" dxfId="1" priority="1622" operator="lessThan">
      <formula>$C$4</formula>
    </cfRule>
  </conditionalFormatting>
  <conditionalFormatting sqref="BI20">
    <cfRule type="cellIs" dxfId="1" priority="1662" operator="lessThan">
      <formula>$C$4</formula>
    </cfRule>
  </conditionalFormatting>
  <conditionalFormatting sqref="BJ20">
    <cfRule type="cellIs" dxfId="1" priority="1702" operator="lessThan">
      <formula>$C$4</formula>
    </cfRule>
  </conditionalFormatting>
  <conditionalFormatting sqref="BK20">
    <cfRule type="cellIs" dxfId="1" priority="1742" operator="lessThan">
      <formula>$C$4</formula>
    </cfRule>
  </conditionalFormatting>
  <conditionalFormatting sqref="BL20">
    <cfRule type="cellIs" dxfId="1" priority="1782" operator="lessThan">
      <formula>$C$4</formula>
    </cfRule>
  </conditionalFormatting>
  <conditionalFormatting sqref="BM20">
    <cfRule type="cellIs" dxfId="1" priority="1822" operator="lessThan">
      <formula>$C$4</formula>
    </cfRule>
  </conditionalFormatting>
  <conditionalFormatting sqref="BN20">
    <cfRule type="cellIs" dxfId="1" priority="1862" operator="lessThan">
      <formula>$C$4</formula>
    </cfRule>
  </conditionalFormatting>
  <conditionalFormatting sqref="BO20">
    <cfRule type="cellIs" dxfId="1" priority="1902" operator="lessThan">
      <formula>$C$4</formula>
    </cfRule>
  </conditionalFormatting>
  <conditionalFormatting sqref="BP20">
    <cfRule type="cellIs" dxfId="1" priority="1942" operator="lessThan">
      <formula>$C$4</formula>
    </cfRule>
  </conditionalFormatting>
  <conditionalFormatting sqref="BQ20">
    <cfRule type="cellIs" dxfId="1" priority="1982" operator="lessThan">
      <formula>$C$4</formula>
    </cfRule>
  </conditionalFormatting>
  <conditionalFormatting sqref="BR20">
    <cfRule type="cellIs" dxfId="1" priority="2022" operator="lessThan">
      <formula>$C$4</formula>
    </cfRule>
  </conditionalFormatting>
  <conditionalFormatting sqref="BS20">
    <cfRule type="cellIs" dxfId="1" priority="2062" operator="lessThan">
      <formula>$C$4</formula>
    </cfRule>
  </conditionalFormatting>
  <conditionalFormatting sqref="BT20">
    <cfRule type="cellIs" dxfId="1" priority="2102" operator="lessThan">
      <formula>$C$4</formula>
    </cfRule>
  </conditionalFormatting>
  <conditionalFormatting sqref="BU20">
    <cfRule type="cellIs" dxfId="1" priority="2142" operator="lessThan">
      <formula>$C$4</formula>
    </cfRule>
  </conditionalFormatting>
  <conditionalFormatting sqref="BV20">
    <cfRule type="cellIs" dxfId="1" priority="2182" operator="lessThan">
      <formula>$C$4</formula>
    </cfRule>
  </conditionalFormatting>
  <conditionalFormatting sqref="BX20">
    <cfRule type="cellIs" dxfId="1" priority="2262" operator="lessThan">
      <formula>$C$4</formula>
    </cfRule>
  </conditionalFormatting>
  <conditionalFormatting sqref="BY20">
    <cfRule type="cellIs" dxfId="1" priority="2302" operator="lessThan">
      <formula>$C$4</formula>
    </cfRule>
  </conditionalFormatting>
  <conditionalFormatting sqref="BZ20">
    <cfRule type="cellIs" dxfId="1" priority="2342" operator="lessThan">
      <formula>$C$4</formula>
    </cfRule>
  </conditionalFormatting>
  <conditionalFormatting sqref="CA20">
    <cfRule type="cellIs" dxfId="1" priority="2382" operator="lessThan">
      <formula>$C$4</formula>
    </cfRule>
  </conditionalFormatting>
  <conditionalFormatting sqref="CB20">
    <cfRule type="cellIs" dxfId="1" priority="2422" operator="lessThan">
      <formula>$C$4</formula>
    </cfRule>
  </conditionalFormatting>
  <conditionalFormatting sqref="CC20">
    <cfRule type="cellIs" dxfId="1" priority="2462" operator="lessThan">
      <formula>$C$4</formula>
    </cfRule>
  </conditionalFormatting>
  <conditionalFormatting sqref="CD20">
    <cfRule type="cellIs" dxfId="1" priority="2502" operator="lessThan">
      <formula>$C$4</formula>
    </cfRule>
  </conditionalFormatting>
  <conditionalFormatting sqref="CE20">
    <cfRule type="cellIs" dxfId="1" priority="2542" operator="lessThan">
      <formula>$C$4</formula>
    </cfRule>
  </conditionalFormatting>
  <conditionalFormatting sqref="CF20">
    <cfRule type="cellIs" dxfId="1" priority="2582" operator="lessThan">
      <formula>$C$4</formula>
    </cfRule>
  </conditionalFormatting>
  <conditionalFormatting sqref="CG20">
    <cfRule type="cellIs" dxfId="1" priority="2622" operator="lessThan">
      <formula>$C$4</formula>
    </cfRule>
  </conditionalFormatting>
  <conditionalFormatting sqref="CH20">
    <cfRule type="cellIs" dxfId="2" priority="2662" operator="greaterThan">
      <formula>$BJ$2+15</formula>
    </cfRule>
  </conditionalFormatting>
  <conditionalFormatting sqref="Q21">
    <cfRule type="cellIs" dxfId="1" priority="63" operator="lessThan">
      <formula>$C$4</formula>
    </cfRule>
  </conditionalFormatting>
  <conditionalFormatting sqref="R21">
    <cfRule type="cellIs" dxfId="1" priority="103" operator="lessThan">
      <formula>$C$4</formula>
    </cfRule>
  </conditionalFormatting>
  <conditionalFormatting sqref="T21">
    <cfRule type="cellIs" dxfId="1" priority="2743" operator="lessThan">
      <formula>$C$4</formula>
    </cfRule>
  </conditionalFormatting>
  <conditionalFormatting sqref="U21">
    <cfRule type="cellIs" dxfId="1" priority="143" operator="lessThan">
      <formula>$C$4</formula>
    </cfRule>
  </conditionalFormatting>
  <conditionalFormatting sqref="W21">
    <cfRule type="cellIs" dxfId="1" priority="2823" operator="lessThan">
      <formula>$C$4</formula>
    </cfRule>
  </conditionalFormatting>
  <conditionalFormatting sqref="X21">
    <cfRule type="cellIs" dxfId="1" priority="183" operator="lessThan">
      <formula>$C$4</formula>
    </cfRule>
  </conditionalFormatting>
  <conditionalFormatting sqref="Z21">
    <cfRule type="cellIs" dxfId="1" priority="263" operator="lessThan">
      <formula>$C$4</formula>
    </cfRule>
  </conditionalFormatting>
  <conditionalFormatting sqref="AA21">
    <cfRule type="cellIs" dxfId="1" priority="303" operator="lessThan">
      <formula>$C$4</formula>
    </cfRule>
  </conditionalFormatting>
  <conditionalFormatting sqref="AC21">
    <cfRule type="cellIs" dxfId="1" priority="383" operator="lessThan">
      <formula>$C$4</formula>
    </cfRule>
  </conditionalFormatting>
  <conditionalFormatting sqref="AD21">
    <cfRule type="cellIs" dxfId="1" priority="423" operator="lessThan">
      <formula>$C$4</formula>
    </cfRule>
  </conditionalFormatting>
  <conditionalFormatting sqref="AE21">
    <cfRule type="cellIs" dxfId="1" priority="463" operator="lessThan">
      <formula>$C$4</formula>
    </cfRule>
  </conditionalFormatting>
  <conditionalFormatting sqref="AF21">
    <cfRule type="cellIs" dxfId="1" priority="503" operator="lessThan">
      <formula>$C$4</formula>
    </cfRule>
  </conditionalFormatting>
  <conditionalFormatting sqref="AG21">
    <cfRule type="cellIs" dxfId="1" priority="543" operator="lessThan">
      <formula>$C$4</formula>
    </cfRule>
  </conditionalFormatting>
  <conditionalFormatting sqref="AH21">
    <cfRule type="cellIs" dxfId="1" priority="583" operator="lessThan">
      <formula>$C$4</formula>
    </cfRule>
  </conditionalFormatting>
  <conditionalFormatting sqref="AI21">
    <cfRule type="cellIs" dxfId="1" priority="623" operator="lessThan">
      <formula>$C$4</formula>
    </cfRule>
  </conditionalFormatting>
  <conditionalFormatting sqref="AJ21">
    <cfRule type="cellIs" dxfId="1" priority="663" operator="lessThan">
      <formula>$C$4</formula>
    </cfRule>
  </conditionalFormatting>
  <conditionalFormatting sqref="AK21">
    <cfRule type="cellIs" dxfId="1" priority="703" operator="lessThan">
      <formula>$C$4</formula>
    </cfRule>
  </conditionalFormatting>
  <conditionalFormatting sqref="AL21">
    <cfRule type="cellIs" dxfId="1" priority="743" operator="lessThan">
      <formula>$C$4</formula>
    </cfRule>
  </conditionalFormatting>
  <conditionalFormatting sqref="AM21">
    <cfRule type="cellIs" dxfId="1" priority="783" operator="lessThan">
      <formula>$C$4</formula>
    </cfRule>
  </conditionalFormatting>
  <conditionalFormatting sqref="AN21">
    <cfRule type="cellIs" dxfId="1" priority="823" operator="lessThan">
      <formula>$C$4</formula>
    </cfRule>
  </conditionalFormatting>
  <conditionalFormatting sqref="AO21">
    <cfRule type="cellIs" dxfId="1" priority="863" operator="lessThan">
      <formula>$C$4</formula>
    </cfRule>
  </conditionalFormatting>
  <conditionalFormatting sqref="AP21">
    <cfRule type="cellIs" dxfId="1" priority="903" operator="lessThan">
      <formula>$C$4</formula>
    </cfRule>
  </conditionalFormatting>
  <conditionalFormatting sqref="AQ21">
    <cfRule type="cellIs" dxfId="1" priority="943" operator="lessThan">
      <formula>$C$4</formula>
    </cfRule>
  </conditionalFormatting>
  <conditionalFormatting sqref="AR21">
    <cfRule type="cellIs" dxfId="1" priority="983" operator="lessThan">
      <formula>$C$4</formula>
    </cfRule>
  </conditionalFormatting>
  <conditionalFormatting sqref="AS21">
    <cfRule type="cellIs" dxfId="1" priority="1023" operator="lessThan">
      <formula>$C$4</formula>
    </cfRule>
  </conditionalFormatting>
  <conditionalFormatting sqref="AT21">
    <cfRule type="cellIs" dxfId="1" priority="1063" operator="lessThan">
      <formula>$C$4</formula>
    </cfRule>
  </conditionalFormatting>
  <conditionalFormatting sqref="AV21">
    <cfRule type="cellIs" dxfId="1" priority="1143" operator="lessThan">
      <formula>$C$4</formula>
    </cfRule>
  </conditionalFormatting>
  <conditionalFormatting sqref="AW21">
    <cfRule type="cellIs" dxfId="1" priority="1183" operator="lessThan">
      <formula>$C$4</formula>
    </cfRule>
  </conditionalFormatting>
  <conditionalFormatting sqref="AX21">
    <cfRule type="cellIs" dxfId="1" priority="1223" operator="lessThan">
      <formula>$C$4</formula>
    </cfRule>
  </conditionalFormatting>
  <conditionalFormatting sqref="AY21">
    <cfRule type="cellIs" dxfId="1" priority="1263" operator="lessThan">
      <formula>$C$4</formula>
    </cfRule>
  </conditionalFormatting>
  <conditionalFormatting sqref="AZ21">
    <cfRule type="cellIs" dxfId="1" priority="1303" operator="lessThan">
      <formula>$C$4</formula>
    </cfRule>
  </conditionalFormatting>
  <conditionalFormatting sqref="BA21">
    <cfRule type="cellIs" dxfId="1" priority="1343" operator="lessThan">
      <formula>$C$4</formula>
    </cfRule>
  </conditionalFormatting>
  <conditionalFormatting sqref="BB21">
    <cfRule type="cellIs" dxfId="1" priority="1383" operator="lessThan">
      <formula>$C$4</formula>
    </cfRule>
  </conditionalFormatting>
  <conditionalFormatting sqref="BC21">
    <cfRule type="cellIs" dxfId="1" priority="1423" operator="lessThan">
      <formula>$C$4</formula>
    </cfRule>
  </conditionalFormatting>
  <conditionalFormatting sqref="BD21">
    <cfRule type="cellIs" dxfId="1" priority="1463" operator="lessThan">
      <formula>$C$4</formula>
    </cfRule>
  </conditionalFormatting>
  <conditionalFormatting sqref="BE21">
    <cfRule type="cellIs" dxfId="1" priority="1503" operator="lessThan">
      <formula>$C$4</formula>
    </cfRule>
  </conditionalFormatting>
  <conditionalFormatting sqref="BH21">
    <cfRule type="cellIs" dxfId="1" priority="1623" operator="lessThan">
      <formula>$C$4</formula>
    </cfRule>
  </conditionalFormatting>
  <conditionalFormatting sqref="BI21">
    <cfRule type="cellIs" dxfId="1" priority="1663" operator="lessThan">
      <formula>$C$4</formula>
    </cfRule>
  </conditionalFormatting>
  <conditionalFormatting sqref="BJ21">
    <cfRule type="cellIs" dxfId="1" priority="1703" operator="lessThan">
      <formula>$C$4</formula>
    </cfRule>
  </conditionalFormatting>
  <conditionalFormatting sqref="BK21">
    <cfRule type="cellIs" dxfId="1" priority="1743" operator="lessThan">
      <formula>$C$4</formula>
    </cfRule>
  </conditionalFormatting>
  <conditionalFormatting sqref="BL21">
    <cfRule type="cellIs" dxfId="1" priority="1783" operator="lessThan">
      <formula>$C$4</formula>
    </cfRule>
  </conditionalFormatting>
  <conditionalFormatting sqref="BM21">
    <cfRule type="cellIs" dxfId="1" priority="1823" operator="lessThan">
      <formula>$C$4</formula>
    </cfRule>
  </conditionalFormatting>
  <conditionalFormatting sqref="BN21">
    <cfRule type="cellIs" dxfId="1" priority="1863" operator="lessThan">
      <formula>$C$4</formula>
    </cfRule>
  </conditionalFormatting>
  <conditionalFormatting sqref="BO21">
    <cfRule type="cellIs" dxfId="1" priority="1903" operator="lessThan">
      <formula>$C$4</formula>
    </cfRule>
  </conditionalFormatting>
  <conditionalFormatting sqref="BP21">
    <cfRule type="cellIs" dxfId="1" priority="1943" operator="lessThan">
      <formula>$C$4</formula>
    </cfRule>
  </conditionalFormatting>
  <conditionalFormatting sqref="BQ21">
    <cfRule type="cellIs" dxfId="1" priority="1983" operator="lessThan">
      <formula>$C$4</formula>
    </cfRule>
  </conditionalFormatting>
  <conditionalFormatting sqref="BR21">
    <cfRule type="cellIs" dxfId="1" priority="2023" operator="lessThan">
      <formula>$C$4</formula>
    </cfRule>
  </conditionalFormatting>
  <conditionalFormatting sqref="BS21">
    <cfRule type="cellIs" dxfId="1" priority="2063" operator="lessThan">
      <formula>$C$4</formula>
    </cfRule>
  </conditionalFormatting>
  <conditionalFormatting sqref="BT21">
    <cfRule type="cellIs" dxfId="1" priority="2103" operator="lessThan">
      <formula>$C$4</formula>
    </cfRule>
  </conditionalFormatting>
  <conditionalFormatting sqref="BU21">
    <cfRule type="cellIs" dxfId="1" priority="2143" operator="lessThan">
      <formula>$C$4</formula>
    </cfRule>
  </conditionalFormatting>
  <conditionalFormatting sqref="BV21">
    <cfRule type="cellIs" dxfId="1" priority="2183" operator="lessThan">
      <formula>$C$4</formula>
    </cfRule>
  </conditionalFormatting>
  <conditionalFormatting sqref="BX21">
    <cfRule type="cellIs" dxfId="1" priority="2263" operator="lessThan">
      <formula>$C$4</formula>
    </cfRule>
  </conditionalFormatting>
  <conditionalFormatting sqref="BY21">
    <cfRule type="cellIs" dxfId="1" priority="2303" operator="lessThan">
      <formula>$C$4</formula>
    </cfRule>
  </conditionalFormatting>
  <conditionalFormatting sqref="BZ21">
    <cfRule type="cellIs" dxfId="1" priority="2343" operator="lessThan">
      <formula>$C$4</formula>
    </cfRule>
  </conditionalFormatting>
  <conditionalFormatting sqref="CA21">
    <cfRule type="cellIs" dxfId="1" priority="2383" operator="lessThan">
      <formula>$C$4</formula>
    </cfRule>
  </conditionalFormatting>
  <conditionalFormatting sqref="CB21">
    <cfRule type="cellIs" dxfId="1" priority="2423" operator="lessThan">
      <formula>$C$4</formula>
    </cfRule>
  </conditionalFormatting>
  <conditionalFormatting sqref="CC21">
    <cfRule type="cellIs" dxfId="1" priority="2463" operator="lessThan">
      <formula>$C$4</formula>
    </cfRule>
  </conditionalFormatting>
  <conditionalFormatting sqref="CD21">
    <cfRule type="cellIs" dxfId="1" priority="2503" operator="lessThan">
      <formula>$C$4</formula>
    </cfRule>
  </conditionalFormatting>
  <conditionalFormatting sqref="CE21">
    <cfRule type="cellIs" dxfId="1" priority="2543" operator="lessThan">
      <formula>$C$4</formula>
    </cfRule>
  </conditionalFormatting>
  <conditionalFormatting sqref="CF21">
    <cfRule type="cellIs" dxfId="1" priority="2583" operator="lessThan">
      <formula>$C$4</formula>
    </cfRule>
  </conditionalFormatting>
  <conditionalFormatting sqref="CG21">
    <cfRule type="cellIs" dxfId="1" priority="2623" operator="lessThan">
      <formula>$C$4</formula>
    </cfRule>
  </conditionalFormatting>
  <conditionalFormatting sqref="CH21">
    <cfRule type="cellIs" dxfId="2" priority="2663" operator="greaterThan">
      <formula>$BJ$2+15</formula>
    </cfRule>
  </conditionalFormatting>
  <conditionalFormatting sqref="Q22">
    <cfRule type="cellIs" dxfId="1" priority="64" operator="lessThan">
      <formula>$C$4</formula>
    </cfRule>
  </conditionalFormatting>
  <conditionalFormatting sqref="R22">
    <cfRule type="cellIs" dxfId="1" priority="104" operator="lessThan">
      <formula>$C$4</formula>
    </cfRule>
  </conditionalFormatting>
  <conditionalFormatting sqref="T22">
    <cfRule type="cellIs" dxfId="1" priority="2744" operator="lessThan">
      <formula>$C$4</formula>
    </cfRule>
  </conditionalFormatting>
  <conditionalFormatting sqref="U22">
    <cfRule type="cellIs" dxfId="1" priority="144" operator="lessThan">
      <formula>$C$4</formula>
    </cfRule>
  </conditionalFormatting>
  <conditionalFormatting sqref="W22">
    <cfRule type="cellIs" dxfId="1" priority="2824" operator="lessThan">
      <formula>$C$4</formula>
    </cfRule>
  </conditionalFormatting>
  <conditionalFormatting sqref="X22">
    <cfRule type="cellIs" dxfId="1" priority="184" operator="lessThan">
      <formula>$C$4</formula>
    </cfRule>
  </conditionalFormatting>
  <conditionalFormatting sqref="Z22">
    <cfRule type="cellIs" dxfId="1" priority="264" operator="lessThan">
      <formula>$C$4</formula>
    </cfRule>
  </conditionalFormatting>
  <conditionalFormatting sqref="AA22">
    <cfRule type="cellIs" dxfId="1" priority="304" operator="lessThan">
      <formula>$C$4</formula>
    </cfRule>
  </conditionalFormatting>
  <conditionalFormatting sqref="AC22">
    <cfRule type="cellIs" dxfId="1" priority="384" operator="lessThan">
      <formula>$C$4</formula>
    </cfRule>
  </conditionalFormatting>
  <conditionalFormatting sqref="AD22">
    <cfRule type="cellIs" dxfId="1" priority="424" operator="lessThan">
      <formula>$C$4</formula>
    </cfRule>
  </conditionalFormatting>
  <conditionalFormatting sqref="AE22">
    <cfRule type="cellIs" dxfId="1" priority="464" operator="lessThan">
      <formula>$C$4</formula>
    </cfRule>
  </conditionalFormatting>
  <conditionalFormatting sqref="AF22">
    <cfRule type="cellIs" dxfId="1" priority="504" operator="lessThan">
      <formula>$C$4</formula>
    </cfRule>
  </conditionalFormatting>
  <conditionalFormatting sqref="AG22">
    <cfRule type="cellIs" dxfId="1" priority="544" operator="lessThan">
      <formula>$C$4</formula>
    </cfRule>
  </conditionalFormatting>
  <conditionalFormatting sqref="AH22">
    <cfRule type="cellIs" dxfId="1" priority="584" operator="lessThan">
      <formula>$C$4</formula>
    </cfRule>
  </conditionalFormatting>
  <conditionalFormatting sqref="AI22">
    <cfRule type="cellIs" dxfId="1" priority="624" operator="lessThan">
      <formula>$C$4</formula>
    </cfRule>
  </conditionalFormatting>
  <conditionalFormatting sqref="AJ22">
    <cfRule type="cellIs" dxfId="1" priority="664" operator="lessThan">
      <formula>$C$4</formula>
    </cfRule>
  </conditionalFormatting>
  <conditionalFormatting sqref="AK22">
    <cfRule type="cellIs" dxfId="1" priority="704" operator="lessThan">
      <formula>$C$4</formula>
    </cfRule>
  </conditionalFormatting>
  <conditionalFormatting sqref="AL22">
    <cfRule type="cellIs" dxfId="1" priority="744" operator="lessThan">
      <formula>$C$4</formula>
    </cfRule>
  </conditionalFormatting>
  <conditionalFormatting sqref="AM22">
    <cfRule type="cellIs" dxfId="1" priority="784" operator="lessThan">
      <formula>$C$4</formula>
    </cfRule>
  </conditionalFormatting>
  <conditionalFormatting sqref="AN22">
    <cfRule type="cellIs" dxfId="1" priority="824" operator="lessThan">
      <formula>$C$4</formula>
    </cfRule>
  </conditionalFormatting>
  <conditionalFormatting sqref="AO22">
    <cfRule type="cellIs" dxfId="1" priority="864" operator="lessThan">
      <formula>$C$4</formula>
    </cfRule>
  </conditionalFormatting>
  <conditionalFormatting sqref="AP22">
    <cfRule type="cellIs" dxfId="1" priority="904" operator="lessThan">
      <formula>$C$4</formula>
    </cfRule>
  </conditionalFormatting>
  <conditionalFormatting sqref="AQ22">
    <cfRule type="cellIs" dxfId="1" priority="944" operator="lessThan">
      <formula>$C$4</formula>
    </cfRule>
  </conditionalFormatting>
  <conditionalFormatting sqref="AR22">
    <cfRule type="cellIs" dxfId="1" priority="984" operator="lessThan">
      <formula>$C$4</formula>
    </cfRule>
  </conditionalFormatting>
  <conditionalFormatting sqref="AS22">
    <cfRule type="cellIs" dxfId="1" priority="1024" operator="lessThan">
      <formula>$C$4</formula>
    </cfRule>
  </conditionalFormatting>
  <conditionalFormatting sqref="AT22">
    <cfRule type="cellIs" dxfId="1" priority="1064" operator="lessThan">
      <formula>$C$4</formula>
    </cfRule>
  </conditionalFormatting>
  <conditionalFormatting sqref="AV22">
    <cfRule type="cellIs" dxfId="1" priority="1144" operator="lessThan">
      <formula>$C$4</formula>
    </cfRule>
  </conditionalFormatting>
  <conditionalFormatting sqref="AW22">
    <cfRule type="cellIs" dxfId="1" priority="1184" operator="lessThan">
      <formula>$C$4</formula>
    </cfRule>
  </conditionalFormatting>
  <conditionalFormatting sqref="AX22">
    <cfRule type="cellIs" dxfId="1" priority="1224" operator="lessThan">
      <formula>$C$4</formula>
    </cfRule>
  </conditionalFormatting>
  <conditionalFormatting sqref="AY22">
    <cfRule type="cellIs" dxfId="1" priority="1264" operator="lessThan">
      <formula>$C$4</formula>
    </cfRule>
  </conditionalFormatting>
  <conditionalFormatting sqref="AZ22">
    <cfRule type="cellIs" dxfId="1" priority="1304" operator="lessThan">
      <formula>$C$4</formula>
    </cfRule>
  </conditionalFormatting>
  <conditionalFormatting sqref="BA22">
    <cfRule type="cellIs" dxfId="1" priority="1344" operator="lessThan">
      <formula>$C$4</formula>
    </cfRule>
  </conditionalFormatting>
  <conditionalFormatting sqref="BB22">
    <cfRule type="cellIs" dxfId="1" priority="1384" operator="lessThan">
      <formula>$C$4</formula>
    </cfRule>
  </conditionalFormatting>
  <conditionalFormatting sqref="BC22">
    <cfRule type="cellIs" dxfId="1" priority="1424" operator="lessThan">
      <formula>$C$4</formula>
    </cfRule>
  </conditionalFormatting>
  <conditionalFormatting sqref="BD22">
    <cfRule type="cellIs" dxfId="1" priority="1464" operator="lessThan">
      <formula>$C$4</formula>
    </cfRule>
  </conditionalFormatting>
  <conditionalFormatting sqref="BE22">
    <cfRule type="cellIs" dxfId="1" priority="1504" operator="lessThan">
      <formula>$C$4</formula>
    </cfRule>
  </conditionalFormatting>
  <conditionalFormatting sqref="BH22">
    <cfRule type="cellIs" dxfId="1" priority="1624" operator="lessThan">
      <formula>$C$4</formula>
    </cfRule>
  </conditionalFormatting>
  <conditionalFormatting sqref="BI22">
    <cfRule type="cellIs" dxfId="1" priority="1664" operator="lessThan">
      <formula>$C$4</formula>
    </cfRule>
  </conditionalFormatting>
  <conditionalFormatting sqref="BJ22">
    <cfRule type="cellIs" dxfId="1" priority="1704" operator="lessThan">
      <formula>$C$4</formula>
    </cfRule>
  </conditionalFormatting>
  <conditionalFormatting sqref="BK22">
    <cfRule type="cellIs" dxfId="1" priority="1744" operator="lessThan">
      <formula>$C$4</formula>
    </cfRule>
  </conditionalFormatting>
  <conditionalFormatting sqref="BL22">
    <cfRule type="cellIs" dxfId="1" priority="1784" operator="lessThan">
      <formula>$C$4</formula>
    </cfRule>
  </conditionalFormatting>
  <conditionalFormatting sqref="BM22">
    <cfRule type="cellIs" dxfId="1" priority="1824" operator="lessThan">
      <formula>$C$4</formula>
    </cfRule>
  </conditionalFormatting>
  <conditionalFormatting sqref="BN22">
    <cfRule type="cellIs" dxfId="1" priority="1864" operator="lessThan">
      <formula>$C$4</formula>
    </cfRule>
  </conditionalFormatting>
  <conditionalFormatting sqref="BO22">
    <cfRule type="cellIs" dxfId="1" priority="1904" operator="lessThan">
      <formula>$C$4</formula>
    </cfRule>
  </conditionalFormatting>
  <conditionalFormatting sqref="BP22">
    <cfRule type="cellIs" dxfId="1" priority="1944" operator="lessThan">
      <formula>$C$4</formula>
    </cfRule>
  </conditionalFormatting>
  <conditionalFormatting sqref="BQ22">
    <cfRule type="cellIs" dxfId="1" priority="1984" operator="lessThan">
      <formula>$C$4</formula>
    </cfRule>
  </conditionalFormatting>
  <conditionalFormatting sqref="BR22">
    <cfRule type="cellIs" dxfId="1" priority="2024" operator="lessThan">
      <formula>$C$4</formula>
    </cfRule>
  </conditionalFormatting>
  <conditionalFormatting sqref="BS22">
    <cfRule type="cellIs" dxfId="1" priority="2064" operator="lessThan">
      <formula>$C$4</formula>
    </cfRule>
  </conditionalFormatting>
  <conditionalFormatting sqref="BT22">
    <cfRule type="cellIs" dxfId="1" priority="2104" operator="lessThan">
      <formula>$C$4</formula>
    </cfRule>
  </conditionalFormatting>
  <conditionalFormatting sqref="BU22">
    <cfRule type="cellIs" dxfId="1" priority="2144" operator="lessThan">
      <formula>$C$4</formula>
    </cfRule>
  </conditionalFormatting>
  <conditionalFormatting sqref="BV22">
    <cfRule type="cellIs" dxfId="1" priority="2184" operator="lessThan">
      <formula>$C$4</formula>
    </cfRule>
  </conditionalFormatting>
  <conditionalFormatting sqref="BX22">
    <cfRule type="cellIs" dxfId="1" priority="2264" operator="lessThan">
      <formula>$C$4</formula>
    </cfRule>
  </conditionalFormatting>
  <conditionalFormatting sqref="BY22">
    <cfRule type="cellIs" dxfId="1" priority="2304" operator="lessThan">
      <formula>$C$4</formula>
    </cfRule>
  </conditionalFormatting>
  <conditionalFormatting sqref="BZ22">
    <cfRule type="cellIs" dxfId="1" priority="2344" operator="lessThan">
      <formula>$C$4</formula>
    </cfRule>
  </conditionalFormatting>
  <conditionalFormatting sqref="CA22">
    <cfRule type="cellIs" dxfId="1" priority="2384" operator="lessThan">
      <formula>$C$4</formula>
    </cfRule>
  </conditionalFormatting>
  <conditionalFormatting sqref="CB22">
    <cfRule type="cellIs" dxfId="1" priority="2424" operator="lessThan">
      <formula>$C$4</formula>
    </cfRule>
  </conditionalFormatting>
  <conditionalFormatting sqref="CC22">
    <cfRule type="cellIs" dxfId="1" priority="2464" operator="lessThan">
      <formula>$C$4</formula>
    </cfRule>
  </conditionalFormatting>
  <conditionalFormatting sqref="CD22">
    <cfRule type="cellIs" dxfId="1" priority="2504" operator="lessThan">
      <formula>$C$4</formula>
    </cfRule>
  </conditionalFormatting>
  <conditionalFormatting sqref="CE22">
    <cfRule type="cellIs" dxfId="1" priority="2544" operator="lessThan">
      <formula>$C$4</formula>
    </cfRule>
  </conditionalFormatting>
  <conditionalFormatting sqref="CF22">
    <cfRule type="cellIs" dxfId="1" priority="2584" operator="lessThan">
      <formula>$C$4</formula>
    </cfRule>
  </conditionalFormatting>
  <conditionalFormatting sqref="CG22">
    <cfRule type="cellIs" dxfId="1" priority="2624" operator="lessThan">
      <formula>$C$4</formula>
    </cfRule>
  </conditionalFormatting>
  <conditionalFormatting sqref="CH22">
    <cfRule type="cellIs" dxfId="2" priority="2664" operator="greaterThan">
      <formula>$BJ$2+15</formula>
    </cfRule>
  </conditionalFormatting>
  <conditionalFormatting sqref="Q23">
    <cfRule type="cellIs" dxfId="1" priority="65" operator="lessThan">
      <formula>$C$4</formula>
    </cfRule>
  </conditionalFormatting>
  <conditionalFormatting sqref="R23">
    <cfRule type="cellIs" dxfId="1" priority="105" operator="lessThan">
      <formula>$C$4</formula>
    </cfRule>
  </conditionalFormatting>
  <conditionalFormatting sqref="T23">
    <cfRule type="cellIs" dxfId="1" priority="2745" operator="lessThan">
      <formula>$C$4</formula>
    </cfRule>
  </conditionalFormatting>
  <conditionalFormatting sqref="U23">
    <cfRule type="cellIs" dxfId="1" priority="145" operator="lessThan">
      <formula>$C$4</formula>
    </cfRule>
  </conditionalFormatting>
  <conditionalFormatting sqref="W23">
    <cfRule type="cellIs" dxfId="1" priority="2825" operator="lessThan">
      <formula>$C$4</formula>
    </cfRule>
  </conditionalFormatting>
  <conditionalFormatting sqref="X23">
    <cfRule type="cellIs" dxfId="1" priority="185" operator="lessThan">
      <formula>$C$4</formula>
    </cfRule>
  </conditionalFormatting>
  <conditionalFormatting sqref="Z23">
    <cfRule type="cellIs" dxfId="1" priority="265" operator="lessThan">
      <formula>$C$4</formula>
    </cfRule>
  </conditionalFormatting>
  <conditionalFormatting sqref="AA23">
    <cfRule type="cellIs" dxfId="1" priority="305" operator="lessThan">
      <formula>$C$4</formula>
    </cfRule>
  </conditionalFormatting>
  <conditionalFormatting sqref="AC23">
    <cfRule type="cellIs" dxfId="1" priority="385" operator="lessThan">
      <formula>$C$4</formula>
    </cfRule>
  </conditionalFormatting>
  <conditionalFormatting sqref="AD23">
    <cfRule type="cellIs" dxfId="1" priority="425" operator="lessThan">
      <formula>$C$4</formula>
    </cfRule>
  </conditionalFormatting>
  <conditionalFormatting sqref="AE23">
    <cfRule type="cellIs" dxfId="1" priority="465" operator="lessThan">
      <formula>$C$4</formula>
    </cfRule>
  </conditionalFormatting>
  <conditionalFormatting sqref="AF23">
    <cfRule type="cellIs" dxfId="1" priority="505" operator="lessThan">
      <formula>$C$4</formula>
    </cfRule>
  </conditionalFormatting>
  <conditionalFormatting sqref="AG23">
    <cfRule type="cellIs" dxfId="1" priority="545" operator="lessThan">
      <formula>$C$4</formula>
    </cfRule>
  </conditionalFormatting>
  <conditionalFormatting sqref="AH23">
    <cfRule type="cellIs" dxfId="1" priority="585" operator="lessThan">
      <formula>$C$4</formula>
    </cfRule>
  </conditionalFormatting>
  <conditionalFormatting sqref="AI23">
    <cfRule type="cellIs" dxfId="1" priority="625" operator="lessThan">
      <formula>$C$4</formula>
    </cfRule>
  </conditionalFormatting>
  <conditionalFormatting sqref="AJ23">
    <cfRule type="cellIs" dxfId="1" priority="665" operator="lessThan">
      <formula>$C$4</formula>
    </cfRule>
  </conditionalFormatting>
  <conditionalFormatting sqref="AK23">
    <cfRule type="cellIs" dxfId="1" priority="705" operator="lessThan">
      <formula>$C$4</formula>
    </cfRule>
  </conditionalFormatting>
  <conditionalFormatting sqref="AL23">
    <cfRule type="cellIs" dxfId="1" priority="745" operator="lessThan">
      <formula>$C$4</formula>
    </cfRule>
  </conditionalFormatting>
  <conditionalFormatting sqref="AM23">
    <cfRule type="cellIs" dxfId="1" priority="785" operator="lessThan">
      <formula>$C$4</formula>
    </cfRule>
  </conditionalFormatting>
  <conditionalFormatting sqref="AN23">
    <cfRule type="cellIs" dxfId="1" priority="825" operator="lessThan">
      <formula>$C$4</formula>
    </cfRule>
  </conditionalFormatting>
  <conditionalFormatting sqref="AO23">
    <cfRule type="cellIs" dxfId="1" priority="865" operator="lessThan">
      <formula>$C$4</formula>
    </cfRule>
  </conditionalFormatting>
  <conditionalFormatting sqref="AP23">
    <cfRule type="cellIs" dxfId="1" priority="905" operator="lessThan">
      <formula>$C$4</formula>
    </cfRule>
  </conditionalFormatting>
  <conditionalFormatting sqref="AQ23">
    <cfRule type="cellIs" dxfId="1" priority="945" operator="lessThan">
      <formula>$C$4</formula>
    </cfRule>
  </conditionalFormatting>
  <conditionalFormatting sqref="AR23">
    <cfRule type="cellIs" dxfId="1" priority="985" operator="lessThan">
      <formula>$C$4</formula>
    </cfRule>
  </conditionalFormatting>
  <conditionalFormatting sqref="AS23">
    <cfRule type="cellIs" dxfId="1" priority="1025" operator="lessThan">
      <formula>$C$4</formula>
    </cfRule>
  </conditionalFormatting>
  <conditionalFormatting sqref="AT23">
    <cfRule type="cellIs" dxfId="1" priority="1065" operator="lessThan">
      <formula>$C$4</formula>
    </cfRule>
  </conditionalFormatting>
  <conditionalFormatting sqref="AV23">
    <cfRule type="cellIs" dxfId="1" priority="1145" operator="lessThan">
      <formula>$C$4</formula>
    </cfRule>
  </conditionalFormatting>
  <conditionalFormatting sqref="AW23">
    <cfRule type="cellIs" dxfId="1" priority="1185" operator="lessThan">
      <formula>$C$4</formula>
    </cfRule>
  </conditionalFormatting>
  <conditionalFormatting sqref="AX23">
    <cfRule type="cellIs" dxfId="1" priority="1225" operator="lessThan">
      <formula>$C$4</formula>
    </cfRule>
  </conditionalFormatting>
  <conditionalFormatting sqref="AY23">
    <cfRule type="cellIs" dxfId="1" priority="1265" operator="lessThan">
      <formula>$C$4</formula>
    </cfRule>
  </conditionalFormatting>
  <conditionalFormatting sqref="AZ23">
    <cfRule type="cellIs" dxfId="1" priority="1305" operator="lessThan">
      <formula>$C$4</formula>
    </cfRule>
  </conditionalFormatting>
  <conditionalFormatting sqref="BA23">
    <cfRule type="cellIs" dxfId="1" priority="1345" operator="lessThan">
      <formula>$C$4</formula>
    </cfRule>
  </conditionalFormatting>
  <conditionalFormatting sqref="BB23">
    <cfRule type="cellIs" dxfId="1" priority="1385" operator="lessThan">
      <formula>$C$4</formula>
    </cfRule>
  </conditionalFormatting>
  <conditionalFormatting sqref="BC23">
    <cfRule type="cellIs" dxfId="1" priority="1425" operator="lessThan">
      <formula>$C$4</formula>
    </cfRule>
  </conditionalFormatting>
  <conditionalFormatting sqref="BD23">
    <cfRule type="cellIs" dxfId="1" priority="1465" operator="lessThan">
      <formula>$C$4</formula>
    </cfRule>
  </conditionalFormatting>
  <conditionalFormatting sqref="BE23">
    <cfRule type="cellIs" dxfId="1" priority="1505" operator="lessThan">
      <formula>$C$4</formula>
    </cfRule>
  </conditionalFormatting>
  <conditionalFormatting sqref="BH23">
    <cfRule type="cellIs" dxfId="1" priority="1625" operator="lessThan">
      <formula>$C$4</formula>
    </cfRule>
  </conditionalFormatting>
  <conditionalFormatting sqref="BI23">
    <cfRule type="cellIs" dxfId="1" priority="1665" operator="lessThan">
      <formula>$C$4</formula>
    </cfRule>
  </conditionalFormatting>
  <conditionalFormatting sqref="BJ23">
    <cfRule type="cellIs" dxfId="1" priority="1705" operator="lessThan">
      <formula>$C$4</formula>
    </cfRule>
  </conditionalFormatting>
  <conditionalFormatting sqref="BK23">
    <cfRule type="cellIs" dxfId="1" priority="1745" operator="lessThan">
      <formula>$C$4</formula>
    </cfRule>
  </conditionalFormatting>
  <conditionalFormatting sqref="BL23">
    <cfRule type="cellIs" dxfId="1" priority="1785" operator="lessThan">
      <formula>$C$4</formula>
    </cfRule>
  </conditionalFormatting>
  <conditionalFormatting sqref="BM23">
    <cfRule type="cellIs" dxfId="1" priority="1825" operator="lessThan">
      <formula>$C$4</formula>
    </cfRule>
  </conditionalFormatting>
  <conditionalFormatting sqref="BN23">
    <cfRule type="cellIs" dxfId="1" priority="1865" operator="lessThan">
      <formula>$C$4</formula>
    </cfRule>
  </conditionalFormatting>
  <conditionalFormatting sqref="BO23">
    <cfRule type="cellIs" dxfId="1" priority="1905" operator="lessThan">
      <formula>$C$4</formula>
    </cfRule>
  </conditionalFormatting>
  <conditionalFormatting sqref="BP23">
    <cfRule type="cellIs" dxfId="1" priority="1945" operator="lessThan">
      <formula>$C$4</formula>
    </cfRule>
  </conditionalFormatting>
  <conditionalFormatting sqref="BQ23">
    <cfRule type="cellIs" dxfId="1" priority="1985" operator="lessThan">
      <formula>$C$4</formula>
    </cfRule>
  </conditionalFormatting>
  <conditionalFormatting sqref="BR23">
    <cfRule type="cellIs" dxfId="1" priority="2025" operator="lessThan">
      <formula>$C$4</formula>
    </cfRule>
  </conditionalFormatting>
  <conditionalFormatting sqref="BS23">
    <cfRule type="cellIs" dxfId="1" priority="2065" operator="lessThan">
      <formula>$C$4</formula>
    </cfRule>
  </conditionalFormatting>
  <conditionalFormatting sqref="BT23">
    <cfRule type="cellIs" dxfId="1" priority="2105" operator="lessThan">
      <formula>$C$4</formula>
    </cfRule>
  </conditionalFormatting>
  <conditionalFormatting sqref="BU23">
    <cfRule type="cellIs" dxfId="1" priority="2145" operator="lessThan">
      <formula>$C$4</formula>
    </cfRule>
  </conditionalFormatting>
  <conditionalFormatting sqref="BV23">
    <cfRule type="cellIs" dxfId="1" priority="2185" operator="lessThan">
      <formula>$C$4</formula>
    </cfRule>
  </conditionalFormatting>
  <conditionalFormatting sqref="BX23">
    <cfRule type="cellIs" dxfId="1" priority="2265" operator="lessThan">
      <formula>$C$4</formula>
    </cfRule>
  </conditionalFormatting>
  <conditionalFormatting sqref="BY23">
    <cfRule type="cellIs" dxfId="1" priority="2305" operator="lessThan">
      <formula>$C$4</formula>
    </cfRule>
  </conditionalFormatting>
  <conditionalFormatting sqref="BZ23">
    <cfRule type="cellIs" dxfId="1" priority="2345" operator="lessThan">
      <formula>$C$4</formula>
    </cfRule>
  </conditionalFormatting>
  <conditionalFormatting sqref="CA23">
    <cfRule type="cellIs" dxfId="1" priority="2385" operator="lessThan">
      <formula>$C$4</formula>
    </cfRule>
  </conditionalFormatting>
  <conditionalFormatting sqref="CB23">
    <cfRule type="cellIs" dxfId="1" priority="2425" operator="lessThan">
      <formula>$C$4</formula>
    </cfRule>
  </conditionalFormatting>
  <conditionalFormatting sqref="CC23">
    <cfRule type="cellIs" dxfId="1" priority="2465" operator="lessThan">
      <formula>$C$4</formula>
    </cfRule>
  </conditionalFormatting>
  <conditionalFormatting sqref="CD23">
    <cfRule type="cellIs" dxfId="1" priority="2505" operator="lessThan">
      <formula>$C$4</formula>
    </cfRule>
  </conditionalFormatting>
  <conditionalFormatting sqref="CE23">
    <cfRule type="cellIs" dxfId="1" priority="2545" operator="lessThan">
      <formula>$C$4</formula>
    </cfRule>
  </conditionalFormatting>
  <conditionalFormatting sqref="CF23">
    <cfRule type="cellIs" dxfId="1" priority="2585" operator="lessThan">
      <formula>$C$4</formula>
    </cfRule>
  </conditionalFormatting>
  <conditionalFormatting sqref="CG23">
    <cfRule type="cellIs" dxfId="1" priority="2625" operator="lessThan">
      <formula>$C$4</formula>
    </cfRule>
  </conditionalFormatting>
  <conditionalFormatting sqref="CH23">
    <cfRule type="cellIs" dxfId="2" priority="2665" operator="greaterThan">
      <formula>$BJ$2+15</formula>
    </cfRule>
  </conditionalFormatting>
  <conditionalFormatting sqref="Q24">
    <cfRule type="cellIs" dxfId="1" priority="66" operator="lessThan">
      <formula>$C$4</formula>
    </cfRule>
  </conditionalFormatting>
  <conditionalFormatting sqref="R24">
    <cfRule type="cellIs" dxfId="1" priority="106" operator="lessThan">
      <formula>$C$4</formula>
    </cfRule>
  </conditionalFormatting>
  <conditionalFormatting sqref="T24">
    <cfRule type="cellIs" dxfId="1" priority="2746" operator="lessThan">
      <formula>$C$4</formula>
    </cfRule>
  </conditionalFormatting>
  <conditionalFormatting sqref="U24">
    <cfRule type="cellIs" dxfId="1" priority="146" operator="lessThan">
      <formula>$C$4</formula>
    </cfRule>
  </conditionalFormatting>
  <conditionalFormatting sqref="W24">
    <cfRule type="cellIs" dxfId="1" priority="2826" operator="lessThan">
      <formula>$C$4</formula>
    </cfRule>
  </conditionalFormatting>
  <conditionalFormatting sqref="X24">
    <cfRule type="cellIs" dxfId="1" priority="186" operator="lessThan">
      <formula>$C$4</formula>
    </cfRule>
  </conditionalFormatting>
  <conditionalFormatting sqref="Z24">
    <cfRule type="cellIs" dxfId="1" priority="266" operator="lessThan">
      <formula>$C$4</formula>
    </cfRule>
  </conditionalFormatting>
  <conditionalFormatting sqref="AA24">
    <cfRule type="cellIs" dxfId="1" priority="306" operator="lessThan">
      <formula>$C$4</formula>
    </cfRule>
  </conditionalFormatting>
  <conditionalFormatting sqref="AC24">
    <cfRule type="cellIs" dxfId="1" priority="386" operator="lessThan">
      <formula>$C$4</formula>
    </cfRule>
  </conditionalFormatting>
  <conditionalFormatting sqref="AD24">
    <cfRule type="cellIs" dxfId="1" priority="426" operator="lessThan">
      <formula>$C$4</formula>
    </cfRule>
  </conditionalFormatting>
  <conditionalFormatting sqref="AE24">
    <cfRule type="cellIs" dxfId="1" priority="466" operator="lessThan">
      <formula>$C$4</formula>
    </cfRule>
  </conditionalFormatting>
  <conditionalFormatting sqref="AF24">
    <cfRule type="cellIs" dxfId="1" priority="506" operator="lessThan">
      <formula>$C$4</formula>
    </cfRule>
  </conditionalFormatting>
  <conditionalFormatting sqref="AG24">
    <cfRule type="cellIs" dxfId="1" priority="546" operator="lessThan">
      <formula>$C$4</formula>
    </cfRule>
  </conditionalFormatting>
  <conditionalFormatting sqref="AH24">
    <cfRule type="cellIs" dxfId="1" priority="586" operator="lessThan">
      <formula>$C$4</formula>
    </cfRule>
  </conditionalFormatting>
  <conditionalFormatting sqref="AI24">
    <cfRule type="cellIs" dxfId="1" priority="626" operator="lessThan">
      <formula>$C$4</formula>
    </cfRule>
  </conditionalFormatting>
  <conditionalFormatting sqref="AJ24">
    <cfRule type="cellIs" dxfId="1" priority="666" operator="lessThan">
      <formula>$C$4</formula>
    </cfRule>
  </conditionalFormatting>
  <conditionalFormatting sqref="AK24">
    <cfRule type="cellIs" dxfId="1" priority="706" operator="lessThan">
      <formula>$C$4</formula>
    </cfRule>
  </conditionalFormatting>
  <conditionalFormatting sqref="AL24">
    <cfRule type="cellIs" dxfId="1" priority="746" operator="lessThan">
      <formula>$C$4</formula>
    </cfRule>
  </conditionalFormatting>
  <conditionalFormatting sqref="AM24">
    <cfRule type="cellIs" dxfId="1" priority="786" operator="lessThan">
      <formula>$C$4</formula>
    </cfRule>
  </conditionalFormatting>
  <conditionalFormatting sqref="AN24">
    <cfRule type="cellIs" dxfId="1" priority="826" operator="lessThan">
      <formula>$C$4</formula>
    </cfRule>
  </conditionalFormatting>
  <conditionalFormatting sqref="AO24">
    <cfRule type="cellIs" dxfId="1" priority="866" operator="lessThan">
      <formula>$C$4</formula>
    </cfRule>
  </conditionalFormatting>
  <conditionalFormatting sqref="AP24">
    <cfRule type="cellIs" dxfId="1" priority="906" operator="lessThan">
      <formula>$C$4</formula>
    </cfRule>
  </conditionalFormatting>
  <conditionalFormatting sqref="AQ24">
    <cfRule type="cellIs" dxfId="1" priority="946" operator="lessThan">
      <formula>$C$4</formula>
    </cfRule>
  </conditionalFormatting>
  <conditionalFormatting sqref="AR24">
    <cfRule type="cellIs" dxfId="1" priority="986" operator="lessThan">
      <formula>$C$4</formula>
    </cfRule>
  </conditionalFormatting>
  <conditionalFormatting sqref="AS24">
    <cfRule type="cellIs" dxfId="1" priority="1026" operator="lessThan">
      <formula>$C$4</formula>
    </cfRule>
  </conditionalFormatting>
  <conditionalFormatting sqref="AT24">
    <cfRule type="cellIs" dxfId="1" priority="1066" operator="lessThan">
      <formula>$C$4</formula>
    </cfRule>
  </conditionalFormatting>
  <conditionalFormatting sqref="AV24">
    <cfRule type="cellIs" dxfId="1" priority="1146" operator="lessThan">
      <formula>$C$4</formula>
    </cfRule>
  </conditionalFormatting>
  <conditionalFormatting sqref="AW24">
    <cfRule type="cellIs" dxfId="1" priority="1186" operator="lessThan">
      <formula>$C$4</formula>
    </cfRule>
  </conditionalFormatting>
  <conditionalFormatting sqref="AX24">
    <cfRule type="cellIs" dxfId="1" priority="1226" operator="lessThan">
      <formula>$C$4</formula>
    </cfRule>
  </conditionalFormatting>
  <conditionalFormatting sqref="AY24">
    <cfRule type="cellIs" dxfId="1" priority="1266" operator="lessThan">
      <formula>$C$4</formula>
    </cfRule>
  </conditionalFormatting>
  <conditionalFormatting sqref="AZ24">
    <cfRule type="cellIs" dxfId="1" priority="1306" operator="lessThan">
      <formula>$C$4</formula>
    </cfRule>
  </conditionalFormatting>
  <conditionalFormatting sqref="BA24">
    <cfRule type="cellIs" dxfId="1" priority="1346" operator="lessThan">
      <formula>$C$4</formula>
    </cfRule>
  </conditionalFormatting>
  <conditionalFormatting sqref="BB24">
    <cfRule type="cellIs" dxfId="1" priority="1386" operator="lessThan">
      <formula>$C$4</formula>
    </cfRule>
  </conditionalFormatting>
  <conditionalFormatting sqref="BC24">
    <cfRule type="cellIs" dxfId="1" priority="1426" operator="lessThan">
      <formula>$C$4</formula>
    </cfRule>
  </conditionalFormatting>
  <conditionalFormatting sqref="BD24">
    <cfRule type="cellIs" dxfId="1" priority="1466" operator="lessThan">
      <formula>$C$4</formula>
    </cfRule>
  </conditionalFormatting>
  <conditionalFormatting sqref="BE24">
    <cfRule type="cellIs" dxfId="1" priority="1506" operator="lessThan">
      <formula>$C$4</formula>
    </cfRule>
  </conditionalFormatting>
  <conditionalFormatting sqref="BH24">
    <cfRule type="cellIs" dxfId="1" priority="1626" operator="lessThan">
      <formula>$C$4</formula>
    </cfRule>
  </conditionalFormatting>
  <conditionalFormatting sqref="BI24">
    <cfRule type="cellIs" dxfId="1" priority="1666" operator="lessThan">
      <formula>$C$4</formula>
    </cfRule>
  </conditionalFormatting>
  <conditionalFormatting sqref="BJ24">
    <cfRule type="cellIs" dxfId="1" priority="1706" operator="lessThan">
      <formula>$C$4</formula>
    </cfRule>
  </conditionalFormatting>
  <conditionalFormatting sqref="BK24">
    <cfRule type="cellIs" dxfId="1" priority="1746" operator="lessThan">
      <formula>$C$4</formula>
    </cfRule>
  </conditionalFormatting>
  <conditionalFormatting sqref="BL24">
    <cfRule type="cellIs" dxfId="1" priority="1786" operator="lessThan">
      <formula>$C$4</formula>
    </cfRule>
  </conditionalFormatting>
  <conditionalFormatting sqref="BM24">
    <cfRule type="cellIs" dxfId="1" priority="1826" operator="lessThan">
      <formula>$C$4</formula>
    </cfRule>
  </conditionalFormatting>
  <conditionalFormatting sqref="BN24">
    <cfRule type="cellIs" dxfId="1" priority="1866" operator="lessThan">
      <formula>$C$4</formula>
    </cfRule>
  </conditionalFormatting>
  <conditionalFormatting sqref="BO24">
    <cfRule type="cellIs" dxfId="1" priority="1906" operator="lessThan">
      <formula>$C$4</formula>
    </cfRule>
  </conditionalFormatting>
  <conditionalFormatting sqref="BP24">
    <cfRule type="cellIs" dxfId="1" priority="1946" operator="lessThan">
      <formula>$C$4</formula>
    </cfRule>
  </conditionalFormatting>
  <conditionalFormatting sqref="BQ24">
    <cfRule type="cellIs" dxfId="1" priority="1986" operator="lessThan">
      <formula>$C$4</formula>
    </cfRule>
  </conditionalFormatting>
  <conditionalFormatting sqref="BR24">
    <cfRule type="cellIs" dxfId="1" priority="2026" operator="lessThan">
      <formula>$C$4</formula>
    </cfRule>
  </conditionalFormatting>
  <conditionalFormatting sqref="BS24">
    <cfRule type="cellIs" dxfId="1" priority="2066" operator="lessThan">
      <formula>$C$4</formula>
    </cfRule>
  </conditionalFormatting>
  <conditionalFormatting sqref="BT24">
    <cfRule type="cellIs" dxfId="1" priority="2106" operator="lessThan">
      <formula>$C$4</formula>
    </cfRule>
  </conditionalFormatting>
  <conditionalFormatting sqref="BU24">
    <cfRule type="cellIs" dxfId="1" priority="2146" operator="lessThan">
      <formula>$C$4</formula>
    </cfRule>
  </conditionalFormatting>
  <conditionalFormatting sqref="BV24">
    <cfRule type="cellIs" dxfId="1" priority="2186" operator="lessThan">
      <formula>$C$4</formula>
    </cfRule>
  </conditionalFormatting>
  <conditionalFormatting sqref="BX24">
    <cfRule type="cellIs" dxfId="1" priority="2266" operator="lessThan">
      <formula>$C$4</formula>
    </cfRule>
  </conditionalFormatting>
  <conditionalFormatting sqref="BY24">
    <cfRule type="cellIs" dxfId="1" priority="2306" operator="lessThan">
      <formula>$C$4</formula>
    </cfRule>
  </conditionalFormatting>
  <conditionalFormatting sqref="BZ24">
    <cfRule type="cellIs" dxfId="1" priority="2346" operator="lessThan">
      <formula>$C$4</formula>
    </cfRule>
  </conditionalFormatting>
  <conditionalFormatting sqref="CA24">
    <cfRule type="cellIs" dxfId="1" priority="2386" operator="lessThan">
      <formula>$C$4</formula>
    </cfRule>
  </conditionalFormatting>
  <conditionalFormatting sqref="CB24">
    <cfRule type="cellIs" dxfId="1" priority="2426" operator="lessThan">
      <formula>$C$4</formula>
    </cfRule>
  </conditionalFormatting>
  <conditionalFormatting sqref="CC24">
    <cfRule type="cellIs" dxfId="1" priority="2466" operator="lessThan">
      <formula>$C$4</formula>
    </cfRule>
  </conditionalFormatting>
  <conditionalFormatting sqref="CD24">
    <cfRule type="cellIs" dxfId="1" priority="2506" operator="lessThan">
      <formula>$C$4</formula>
    </cfRule>
  </conditionalFormatting>
  <conditionalFormatting sqref="CE24">
    <cfRule type="cellIs" dxfId="1" priority="2546" operator="lessThan">
      <formula>$C$4</formula>
    </cfRule>
  </conditionalFormatting>
  <conditionalFormatting sqref="CF24">
    <cfRule type="cellIs" dxfId="1" priority="2586" operator="lessThan">
      <formula>$C$4</formula>
    </cfRule>
  </conditionalFormatting>
  <conditionalFormatting sqref="CG24">
    <cfRule type="cellIs" dxfId="1" priority="2626" operator="lessThan">
      <formula>$C$4</formula>
    </cfRule>
  </conditionalFormatting>
  <conditionalFormatting sqref="CH24">
    <cfRule type="cellIs" dxfId="2" priority="2666" operator="greaterThan">
      <formula>$BJ$2+15</formula>
    </cfRule>
  </conditionalFormatting>
  <conditionalFormatting sqref="Q25">
    <cfRule type="cellIs" dxfId="1" priority="67" operator="lessThan">
      <formula>$C$4</formula>
    </cfRule>
  </conditionalFormatting>
  <conditionalFormatting sqref="R25">
    <cfRule type="cellIs" dxfId="1" priority="107" operator="lessThan">
      <formula>$C$4</formula>
    </cfRule>
  </conditionalFormatting>
  <conditionalFormatting sqref="T25">
    <cfRule type="cellIs" dxfId="1" priority="2747" operator="lessThan">
      <formula>$C$4</formula>
    </cfRule>
  </conditionalFormatting>
  <conditionalFormatting sqref="U25">
    <cfRule type="cellIs" dxfId="1" priority="147" operator="lessThan">
      <formula>$C$4</formula>
    </cfRule>
  </conditionalFormatting>
  <conditionalFormatting sqref="W25">
    <cfRule type="cellIs" dxfId="1" priority="2827" operator="lessThan">
      <formula>$C$4</formula>
    </cfRule>
  </conditionalFormatting>
  <conditionalFormatting sqref="X25">
    <cfRule type="cellIs" dxfId="1" priority="187" operator="lessThan">
      <formula>$C$4</formula>
    </cfRule>
  </conditionalFormatting>
  <conditionalFormatting sqref="Z25">
    <cfRule type="cellIs" dxfId="1" priority="267" operator="lessThan">
      <formula>$C$4</formula>
    </cfRule>
  </conditionalFormatting>
  <conditionalFormatting sqref="AA25">
    <cfRule type="cellIs" dxfId="1" priority="307" operator="lessThan">
      <formula>$C$4</formula>
    </cfRule>
  </conditionalFormatting>
  <conditionalFormatting sqref="AC25">
    <cfRule type="cellIs" dxfId="1" priority="387" operator="lessThan">
      <formula>$C$4</formula>
    </cfRule>
  </conditionalFormatting>
  <conditionalFormatting sqref="AD25">
    <cfRule type="cellIs" dxfId="1" priority="427" operator="lessThan">
      <formula>$C$4</formula>
    </cfRule>
  </conditionalFormatting>
  <conditionalFormatting sqref="AE25">
    <cfRule type="cellIs" dxfId="1" priority="467" operator="lessThan">
      <formula>$C$4</formula>
    </cfRule>
  </conditionalFormatting>
  <conditionalFormatting sqref="AF25">
    <cfRule type="cellIs" dxfId="1" priority="507" operator="lessThan">
      <formula>$C$4</formula>
    </cfRule>
  </conditionalFormatting>
  <conditionalFormatting sqref="AG25">
    <cfRule type="cellIs" dxfId="1" priority="547" operator="lessThan">
      <formula>$C$4</formula>
    </cfRule>
  </conditionalFormatting>
  <conditionalFormatting sqref="AH25">
    <cfRule type="cellIs" dxfId="1" priority="587" operator="lessThan">
      <formula>$C$4</formula>
    </cfRule>
  </conditionalFormatting>
  <conditionalFormatting sqref="AI25">
    <cfRule type="cellIs" dxfId="1" priority="627" operator="lessThan">
      <formula>$C$4</formula>
    </cfRule>
  </conditionalFormatting>
  <conditionalFormatting sqref="AJ25">
    <cfRule type="cellIs" dxfId="1" priority="667" operator="lessThan">
      <formula>$C$4</formula>
    </cfRule>
  </conditionalFormatting>
  <conditionalFormatting sqref="AK25">
    <cfRule type="cellIs" dxfId="1" priority="707" operator="lessThan">
      <formula>$C$4</formula>
    </cfRule>
  </conditionalFormatting>
  <conditionalFormatting sqref="AL25">
    <cfRule type="cellIs" dxfId="1" priority="747" operator="lessThan">
      <formula>$C$4</formula>
    </cfRule>
  </conditionalFormatting>
  <conditionalFormatting sqref="AM25">
    <cfRule type="cellIs" dxfId="1" priority="787" operator="lessThan">
      <formula>$C$4</formula>
    </cfRule>
  </conditionalFormatting>
  <conditionalFormatting sqref="AN25">
    <cfRule type="cellIs" dxfId="1" priority="827" operator="lessThan">
      <formula>$C$4</formula>
    </cfRule>
  </conditionalFormatting>
  <conditionalFormatting sqref="AO25">
    <cfRule type="cellIs" dxfId="1" priority="867" operator="lessThan">
      <formula>$C$4</formula>
    </cfRule>
  </conditionalFormatting>
  <conditionalFormatting sqref="AP25">
    <cfRule type="cellIs" dxfId="1" priority="907" operator="lessThan">
      <formula>$C$4</formula>
    </cfRule>
  </conditionalFormatting>
  <conditionalFormatting sqref="AQ25">
    <cfRule type="cellIs" dxfId="1" priority="947" operator="lessThan">
      <formula>$C$4</formula>
    </cfRule>
  </conditionalFormatting>
  <conditionalFormatting sqref="AR25">
    <cfRule type="cellIs" dxfId="1" priority="987" operator="lessThan">
      <formula>$C$4</formula>
    </cfRule>
  </conditionalFormatting>
  <conditionalFormatting sqref="AS25">
    <cfRule type="cellIs" dxfId="1" priority="1027" operator="lessThan">
      <formula>$C$4</formula>
    </cfRule>
  </conditionalFormatting>
  <conditionalFormatting sqref="AT25">
    <cfRule type="cellIs" dxfId="1" priority="1067" operator="lessThan">
      <formula>$C$4</formula>
    </cfRule>
  </conditionalFormatting>
  <conditionalFormatting sqref="AV25">
    <cfRule type="cellIs" dxfId="1" priority="1147" operator="lessThan">
      <formula>$C$4</formula>
    </cfRule>
  </conditionalFormatting>
  <conditionalFormatting sqref="AW25">
    <cfRule type="cellIs" dxfId="1" priority="1187" operator="lessThan">
      <formula>$C$4</formula>
    </cfRule>
  </conditionalFormatting>
  <conditionalFormatting sqref="AX25">
    <cfRule type="cellIs" dxfId="1" priority="1227" operator="lessThan">
      <formula>$C$4</formula>
    </cfRule>
  </conditionalFormatting>
  <conditionalFormatting sqref="AY25">
    <cfRule type="cellIs" dxfId="1" priority="1267" operator="lessThan">
      <formula>$C$4</formula>
    </cfRule>
  </conditionalFormatting>
  <conditionalFormatting sqref="AZ25">
    <cfRule type="cellIs" dxfId="1" priority="1307" operator="lessThan">
      <formula>$C$4</formula>
    </cfRule>
  </conditionalFormatting>
  <conditionalFormatting sqref="BA25">
    <cfRule type="cellIs" dxfId="1" priority="1347" operator="lessThan">
      <formula>$C$4</formula>
    </cfRule>
  </conditionalFormatting>
  <conditionalFormatting sqref="BB25">
    <cfRule type="cellIs" dxfId="1" priority="1387" operator="lessThan">
      <formula>$C$4</formula>
    </cfRule>
  </conditionalFormatting>
  <conditionalFormatting sqref="BC25">
    <cfRule type="cellIs" dxfId="1" priority="1427" operator="lessThan">
      <formula>$C$4</formula>
    </cfRule>
  </conditionalFormatting>
  <conditionalFormatting sqref="BD25">
    <cfRule type="cellIs" dxfId="1" priority="1467" operator="lessThan">
      <formula>$C$4</formula>
    </cfRule>
  </conditionalFormatting>
  <conditionalFormatting sqref="BE25">
    <cfRule type="cellIs" dxfId="1" priority="1507" operator="lessThan">
      <formula>$C$4</formula>
    </cfRule>
  </conditionalFormatting>
  <conditionalFormatting sqref="BH25">
    <cfRule type="cellIs" dxfId="1" priority="1627" operator="lessThan">
      <formula>$C$4</formula>
    </cfRule>
  </conditionalFormatting>
  <conditionalFormatting sqref="BI25">
    <cfRule type="cellIs" dxfId="1" priority="1667" operator="lessThan">
      <formula>$C$4</formula>
    </cfRule>
  </conditionalFormatting>
  <conditionalFormatting sqref="BJ25">
    <cfRule type="cellIs" dxfId="1" priority="1707" operator="lessThan">
      <formula>$C$4</formula>
    </cfRule>
  </conditionalFormatting>
  <conditionalFormatting sqref="BK25">
    <cfRule type="cellIs" dxfId="1" priority="1747" operator="lessThan">
      <formula>$C$4</formula>
    </cfRule>
  </conditionalFormatting>
  <conditionalFormatting sqref="BL25">
    <cfRule type="cellIs" dxfId="1" priority="1787" operator="lessThan">
      <formula>$C$4</formula>
    </cfRule>
  </conditionalFormatting>
  <conditionalFormatting sqref="BM25">
    <cfRule type="cellIs" dxfId="1" priority="1827" operator="lessThan">
      <formula>$C$4</formula>
    </cfRule>
  </conditionalFormatting>
  <conditionalFormatting sqref="BN25">
    <cfRule type="cellIs" dxfId="1" priority="1867" operator="lessThan">
      <formula>$C$4</formula>
    </cfRule>
  </conditionalFormatting>
  <conditionalFormatting sqref="BO25">
    <cfRule type="cellIs" dxfId="1" priority="1907" operator="lessThan">
      <formula>$C$4</formula>
    </cfRule>
  </conditionalFormatting>
  <conditionalFormatting sqref="BP25">
    <cfRule type="cellIs" dxfId="1" priority="1947" operator="lessThan">
      <formula>$C$4</formula>
    </cfRule>
  </conditionalFormatting>
  <conditionalFormatting sqref="BQ25">
    <cfRule type="cellIs" dxfId="1" priority="1987" operator="lessThan">
      <formula>$C$4</formula>
    </cfRule>
  </conditionalFormatting>
  <conditionalFormatting sqref="BR25">
    <cfRule type="cellIs" dxfId="1" priority="2027" operator="lessThan">
      <formula>$C$4</formula>
    </cfRule>
  </conditionalFormatting>
  <conditionalFormatting sqref="BS25">
    <cfRule type="cellIs" dxfId="1" priority="2067" operator="lessThan">
      <formula>$C$4</formula>
    </cfRule>
  </conditionalFormatting>
  <conditionalFormatting sqref="BT25">
    <cfRule type="cellIs" dxfId="1" priority="2107" operator="lessThan">
      <formula>$C$4</formula>
    </cfRule>
  </conditionalFormatting>
  <conditionalFormatting sqref="BU25">
    <cfRule type="cellIs" dxfId="1" priority="2147" operator="lessThan">
      <formula>$C$4</formula>
    </cfRule>
  </conditionalFormatting>
  <conditionalFormatting sqref="BV25">
    <cfRule type="cellIs" dxfId="1" priority="2187" operator="lessThan">
      <formula>$C$4</formula>
    </cfRule>
  </conditionalFormatting>
  <conditionalFormatting sqref="BX25">
    <cfRule type="cellIs" dxfId="1" priority="2267" operator="lessThan">
      <formula>$C$4</formula>
    </cfRule>
  </conditionalFormatting>
  <conditionalFormatting sqref="BY25">
    <cfRule type="cellIs" dxfId="1" priority="2307" operator="lessThan">
      <formula>$C$4</formula>
    </cfRule>
  </conditionalFormatting>
  <conditionalFormatting sqref="BZ25">
    <cfRule type="cellIs" dxfId="1" priority="2347" operator="lessThan">
      <formula>$C$4</formula>
    </cfRule>
  </conditionalFormatting>
  <conditionalFormatting sqref="CA25">
    <cfRule type="cellIs" dxfId="1" priority="2387" operator="lessThan">
      <formula>$C$4</formula>
    </cfRule>
  </conditionalFormatting>
  <conditionalFormatting sqref="CB25">
    <cfRule type="cellIs" dxfId="1" priority="2427" operator="lessThan">
      <formula>$C$4</formula>
    </cfRule>
  </conditionalFormatting>
  <conditionalFormatting sqref="CC25">
    <cfRule type="cellIs" dxfId="1" priority="2467" operator="lessThan">
      <formula>$C$4</formula>
    </cfRule>
  </conditionalFormatting>
  <conditionalFormatting sqref="CD25">
    <cfRule type="cellIs" dxfId="1" priority="2507" operator="lessThan">
      <formula>$C$4</formula>
    </cfRule>
  </conditionalFormatting>
  <conditionalFormatting sqref="CE25">
    <cfRule type="cellIs" dxfId="1" priority="2547" operator="lessThan">
      <formula>$C$4</formula>
    </cfRule>
  </conditionalFormatting>
  <conditionalFormatting sqref="CF25">
    <cfRule type="cellIs" dxfId="1" priority="2587" operator="lessThan">
      <formula>$C$4</formula>
    </cfRule>
  </conditionalFormatting>
  <conditionalFormatting sqref="CG25">
    <cfRule type="cellIs" dxfId="1" priority="2627" operator="lessThan">
      <formula>$C$4</formula>
    </cfRule>
  </conditionalFormatting>
  <conditionalFormatting sqref="CH25">
    <cfRule type="cellIs" dxfId="2" priority="2667" operator="greaterThan">
      <formula>$BJ$2+15</formula>
    </cfRule>
  </conditionalFormatting>
  <conditionalFormatting sqref="Q26">
    <cfRule type="cellIs" dxfId="1" priority="68" operator="lessThan">
      <formula>$C$4</formula>
    </cfRule>
  </conditionalFormatting>
  <conditionalFormatting sqref="R26">
    <cfRule type="cellIs" dxfId="1" priority="108" operator="lessThan">
      <formula>$C$4</formula>
    </cfRule>
  </conditionalFormatting>
  <conditionalFormatting sqref="T26">
    <cfRule type="cellIs" dxfId="1" priority="2748" operator="lessThan">
      <formula>$C$4</formula>
    </cfRule>
  </conditionalFormatting>
  <conditionalFormatting sqref="U26">
    <cfRule type="cellIs" dxfId="1" priority="148" operator="lessThan">
      <formula>$C$4</formula>
    </cfRule>
  </conditionalFormatting>
  <conditionalFormatting sqref="W26">
    <cfRule type="cellIs" dxfId="1" priority="2828" operator="lessThan">
      <formula>$C$4</formula>
    </cfRule>
  </conditionalFormatting>
  <conditionalFormatting sqref="X26">
    <cfRule type="cellIs" dxfId="1" priority="188" operator="lessThan">
      <formula>$C$4</formula>
    </cfRule>
  </conditionalFormatting>
  <conditionalFormatting sqref="Z26">
    <cfRule type="cellIs" dxfId="1" priority="268" operator="lessThan">
      <formula>$C$4</formula>
    </cfRule>
  </conditionalFormatting>
  <conditionalFormatting sqref="AA26">
    <cfRule type="cellIs" dxfId="1" priority="308" operator="lessThan">
      <formula>$C$4</formula>
    </cfRule>
  </conditionalFormatting>
  <conditionalFormatting sqref="AC26">
    <cfRule type="cellIs" dxfId="1" priority="388" operator="lessThan">
      <formula>$C$4</formula>
    </cfRule>
  </conditionalFormatting>
  <conditionalFormatting sqref="AD26">
    <cfRule type="cellIs" dxfId="1" priority="428" operator="lessThan">
      <formula>$C$4</formula>
    </cfRule>
  </conditionalFormatting>
  <conditionalFormatting sqref="AE26">
    <cfRule type="cellIs" dxfId="1" priority="468" operator="lessThan">
      <formula>$C$4</formula>
    </cfRule>
  </conditionalFormatting>
  <conditionalFormatting sqref="AF26">
    <cfRule type="cellIs" dxfId="1" priority="508" operator="lessThan">
      <formula>$C$4</formula>
    </cfRule>
  </conditionalFormatting>
  <conditionalFormatting sqref="AG26">
    <cfRule type="cellIs" dxfId="1" priority="548" operator="lessThan">
      <formula>$C$4</formula>
    </cfRule>
  </conditionalFormatting>
  <conditionalFormatting sqref="AH26">
    <cfRule type="cellIs" dxfId="1" priority="588" operator="lessThan">
      <formula>$C$4</formula>
    </cfRule>
  </conditionalFormatting>
  <conditionalFormatting sqref="AI26">
    <cfRule type="cellIs" dxfId="1" priority="628" operator="lessThan">
      <formula>$C$4</formula>
    </cfRule>
  </conditionalFormatting>
  <conditionalFormatting sqref="AJ26">
    <cfRule type="cellIs" dxfId="1" priority="668" operator="lessThan">
      <formula>$C$4</formula>
    </cfRule>
  </conditionalFormatting>
  <conditionalFormatting sqref="AK26">
    <cfRule type="cellIs" dxfId="1" priority="708" operator="lessThan">
      <formula>$C$4</formula>
    </cfRule>
  </conditionalFormatting>
  <conditionalFormatting sqref="AL26">
    <cfRule type="cellIs" dxfId="1" priority="748" operator="lessThan">
      <formula>$C$4</formula>
    </cfRule>
  </conditionalFormatting>
  <conditionalFormatting sqref="AM26">
    <cfRule type="cellIs" dxfId="1" priority="788" operator="lessThan">
      <formula>$C$4</formula>
    </cfRule>
  </conditionalFormatting>
  <conditionalFormatting sqref="AN26">
    <cfRule type="cellIs" dxfId="1" priority="828" operator="lessThan">
      <formula>$C$4</formula>
    </cfRule>
  </conditionalFormatting>
  <conditionalFormatting sqref="AO26">
    <cfRule type="cellIs" dxfId="1" priority="868" operator="lessThan">
      <formula>$C$4</formula>
    </cfRule>
  </conditionalFormatting>
  <conditionalFormatting sqref="AP26">
    <cfRule type="cellIs" dxfId="1" priority="908" operator="lessThan">
      <formula>$C$4</formula>
    </cfRule>
  </conditionalFormatting>
  <conditionalFormatting sqref="AQ26">
    <cfRule type="cellIs" dxfId="1" priority="948" operator="lessThan">
      <formula>$C$4</formula>
    </cfRule>
  </conditionalFormatting>
  <conditionalFormatting sqref="AR26">
    <cfRule type="cellIs" dxfId="1" priority="988" operator="lessThan">
      <formula>$C$4</formula>
    </cfRule>
  </conditionalFormatting>
  <conditionalFormatting sqref="AS26">
    <cfRule type="cellIs" dxfId="1" priority="1028" operator="lessThan">
      <formula>$C$4</formula>
    </cfRule>
  </conditionalFormatting>
  <conditionalFormatting sqref="AT26">
    <cfRule type="cellIs" dxfId="1" priority="1068" operator="lessThan">
      <formula>$C$4</formula>
    </cfRule>
  </conditionalFormatting>
  <conditionalFormatting sqref="AV26">
    <cfRule type="cellIs" dxfId="1" priority="1148" operator="lessThan">
      <formula>$C$4</formula>
    </cfRule>
  </conditionalFormatting>
  <conditionalFormatting sqref="AW26">
    <cfRule type="cellIs" dxfId="1" priority="1188" operator="lessThan">
      <formula>$C$4</formula>
    </cfRule>
  </conditionalFormatting>
  <conditionalFormatting sqref="AX26">
    <cfRule type="cellIs" dxfId="1" priority="1228" operator="lessThan">
      <formula>$C$4</formula>
    </cfRule>
  </conditionalFormatting>
  <conditionalFormatting sqref="AY26">
    <cfRule type="cellIs" dxfId="1" priority="1268" operator="lessThan">
      <formula>$C$4</formula>
    </cfRule>
  </conditionalFormatting>
  <conditionalFormatting sqref="AZ26">
    <cfRule type="cellIs" dxfId="1" priority="1308" operator="lessThan">
      <formula>$C$4</formula>
    </cfRule>
  </conditionalFormatting>
  <conditionalFormatting sqref="BA26">
    <cfRule type="cellIs" dxfId="1" priority="1348" operator="lessThan">
      <formula>$C$4</formula>
    </cfRule>
  </conditionalFormatting>
  <conditionalFormatting sqref="BB26">
    <cfRule type="cellIs" dxfId="1" priority="1388" operator="lessThan">
      <formula>$C$4</formula>
    </cfRule>
  </conditionalFormatting>
  <conditionalFormatting sqref="BC26">
    <cfRule type="cellIs" dxfId="1" priority="1428" operator="lessThan">
      <formula>$C$4</formula>
    </cfRule>
  </conditionalFormatting>
  <conditionalFormatting sqref="BD26">
    <cfRule type="cellIs" dxfId="1" priority="1468" operator="lessThan">
      <formula>$C$4</formula>
    </cfRule>
  </conditionalFormatting>
  <conditionalFormatting sqref="BE26">
    <cfRule type="cellIs" dxfId="1" priority="1508" operator="lessThan">
      <formula>$C$4</formula>
    </cfRule>
  </conditionalFormatting>
  <conditionalFormatting sqref="BH26">
    <cfRule type="cellIs" dxfId="1" priority="1628" operator="lessThan">
      <formula>$C$4</formula>
    </cfRule>
  </conditionalFormatting>
  <conditionalFormatting sqref="BI26">
    <cfRule type="cellIs" dxfId="1" priority="1668" operator="lessThan">
      <formula>$C$4</formula>
    </cfRule>
  </conditionalFormatting>
  <conditionalFormatting sqref="BJ26">
    <cfRule type="cellIs" dxfId="1" priority="1708" operator="lessThan">
      <formula>$C$4</formula>
    </cfRule>
  </conditionalFormatting>
  <conditionalFormatting sqref="BK26">
    <cfRule type="cellIs" dxfId="1" priority="1748" operator="lessThan">
      <formula>$C$4</formula>
    </cfRule>
  </conditionalFormatting>
  <conditionalFormatting sqref="BL26">
    <cfRule type="cellIs" dxfId="1" priority="1788" operator="lessThan">
      <formula>$C$4</formula>
    </cfRule>
  </conditionalFormatting>
  <conditionalFormatting sqref="BM26">
    <cfRule type="cellIs" dxfId="1" priority="1828" operator="lessThan">
      <formula>$C$4</formula>
    </cfRule>
  </conditionalFormatting>
  <conditionalFormatting sqref="BN26">
    <cfRule type="cellIs" dxfId="1" priority="1868" operator="lessThan">
      <formula>$C$4</formula>
    </cfRule>
  </conditionalFormatting>
  <conditionalFormatting sqref="BO26">
    <cfRule type="cellIs" dxfId="1" priority="1908" operator="lessThan">
      <formula>$C$4</formula>
    </cfRule>
  </conditionalFormatting>
  <conditionalFormatting sqref="BP26">
    <cfRule type="cellIs" dxfId="1" priority="1948" operator="lessThan">
      <formula>$C$4</formula>
    </cfRule>
  </conditionalFormatting>
  <conditionalFormatting sqref="BQ26">
    <cfRule type="cellIs" dxfId="1" priority="1988" operator="lessThan">
      <formula>$C$4</formula>
    </cfRule>
  </conditionalFormatting>
  <conditionalFormatting sqref="BR26">
    <cfRule type="cellIs" dxfId="1" priority="2028" operator="lessThan">
      <formula>$C$4</formula>
    </cfRule>
  </conditionalFormatting>
  <conditionalFormatting sqref="BS26">
    <cfRule type="cellIs" dxfId="1" priority="2068" operator="lessThan">
      <formula>$C$4</formula>
    </cfRule>
  </conditionalFormatting>
  <conditionalFormatting sqref="BT26">
    <cfRule type="cellIs" dxfId="1" priority="2108" operator="lessThan">
      <formula>$C$4</formula>
    </cfRule>
  </conditionalFormatting>
  <conditionalFormatting sqref="BU26">
    <cfRule type="cellIs" dxfId="1" priority="2148" operator="lessThan">
      <formula>$C$4</formula>
    </cfRule>
  </conditionalFormatting>
  <conditionalFormatting sqref="BV26">
    <cfRule type="cellIs" dxfId="1" priority="2188" operator="lessThan">
      <formula>$C$4</formula>
    </cfRule>
  </conditionalFormatting>
  <conditionalFormatting sqref="BX26">
    <cfRule type="cellIs" dxfId="1" priority="2268" operator="lessThan">
      <formula>$C$4</formula>
    </cfRule>
  </conditionalFormatting>
  <conditionalFormatting sqref="BY26">
    <cfRule type="cellIs" dxfId="1" priority="2308" operator="lessThan">
      <formula>$C$4</formula>
    </cfRule>
  </conditionalFormatting>
  <conditionalFormatting sqref="BZ26">
    <cfRule type="cellIs" dxfId="1" priority="2348" operator="lessThan">
      <formula>$C$4</formula>
    </cfRule>
  </conditionalFormatting>
  <conditionalFormatting sqref="CA26">
    <cfRule type="cellIs" dxfId="1" priority="2388" operator="lessThan">
      <formula>$C$4</formula>
    </cfRule>
  </conditionalFormatting>
  <conditionalFormatting sqref="CB26">
    <cfRule type="cellIs" dxfId="1" priority="2428" operator="lessThan">
      <formula>$C$4</formula>
    </cfRule>
  </conditionalFormatting>
  <conditionalFormatting sqref="CC26">
    <cfRule type="cellIs" dxfId="1" priority="2468" operator="lessThan">
      <formula>$C$4</formula>
    </cfRule>
  </conditionalFormatting>
  <conditionalFormatting sqref="CD26">
    <cfRule type="cellIs" dxfId="1" priority="2508" operator="lessThan">
      <formula>$C$4</formula>
    </cfRule>
  </conditionalFormatting>
  <conditionalFormatting sqref="CE26">
    <cfRule type="cellIs" dxfId="1" priority="2548" operator="lessThan">
      <formula>$C$4</formula>
    </cfRule>
  </conditionalFormatting>
  <conditionalFormatting sqref="CF26">
    <cfRule type="cellIs" dxfId="1" priority="2588" operator="lessThan">
      <formula>$C$4</formula>
    </cfRule>
  </conditionalFormatting>
  <conditionalFormatting sqref="CG26">
    <cfRule type="cellIs" dxfId="1" priority="2628" operator="lessThan">
      <formula>$C$4</formula>
    </cfRule>
  </conditionalFormatting>
  <conditionalFormatting sqref="CH26">
    <cfRule type="cellIs" dxfId="2" priority="2668" operator="greaterThan">
      <formula>$BJ$2+15</formula>
    </cfRule>
  </conditionalFormatting>
  <conditionalFormatting sqref="Q27">
    <cfRule type="cellIs" dxfId="1" priority="69" operator="lessThan">
      <formula>$C$4</formula>
    </cfRule>
  </conditionalFormatting>
  <conditionalFormatting sqref="R27">
    <cfRule type="cellIs" dxfId="1" priority="109" operator="lessThan">
      <formula>$C$4</formula>
    </cfRule>
  </conditionalFormatting>
  <conditionalFormatting sqref="T27">
    <cfRule type="cellIs" dxfId="1" priority="2749" operator="lessThan">
      <formula>$C$4</formula>
    </cfRule>
  </conditionalFormatting>
  <conditionalFormatting sqref="U27">
    <cfRule type="cellIs" dxfId="1" priority="149" operator="lessThan">
      <formula>$C$4</formula>
    </cfRule>
  </conditionalFormatting>
  <conditionalFormatting sqref="W27">
    <cfRule type="cellIs" dxfId="1" priority="2829" operator="lessThan">
      <formula>$C$4</formula>
    </cfRule>
  </conditionalFormatting>
  <conditionalFormatting sqref="X27">
    <cfRule type="cellIs" dxfId="1" priority="189" operator="lessThan">
      <formula>$C$4</formula>
    </cfRule>
  </conditionalFormatting>
  <conditionalFormatting sqref="Z27">
    <cfRule type="cellIs" dxfId="1" priority="269" operator="lessThan">
      <formula>$C$4</formula>
    </cfRule>
  </conditionalFormatting>
  <conditionalFormatting sqref="AA27">
    <cfRule type="cellIs" dxfId="1" priority="309" operator="lessThan">
      <formula>$C$4</formula>
    </cfRule>
  </conditionalFormatting>
  <conditionalFormatting sqref="AC27">
    <cfRule type="cellIs" dxfId="1" priority="389" operator="lessThan">
      <formula>$C$4</formula>
    </cfRule>
  </conditionalFormatting>
  <conditionalFormatting sqref="AD27">
    <cfRule type="cellIs" dxfId="1" priority="429" operator="lessThan">
      <formula>$C$4</formula>
    </cfRule>
  </conditionalFormatting>
  <conditionalFormatting sqref="AE27">
    <cfRule type="cellIs" dxfId="1" priority="469" operator="lessThan">
      <formula>$C$4</formula>
    </cfRule>
  </conditionalFormatting>
  <conditionalFormatting sqref="AF27">
    <cfRule type="cellIs" dxfId="1" priority="509" operator="lessThan">
      <formula>$C$4</formula>
    </cfRule>
  </conditionalFormatting>
  <conditionalFormatting sqref="AG27">
    <cfRule type="cellIs" dxfId="1" priority="549" operator="lessThan">
      <formula>$C$4</formula>
    </cfRule>
  </conditionalFormatting>
  <conditionalFormatting sqref="AH27">
    <cfRule type="cellIs" dxfId="1" priority="589" operator="lessThan">
      <formula>$C$4</formula>
    </cfRule>
  </conditionalFormatting>
  <conditionalFormatting sqref="AI27">
    <cfRule type="cellIs" dxfId="1" priority="629" operator="lessThan">
      <formula>$C$4</formula>
    </cfRule>
  </conditionalFormatting>
  <conditionalFormatting sqref="AJ27">
    <cfRule type="cellIs" dxfId="1" priority="669" operator="lessThan">
      <formula>$C$4</formula>
    </cfRule>
  </conditionalFormatting>
  <conditionalFormatting sqref="AK27">
    <cfRule type="cellIs" dxfId="1" priority="709" operator="lessThan">
      <formula>$C$4</formula>
    </cfRule>
  </conditionalFormatting>
  <conditionalFormatting sqref="AL27">
    <cfRule type="cellIs" dxfId="1" priority="749" operator="lessThan">
      <formula>$C$4</formula>
    </cfRule>
  </conditionalFormatting>
  <conditionalFormatting sqref="AM27">
    <cfRule type="cellIs" dxfId="1" priority="789" operator="lessThan">
      <formula>$C$4</formula>
    </cfRule>
  </conditionalFormatting>
  <conditionalFormatting sqref="AN27">
    <cfRule type="cellIs" dxfId="1" priority="829" operator="lessThan">
      <formula>$C$4</formula>
    </cfRule>
  </conditionalFormatting>
  <conditionalFormatting sqref="AO27">
    <cfRule type="cellIs" dxfId="1" priority="869" operator="lessThan">
      <formula>$C$4</formula>
    </cfRule>
  </conditionalFormatting>
  <conditionalFormatting sqref="AP27">
    <cfRule type="cellIs" dxfId="1" priority="909" operator="lessThan">
      <formula>$C$4</formula>
    </cfRule>
  </conditionalFormatting>
  <conditionalFormatting sqref="AQ27">
    <cfRule type="cellIs" dxfId="1" priority="949" operator="lessThan">
      <formula>$C$4</formula>
    </cfRule>
  </conditionalFormatting>
  <conditionalFormatting sqref="AR27">
    <cfRule type="cellIs" dxfId="1" priority="989" operator="lessThan">
      <formula>$C$4</formula>
    </cfRule>
  </conditionalFormatting>
  <conditionalFormatting sqref="AS27">
    <cfRule type="cellIs" dxfId="1" priority="1029" operator="lessThan">
      <formula>$C$4</formula>
    </cfRule>
  </conditionalFormatting>
  <conditionalFormatting sqref="AT27">
    <cfRule type="cellIs" dxfId="1" priority="1069" operator="lessThan">
      <formula>$C$4</formula>
    </cfRule>
  </conditionalFormatting>
  <conditionalFormatting sqref="AV27">
    <cfRule type="cellIs" dxfId="1" priority="1149" operator="lessThan">
      <formula>$C$4</formula>
    </cfRule>
  </conditionalFormatting>
  <conditionalFormatting sqref="AW27">
    <cfRule type="cellIs" dxfId="1" priority="1189" operator="lessThan">
      <formula>$C$4</formula>
    </cfRule>
  </conditionalFormatting>
  <conditionalFormatting sqref="AX27">
    <cfRule type="cellIs" dxfId="1" priority="1229" operator="lessThan">
      <formula>$C$4</formula>
    </cfRule>
  </conditionalFormatting>
  <conditionalFormatting sqref="AY27">
    <cfRule type="cellIs" dxfId="1" priority="1269" operator="lessThan">
      <formula>$C$4</formula>
    </cfRule>
  </conditionalFormatting>
  <conditionalFormatting sqref="AZ27">
    <cfRule type="cellIs" dxfId="1" priority="1309" operator="lessThan">
      <formula>$C$4</formula>
    </cfRule>
  </conditionalFormatting>
  <conditionalFormatting sqref="BA27">
    <cfRule type="cellIs" dxfId="1" priority="1349" operator="lessThan">
      <formula>$C$4</formula>
    </cfRule>
  </conditionalFormatting>
  <conditionalFormatting sqref="BB27">
    <cfRule type="cellIs" dxfId="1" priority="1389" operator="lessThan">
      <formula>$C$4</formula>
    </cfRule>
  </conditionalFormatting>
  <conditionalFormatting sqref="BC27">
    <cfRule type="cellIs" dxfId="1" priority="1429" operator="lessThan">
      <formula>$C$4</formula>
    </cfRule>
  </conditionalFormatting>
  <conditionalFormatting sqref="BD27">
    <cfRule type="cellIs" dxfId="1" priority="1469" operator="lessThan">
      <formula>$C$4</formula>
    </cfRule>
  </conditionalFormatting>
  <conditionalFormatting sqref="BE27">
    <cfRule type="cellIs" dxfId="1" priority="1509" operator="lessThan">
      <formula>$C$4</formula>
    </cfRule>
  </conditionalFormatting>
  <conditionalFormatting sqref="BH27">
    <cfRule type="cellIs" dxfId="1" priority="1629" operator="lessThan">
      <formula>$C$4</formula>
    </cfRule>
  </conditionalFormatting>
  <conditionalFormatting sqref="BI27">
    <cfRule type="cellIs" dxfId="1" priority="1669" operator="lessThan">
      <formula>$C$4</formula>
    </cfRule>
  </conditionalFormatting>
  <conditionalFormatting sqref="BJ27">
    <cfRule type="cellIs" dxfId="1" priority="1709" operator="lessThan">
      <formula>$C$4</formula>
    </cfRule>
  </conditionalFormatting>
  <conditionalFormatting sqref="BK27">
    <cfRule type="cellIs" dxfId="1" priority="1749" operator="lessThan">
      <formula>$C$4</formula>
    </cfRule>
  </conditionalFormatting>
  <conditionalFormatting sqref="BL27">
    <cfRule type="cellIs" dxfId="1" priority="1789" operator="lessThan">
      <formula>$C$4</formula>
    </cfRule>
  </conditionalFormatting>
  <conditionalFormatting sqref="BM27">
    <cfRule type="cellIs" dxfId="1" priority="1829" operator="lessThan">
      <formula>$C$4</formula>
    </cfRule>
  </conditionalFormatting>
  <conditionalFormatting sqref="BN27">
    <cfRule type="cellIs" dxfId="1" priority="1869" operator="lessThan">
      <formula>$C$4</formula>
    </cfRule>
  </conditionalFormatting>
  <conditionalFormatting sqref="BO27">
    <cfRule type="cellIs" dxfId="1" priority="1909" operator="lessThan">
      <formula>$C$4</formula>
    </cfRule>
  </conditionalFormatting>
  <conditionalFormatting sqref="BP27">
    <cfRule type="cellIs" dxfId="1" priority="1949" operator="lessThan">
      <formula>$C$4</formula>
    </cfRule>
  </conditionalFormatting>
  <conditionalFormatting sqref="BQ27">
    <cfRule type="cellIs" dxfId="1" priority="1989" operator="lessThan">
      <formula>$C$4</formula>
    </cfRule>
  </conditionalFormatting>
  <conditionalFormatting sqref="BR27">
    <cfRule type="cellIs" dxfId="1" priority="2029" operator="lessThan">
      <formula>$C$4</formula>
    </cfRule>
  </conditionalFormatting>
  <conditionalFormatting sqref="BS27">
    <cfRule type="cellIs" dxfId="1" priority="2069" operator="lessThan">
      <formula>$C$4</formula>
    </cfRule>
  </conditionalFormatting>
  <conditionalFormatting sqref="BT27">
    <cfRule type="cellIs" dxfId="1" priority="2109" operator="lessThan">
      <formula>$C$4</formula>
    </cfRule>
  </conditionalFormatting>
  <conditionalFormatting sqref="BU27">
    <cfRule type="cellIs" dxfId="1" priority="2149" operator="lessThan">
      <formula>$C$4</formula>
    </cfRule>
  </conditionalFormatting>
  <conditionalFormatting sqref="BV27">
    <cfRule type="cellIs" dxfId="1" priority="2189" operator="lessThan">
      <formula>$C$4</formula>
    </cfRule>
  </conditionalFormatting>
  <conditionalFormatting sqref="BX27">
    <cfRule type="cellIs" dxfId="1" priority="2269" operator="lessThan">
      <formula>$C$4</formula>
    </cfRule>
  </conditionalFormatting>
  <conditionalFormatting sqref="BY27">
    <cfRule type="cellIs" dxfId="1" priority="2309" operator="lessThan">
      <formula>$C$4</formula>
    </cfRule>
  </conditionalFormatting>
  <conditionalFormatting sqref="BZ27">
    <cfRule type="cellIs" dxfId="1" priority="2349" operator="lessThan">
      <formula>$C$4</formula>
    </cfRule>
  </conditionalFormatting>
  <conditionalFormatting sqref="CA27">
    <cfRule type="cellIs" dxfId="1" priority="2389" operator="lessThan">
      <formula>$C$4</formula>
    </cfRule>
  </conditionalFormatting>
  <conditionalFormatting sqref="CB27">
    <cfRule type="cellIs" dxfId="1" priority="2429" operator="lessThan">
      <formula>$C$4</formula>
    </cfRule>
  </conditionalFormatting>
  <conditionalFormatting sqref="CC27">
    <cfRule type="cellIs" dxfId="1" priority="2469" operator="lessThan">
      <formula>$C$4</formula>
    </cfRule>
  </conditionalFormatting>
  <conditionalFormatting sqref="CD27">
    <cfRule type="cellIs" dxfId="1" priority="2509" operator="lessThan">
      <formula>$C$4</formula>
    </cfRule>
  </conditionalFormatting>
  <conditionalFormatting sqref="CE27">
    <cfRule type="cellIs" dxfId="1" priority="2549" operator="lessThan">
      <formula>$C$4</formula>
    </cfRule>
  </conditionalFormatting>
  <conditionalFormatting sqref="CF27">
    <cfRule type="cellIs" dxfId="1" priority="2589" operator="lessThan">
      <formula>$C$4</formula>
    </cfRule>
  </conditionalFormatting>
  <conditionalFormatting sqref="CG27">
    <cfRule type="cellIs" dxfId="1" priority="2629" operator="lessThan">
      <formula>$C$4</formula>
    </cfRule>
  </conditionalFormatting>
  <conditionalFormatting sqref="CH27">
    <cfRule type="cellIs" dxfId="2" priority="2669" operator="greaterThan">
      <formula>$BJ$2+15</formula>
    </cfRule>
  </conditionalFormatting>
  <conditionalFormatting sqref="Q28">
    <cfRule type="cellIs" dxfId="1" priority="70" operator="lessThan">
      <formula>$C$4</formula>
    </cfRule>
  </conditionalFormatting>
  <conditionalFormatting sqref="R28">
    <cfRule type="cellIs" dxfId="1" priority="110" operator="lessThan">
      <formula>$C$4</formula>
    </cfRule>
  </conditionalFormatting>
  <conditionalFormatting sqref="T28">
    <cfRule type="cellIs" dxfId="1" priority="2750" operator="lessThan">
      <formula>$C$4</formula>
    </cfRule>
  </conditionalFormatting>
  <conditionalFormatting sqref="U28">
    <cfRule type="cellIs" dxfId="1" priority="150" operator="lessThan">
      <formula>$C$4</formula>
    </cfRule>
  </conditionalFormatting>
  <conditionalFormatting sqref="W28">
    <cfRule type="cellIs" dxfId="1" priority="2830" operator="lessThan">
      <formula>$C$4</formula>
    </cfRule>
  </conditionalFormatting>
  <conditionalFormatting sqref="X28">
    <cfRule type="cellIs" dxfId="1" priority="190" operator="lessThan">
      <formula>$C$4</formula>
    </cfRule>
  </conditionalFormatting>
  <conditionalFormatting sqref="Z28">
    <cfRule type="cellIs" dxfId="1" priority="270" operator="lessThan">
      <formula>$C$4</formula>
    </cfRule>
  </conditionalFormatting>
  <conditionalFormatting sqref="AA28">
    <cfRule type="cellIs" dxfId="1" priority="310" operator="lessThan">
      <formula>$C$4</formula>
    </cfRule>
  </conditionalFormatting>
  <conditionalFormatting sqref="AC28">
    <cfRule type="cellIs" dxfId="1" priority="390" operator="lessThan">
      <formula>$C$4</formula>
    </cfRule>
  </conditionalFormatting>
  <conditionalFormatting sqref="AD28">
    <cfRule type="cellIs" dxfId="1" priority="430" operator="lessThan">
      <formula>$C$4</formula>
    </cfRule>
  </conditionalFormatting>
  <conditionalFormatting sqref="AE28">
    <cfRule type="cellIs" dxfId="1" priority="470" operator="lessThan">
      <formula>$C$4</formula>
    </cfRule>
  </conditionalFormatting>
  <conditionalFormatting sqref="AF28">
    <cfRule type="cellIs" dxfId="1" priority="510" operator="lessThan">
      <formula>$C$4</formula>
    </cfRule>
  </conditionalFormatting>
  <conditionalFormatting sqref="AG28">
    <cfRule type="cellIs" dxfId="1" priority="550" operator="lessThan">
      <formula>$C$4</formula>
    </cfRule>
  </conditionalFormatting>
  <conditionalFormatting sqref="AH28">
    <cfRule type="cellIs" dxfId="1" priority="590" operator="lessThan">
      <formula>$C$4</formula>
    </cfRule>
  </conditionalFormatting>
  <conditionalFormatting sqref="AI28">
    <cfRule type="cellIs" dxfId="1" priority="630" operator="lessThan">
      <formula>$C$4</formula>
    </cfRule>
  </conditionalFormatting>
  <conditionalFormatting sqref="AJ28">
    <cfRule type="cellIs" dxfId="1" priority="670" operator="lessThan">
      <formula>$C$4</formula>
    </cfRule>
  </conditionalFormatting>
  <conditionalFormatting sqref="AK28">
    <cfRule type="cellIs" dxfId="1" priority="710" operator="lessThan">
      <formula>$C$4</formula>
    </cfRule>
  </conditionalFormatting>
  <conditionalFormatting sqref="AL28">
    <cfRule type="cellIs" dxfId="1" priority="750" operator="lessThan">
      <formula>$C$4</formula>
    </cfRule>
  </conditionalFormatting>
  <conditionalFormatting sqref="AM28">
    <cfRule type="cellIs" dxfId="1" priority="790" operator="lessThan">
      <formula>$C$4</formula>
    </cfRule>
  </conditionalFormatting>
  <conditionalFormatting sqref="AN28">
    <cfRule type="cellIs" dxfId="1" priority="830" operator="lessThan">
      <formula>$C$4</formula>
    </cfRule>
  </conditionalFormatting>
  <conditionalFormatting sqref="AO28">
    <cfRule type="cellIs" dxfId="1" priority="870" operator="lessThan">
      <formula>$C$4</formula>
    </cfRule>
  </conditionalFormatting>
  <conditionalFormatting sqref="AP28">
    <cfRule type="cellIs" dxfId="1" priority="910" operator="lessThan">
      <formula>$C$4</formula>
    </cfRule>
  </conditionalFormatting>
  <conditionalFormatting sqref="AQ28">
    <cfRule type="cellIs" dxfId="1" priority="950" operator="lessThan">
      <formula>$C$4</formula>
    </cfRule>
  </conditionalFormatting>
  <conditionalFormatting sqref="AR28">
    <cfRule type="cellIs" dxfId="1" priority="990" operator="lessThan">
      <formula>$C$4</formula>
    </cfRule>
  </conditionalFormatting>
  <conditionalFormatting sqref="AS28">
    <cfRule type="cellIs" dxfId="1" priority="1030" operator="lessThan">
      <formula>$C$4</formula>
    </cfRule>
  </conditionalFormatting>
  <conditionalFormatting sqref="AT28">
    <cfRule type="cellIs" dxfId="1" priority="1070" operator="lessThan">
      <formula>$C$4</formula>
    </cfRule>
  </conditionalFormatting>
  <conditionalFormatting sqref="AV28">
    <cfRule type="cellIs" dxfId="1" priority="1150" operator="lessThan">
      <formula>$C$4</formula>
    </cfRule>
  </conditionalFormatting>
  <conditionalFormatting sqref="AW28">
    <cfRule type="cellIs" dxfId="1" priority="1190" operator="lessThan">
      <formula>$C$4</formula>
    </cfRule>
  </conditionalFormatting>
  <conditionalFormatting sqref="AX28">
    <cfRule type="cellIs" dxfId="1" priority="1230" operator="lessThan">
      <formula>$C$4</formula>
    </cfRule>
  </conditionalFormatting>
  <conditionalFormatting sqref="AY28">
    <cfRule type="cellIs" dxfId="1" priority="1270" operator="lessThan">
      <formula>$C$4</formula>
    </cfRule>
  </conditionalFormatting>
  <conditionalFormatting sqref="AZ28">
    <cfRule type="cellIs" dxfId="1" priority="1310" operator="lessThan">
      <formula>$C$4</formula>
    </cfRule>
  </conditionalFormatting>
  <conditionalFormatting sqref="BA28">
    <cfRule type="cellIs" dxfId="1" priority="1350" operator="lessThan">
      <formula>$C$4</formula>
    </cfRule>
  </conditionalFormatting>
  <conditionalFormatting sqref="BB28">
    <cfRule type="cellIs" dxfId="1" priority="1390" operator="lessThan">
      <formula>$C$4</formula>
    </cfRule>
  </conditionalFormatting>
  <conditionalFormatting sqref="BC28">
    <cfRule type="cellIs" dxfId="1" priority="1430" operator="lessThan">
      <formula>$C$4</formula>
    </cfRule>
  </conditionalFormatting>
  <conditionalFormatting sqref="BD28">
    <cfRule type="cellIs" dxfId="1" priority="1470" operator="lessThan">
      <formula>$C$4</formula>
    </cfRule>
  </conditionalFormatting>
  <conditionalFormatting sqref="BE28">
    <cfRule type="cellIs" dxfId="1" priority="1510" operator="lessThan">
      <formula>$C$4</formula>
    </cfRule>
  </conditionalFormatting>
  <conditionalFormatting sqref="BH28">
    <cfRule type="cellIs" dxfId="1" priority="1630" operator="lessThan">
      <formula>$C$4</formula>
    </cfRule>
  </conditionalFormatting>
  <conditionalFormatting sqref="BI28">
    <cfRule type="cellIs" dxfId="1" priority="1670" operator="lessThan">
      <formula>$C$4</formula>
    </cfRule>
  </conditionalFormatting>
  <conditionalFormatting sqref="BJ28">
    <cfRule type="cellIs" dxfId="1" priority="1710" operator="lessThan">
      <formula>$C$4</formula>
    </cfRule>
  </conditionalFormatting>
  <conditionalFormatting sqref="BK28">
    <cfRule type="cellIs" dxfId="1" priority="1750" operator="lessThan">
      <formula>$C$4</formula>
    </cfRule>
  </conditionalFormatting>
  <conditionalFormatting sqref="BL28">
    <cfRule type="cellIs" dxfId="1" priority="1790" operator="lessThan">
      <formula>$C$4</formula>
    </cfRule>
  </conditionalFormatting>
  <conditionalFormatting sqref="BM28">
    <cfRule type="cellIs" dxfId="1" priority="1830" operator="lessThan">
      <formula>$C$4</formula>
    </cfRule>
  </conditionalFormatting>
  <conditionalFormatting sqref="BN28">
    <cfRule type="cellIs" dxfId="1" priority="1870" operator="lessThan">
      <formula>$C$4</formula>
    </cfRule>
  </conditionalFormatting>
  <conditionalFormatting sqref="BO28">
    <cfRule type="cellIs" dxfId="1" priority="1910" operator="lessThan">
      <formula>$C$4</formula>
    </cfRule>
  </conditionalFormatting>
  <conditionalFormatting sqref="BP28">
    <cfRule type="cellIs" dxfId="1" priority="1950" operator="lessThan">
      <formula>$C$4</formula>
    </cfRule>
  </conditionalFormatting>
  <conditionalFormatting sqref="BQ28">
    <cfRule type="cellIs" dxfId="1" priority="1990" operator="lessThan">
      <formula>$C$4</formula>
    </cfRule>
  </conditionalFormatting>
  <conditionalFormatting sqref="BR28">
    <cfRule type="cellIs" dxfId="1" priority="2030" operator="lessThan">
      <formula>$C$4</formula>
    </cfRule>
  </conditionalFormatting>
  <conditionalFormatting sqref="BS28">
    <cfRule type="cellIs" dxfId="1" priority="2070" operator="lessThan">
      <formula>$C$4</formula>
    </cfRule>
  </conditionalFormatting>
  <conditionalFormatting sqref="BT28">
    <cfRule type="cellIs" dxfId="1" priority="2110" operator="lessThan">
      <formula>$C$4</formula>
    </cfRule>
  </conditionalFormatting>
  <conditionalFormatting sqref="BU28">
    <cfRule type="cellIs" dxfId="1" priority="2150" operator="lessThan">
      <formula>$C$4</formula>
    </cfRule>
  </conditionalFormatting>
  <conditionalFormatting sqref="BV28">
    <cfRule type="cellIs" dxfId="1" priority="2190" operator="lessThan">
      <formula>$C$4</formula>
    </cfRule>
  </conditionalFormatting>
  <conditionalFormatting sqref="BX28">
    <cfRule type="cellIs" dxfId="1" priority="2270" operator="lessThan">
      <formula>$C$4</formula>
    </cfRule>
  </conditionalFormatting>
  <conditionalFormatting sqref="BY28">
    <cfRule type="cellIs" dxfId="1" priority="2310" operator="lessThan">
      <formula>$C$4</formula>
    </cfRule>
  </conditionalFormatting>
  <conditionalFormatting sqref="BZ28">
    <cfRule type="cellIs" dxfId="1" priority="2350" operator="lessThan">
      <formula>$C$4</formula>
    </cfRule>
  </conditionalFormatting>
  <conditionalFormatting sqref="CA28">
    <cfRule type="cellIs" dxfId="1" priority="2390" operator="lessThan">
      <formula>$C$4</formula>
    </cfRule>
  </conditionalFormatting>
  <conditionalFormatting sqref="CB28">
    <cfRule type="cellIs" dxfId="1" priority="2430" operator="lessThan">
      <formula>$C$4</formula>
    </cfRule>
  </conditionalFormatting>
  <conditionalFormatting sqref="CC28">
    <cfRule type="cellIs" dxfId="1" priority="2470" operator="lessThan">
      <formula>$C$4</formula>
    </cfRule>
  </conditionalFormatting>
  <conditionalFormatting sqref="CD28">
    <cfRule type="cellIs" dxfId="1" priority="2510" operator="lessThan">
      <formula>$C$4</formula>
    </cfRule>
  </conditionalFormatting>
  <conditionalFormatting sqref="CE28">
    <cfRule type="cellIs" dxfId="1" priority="2550" operator="lessThan">
      <formula>$C$4</formula>
    </cfRule>
  </conditionalFormatting>
  <conditionalFormatting sqref="CF28">
    <cfRule type="cellIs" dxfId="1" priority="2590" operator="lessThan">
      <formula>$C$4</formula>
    </cfRule>
  </conditionalFormatting>
  <conditionalFormatting sqref="CG28">
    <cfRule type="cellIs" dxfId="1" priority="2630" operator="lessThan">
      <formula>$C$4</formula>
    </cfRule>
  </conditionalFormatting>
  <conditionalFormatting sqref="CH28">
    <cfRule type="cellIs" dxfId="2" priority="2670" operator="greaterThan">
      <formula>$BJ$2+15</formula>
    </cfRule>
  </conditionalFormatting>
  <conditionalFormatting sqref="Q29">
    <cfRule type="cellIs" dxfId="1" priority="71" operator="lessThan">
      <formula>$C$4</formula>
    </cfRule>
  </conditionalFormatting>
  <conditionalFormatting sqref="R29">
    <cfRule type="cellIs" dxfId="1" priority="111" operator="lessThan">
      <formula>$C$4</formula>
    </cfRule>
  </conditionalFormatting>
  <conditionalFormatting sqref="T29">
    <cfRule type="cellIs" dxfId="1" priority="2751" operator="lessThan">
      <formula>$C$4</formula>
    </cfRule>
  </conditionalFormatting>
  <conditionalFormatting sqref="U29">
    <cfRule type="cellIs" dxfId="1" priority="151" operator="lessThan">
      <formula>$C$4</formula>
    </cfRule>
  </conditionalFormatting>
  <conditionalFormatting sqref="W29">
    <cfRule type="cellIs" dxfId="1" priority="2831" operator="lessThan">
      <formula>$C$4</formula>
    </cfRule>
  </conditionalFormatting>
  <conditionalFormatting sqref="X29">
    <cfRule type="cellIs" dxfId="1" priority="191" operator="lessThan">
      <formula>$C$4</formula>
    </cfRule>
  </conditionalFormatting>
  <conditionalFormatting sqref="Z29">
    <cfRule type="cellIs" dxfId="1" priority="271" operator="lessThan">
      <formula>$C$4</formula>
    </cfRule>
  </conditionalFormatting>
  <conditionalFormatting sqref="AA29">
    <cfRule type="cellIs" dxfId="1" priority="311" operator="lessThan">
      <formula>$C$4</formula>
    </cfRule>
  </conditionalFormatting>
  <conditionalFormatting sqref="AC29">
    <cfRule type="cellIs" dxfId="1" priority="391" operator="lessThan">
      <formula>$C$4</formula>
    </cfRule>
  </conditionalFormatting>
  <conditionalFormatting sqref="AD29">
    <cfRule type="cellIs" dxfId="1" priority="431" operator="lessThan">
      <formula>$C$4</formula>
    </cfRule>
  </conditionalFormatting>
  <conditionalFormatting sqref="AE29">
    <cfRule type="cellIs" dxfId="1" priority="471" operator="lessThan">
      <formula>$C$4</formula>
    </cfRule>
  </conditionalFormatting>
  <conditionalFormatting sqref="AF29">
    <cfRule type="cellIs" dxfId="1" priority="511" operator="lessThan">
      <formula>$C$4</formula>
    </cfRule>
  </conditionalFormatting>
  <conditionalFormatting sqref="AG29">
    <cfRule type="cellIs" dxfId="1" priority="551" operator="lessThan">
      <formula>$C$4</formula>
    </cfRule>
  </conditionalFormatting>
  <conditionalFormatting sqref="AH29">
    <cfRule type="cellIs" dxfId="1" priority="591" operator="lessThan">
      <formula>$C$4</formula>
    </cfRule>
  </conditionalFormatting>
  <conditionalFormatting sqref="AI29">
    <cfRule type="cellIs" dxfId="1" priority="631" operator="lessThan">
      <formula>$C$4</formula>
    </cfRule>
  </conditionalFormatting>
  <conditionalFormatting sqref="AJ29">
    <cfRule type="cellIs" dxfId="1" priority="671" operator="lessThan">
      <formula>$C$4</formula>
    </cfRule>
  </conditionalFormatting>
  <conditionalFormatting sqref="AK29">
    <cfRule type="cellIs" dxfId="1" priority="711" operator="lessThan">
      <formula>$C$4</formula>
    </cfRule>
  </conditionalFormatting>
  <conditionalFormatting sqref="AL29">
    <cfRule type="cellIs" dxfId="1" priority="751" operator="lessThan">
      <formula>$C$4</formula>
    </cfRule>
  </conditionalFormatting>
  <conditionalFormatting sqref="AM29">
    <cfRule type="cellIs" dxfId="1" priority="791" operator="lessThan">
      <formula>$C$4</formula>
    </cfRule>
  </conditionalFormatting>
  <conditionalFormatting sqref="AN29">
    <cfRule type="cellIs" dxfId="1" priority="831" operator="lessThan">
      <formula>$C$4</formula>
    </cfRule>
  </conditionalFormatting>
  <conditionalFormatting sqref="AO29">
    <cfRule type="cellIs" dxfId="1" priority="871" operator="lessThan">
      <formula>$C$4</formula>
    </cfRule>
  </conditionalFormatting>
  <conditionalFormatting sqref="AP29">
    <cfRule type="cellIs" dxfId="1" priority="911" operator="lessThan">
      <formula>$C$4</formula>
    </cfRule>
  </conditionalFormatting>
  <conditionalFormatting sqref="AQ29">
    <cfRule type="cellIs" dxfId="1" priority="951" operator="lessThan">
      <formula>$C$4</formula>
    </cfRule>
  </conditionalFormatting>
  <conditionalFormatting sqref="AR29">
    <cfRule type="cellIs" dxfId="1" priority="991" operator="lessThan">
      <formula>$C$4</formula>
    </cfRule>
  </conditionalFormatting>
  <conditionalFormatting sqref="AS29">
    <cfRule type="cellIs" dxfId="1" priority="1031" operator="lessThan">
      <formula>$C$4</formula>
    </cfRule>
  </conditionalFormatting>
  <conditionalFormatting sqref="AT29">
    <cfRule type="cellIs" dxfId="1" priority="1071" operator="lessThan">
      <formula>$C$4</formula>
    </cfRule>
  </conditionalFormatting>
  <conditionalFormatting sqref="AV29">
    <cfRule type="cellIs" dxfId="1" priority="1151" operator="lessThan">
      <formula>$C$4</formula>
    </cfRule>
  </conditionalFormatting>
  <conditionalFormatting sqref="AW29">
    <cfRule type="cellIs" dxfId="1" priority="1191" operator="lessThan">
      <formula>$C$4</formula>
    </cfRule>
  </conditionalFormatting>
  <conditionalFormatting sqref="AX29">
    <cfRule type="cellIs" dxfId="1" priority="1231" operator="lessThan">
      <formula>$C$4</formula>
    </cfRule>
  </conditionalFormatting>
  <conditionalFormatting sqref="AY29">
    <cfRule type="cellIs" dxfId="1" priority="1271" operator="lessThan">
      <formula>$C$4</formula>
    </cfRule>
  </conditionalFormatting>
  <conditionalFormatting sqref="AZ29">
    <cfRule type="cellIs" dxfId="1" priority="1311" operator="lessThan">
      <formula>$C$4</formula>
    </cfRule>
  </conditionalFormatting>
  <conditionalFormatting sqref="BA29">
    <cfRule type="cellIs" dxfId="1" priority="1351" operator="lessThan">
      <formula>$C$4</formula>
    </cfRule>
  </conditionalFormatting>
  <conditionalFormatting sqref="BB29">
    <cfRule type="cellIs" dxfId="1" priority="1391" operator="lessThan">
      <formula>$C$4</formula>
    </cfRule>
  </conditionalFormatting>
  <conditionalFormatting sqref="BC29">
    <cfRule type="cellIs" dxfId="1" priority="1431" operator="lessThan">
      <formula>$C$4</formula>
    </cfRule>
  </conditionalFormatting>
  <conditionalFormatting sqref="BD29">
    <cfRule type="cellIs" dxfId="1" priority="1471" operator="lessThan">
      <formula>$C$4</formula>
    </cfRule>
  </conditionalFormatting>
  <conditionalFormatting sqref="BE29">
    <cfRule type="cellIs" dxfId="1" priority="1511" operator="lessThan">
      <formula>$C$4</formula>
    </cfRule>
  </conditionalFormatting>
  <conditionalFormatting sqref="BH29">
    <cfRule type="cellIs" dxfId="1" priority="1631" operator="lessThan">
      <formula>$C$4</formula>
    </cfRule>
  </conditionalFormatting>
  <conditionalFormatting sqref="BI29">
    <cfRule type="cellIs" dxfId="1" priority="1671" operator="lessThan">
      <formula>$C$4</formula>
    </cfRule>
  </conditionalFormatting>
  <conditionalFormatting sqref="BJ29">
    <cfRule type="cellIs" dxfId="1" priority="1711" operator="lessThan">
      <formula>$C$4</formula>
    </cfRule>
  </conditionalFormatting>
  <conditionalFormatting sqref="BK29">
    <cfRule type="cellIs" dxfId="1" priority="1751" operator="lessThan">
      <formula>$C$4</formula>
    </cfRule>
  </conditionalFormatting>
  <conditionalFormatting sqref="BL29">
    <cfRule type="cellIs" dxfId="1" priority="1791" operator="lessThan">
      <formula>$C$4</formula>
    </cfRule>
  </conditionalFormatting>
  <conditionalFormatting sqref="BM29">
    <cfRule type="cellIs" dxfId="1" priority="1831" operator="lessThan">
      <formula>$C$4</formula>
    </cfRule>
  </conditionalFormatting>
  <conditionalFormatting sqref="BN29">
    <cfRule type="cellIs" dxfId="1" priority="1871" operator="lessThan">
      <formula>$C$4</formula>
    </cfRule>
  </conditionalFormatting>
  <conditionalFormatting sqref="BO29">
    <cfRule type="cellIs" dxfId="1" priority="1911" operator="lessThan">
      <formula>$C$4</formula>
    </cfRule>
  </conditionalFormatting>
  <conditionalFormatting sqref="BP29">
    <cfRule type="cellIs" dxfId="1" priority="1951" operator="lessThan">
      <formula>$C$4</formula>
    </cfRule>
  </conditionalFormatting>
  <conditionalFormatting sqref="BQ29">
    <cfRule type="cellIs" dxfId="1" priority="1991" operator="lessThan">
      <formula>$C$4</formula>
    </cfRule>
  </conditionalFormatting>
  <conditionalFormatting sqref="BR29">
    <cfRule type="cellIs" dxfId="1" priority="2031" operator="lessThan">
      <formula>$C$4</formula>
    </cfRule>
  </conditionalFormatting>
  <conditionalFormatting sqref="BS29">
    <cfRule type="cellIs" dxfId="1" priority="2071" operator="lessThan">
      <formula>$C$4</formula>
    </cfRule>
  </conditionalFormatting>
  <conditionalFormatting sqref="BT29">
    <cfRule type="cellIs" dxfId="1" priority="2111" operator="lessThan">
      <formula>$C$4</formula>
    </cfRule>
  </conditionalFormatting>
  <conditionalFormatting sqref="BU29">
    <cfRule type="cellIs" dxfId="1" priority="2151" operator="lessThan">
      <formula>$C$4</formula>
    </cfRule>
  </conditionalFormatting>
  <conditionalFormatting sqref="BV29">
    <cfRule type="cellIs" dxfId="1" priority="2191" operator="lessThan">
      <formula>$C$4</formula>
    </cfRule>
  </conditionalFormatting>
  <conditionalFormatting sqref="BX29">
    <cfRule type="cellIs" dxfId="1" priority="2271" operator="lessThan">
      <formula>$C$4</formula>
    </cfRule>
  </conditionalFormatting>
  <conditionalFormatting sqref="BY29">
    <cfRule type="cellIs" dxfId="1" priority="2311" operator="lessThan">
      <formula>$C$4</formula>
    </cfRule>
  </conditionalFormatting>
  <conditionalFormatting sqref="BZ29">
    <cfRule type="cellIs" dxfId="1" priority="2351" operator="lessThan">
      <formula>$C$4</formula>
    </cfRule>
  </conditionalFormatting>
  <conditionalFormatting sqref="CA29">
    <cfRule type="cellIs" dxfId="1" priority="2391" operator="lessThan">
      <formula>$C$4</formula>
    </cfRule>
  </conditionalFormatting>
  <conditionalFormatting sqref="CB29">
    <cfRule type="cellIs" dxfId="1" priority="2431" operator="lessThan">
      <formula>$C$4</formula>
    </cfRule>
  </conditionalFormatting>
  <conditionalFormatting sqref="CC29">
    <cfRule type="cellIs" dxfId="1" priority="2471" operator="lessThan">
      <formula>$C$4</formula>
    </cfRule>
  </conditionalFormatting>
  <conditionalFormatting sqref="CD29">
    <cfRule type="cellIs" dxfId="1" priority="2511" operator="lessThan">
      <formula>$C$4</formula>
    </cfRule>
  </conditionalFormatting>
  <conditionalFormatting sqref="CE29">
    <cfRule type="cellIs" dxfId="1" priority="2551" operator="lessThan">
      <formula>$C$4</formula>
    </cfRule>
  </conditionalFormatting>
  <conditionalFormatting sqref="CF29">
    <cfRule type="cellIs" dxfId="1" priority="2591" operator="lessThan">
      <formula>$C$4</formula>
    </cfRule>
  </conditionalFormatting>
  <conditionalFormatting sqref="CG29">
    <cfRule type="cellIs" dxfId="1" priority="2631" operator="lessThan">
      <formula>$C$4</formula>
    </cfRule>
  </conditionalFormatting>
  <conditionalFormatting sqref="CH29">
    <cfRule type="cellIs" dxfId="2" priority="2671" operator="greaterThan">
      <formula>$BJ$2+15</formula>
    </cfRule>
  </conditionalFormatting>
  <conditionalFormatting sqref="Q30">
    <cfRule type="cellIs" dxfId="1" priority="72" operator="lessThan">
      <formula>$C$4</formula>
    </cfRule>
  </conditionalFormatting>
  <conditionalFormatting sqref="R30">
    <cfRule type="cellIs" dxfId="1" priority="112" operator="lessThan">
      <formula>$C$4</formula>
    </cfRule>
  </conditionalFormatting>
  <conditionalFormatting sqref="T30">
    <cfRule type="cellIs" dxfId="1" priority="2752" operator="lessThan">
      <formula>$C$4</formula>
    </cfRule>
  </conditionalFormatting>
  <conditionalFormatting sqref="U30">
    <cfRule type="cellIs" dxfId="1" priority="152" operator="lessThan">
      <formula>$C$4</formula>
    </cfRule>
  </conditionalFormatting>
  <conditionalFormatting sqref="W30">
    <cfRule type="cellIs" dxfId="1" priority="2832" operator="lessThan">
      <formula>$C$4</formula>
    </cfRule>
  </conditionalFormatting>
  <conditionalFormatting sqref="X30">
    <cfRule type="cellIs" dxfId="1" priority="192" operator="lessThan">
      <formula>$C$4</formula>
    </cfRule>
  </conditionalFormatting>
  <conditionalFormatting sqref="Z30">
    <cfRule type="cellIs" dxfId="1" priority="272" operator="lessThan">
      <formula>$C$4</formula>
    </cfRule>
  </conditionalFormatting>
  <conditionalFormatting sqref="AA30">
    <cfRule type="cellIs" dxfId="1" priority="312" operator="lessThan">
      <formula>$C$4</formula>
    </cfRule>
  </conditionalFormatting>
  <conditionalFormatting sqref="AC30">
    <cfRule type="cellIs" dxfId="1" priority="392" operator="lessThan">
      <formula>$C$4</formula>
    </cfRule>
  </conditionalFormatting>
  <conditionalFormatting sqref="AD30">
    <cfRule type="cellIs" dxfId="1" priority="432" operator="lessThan">
      <formula>$C$4</formula>
    </cfRule>
  </conditionalFormatting>
  <conditionalFormatting sqref="AE30">
    <cfRule type="cellIs" dxfId="1" priority="472" operator="lessThan">
      <formula>$C$4</formula>
    </cfRule>
  </conditionalFormatting>
  <conditionalFormatting sqref="AF30">
    <cfRule type="cellIs" dxfId="1" priority="512" operator="lessThan">
      <formula>$C$4</formula>
    </cfRule>
  </conditionalFormatting>
  <conditionalFormatting sqref="AG30">
    <cfRule type="cellIs" dxfId="1" priority="552" operator="lessThan">
      <formula>$C$4</formula>
    </cfRule>
  </conditionalFormatting>
  <conditionalFormatting sqref="AH30">
    <cfRule type="cellIs" dxfId="1" priority="592" operator="lessThan">
      <formula>$C$4</formula>
    </cfRule>
  </conditionalFormatting>
  <conditionalFormatting sqref="AI30">
    <cfRule type="cellIs" dxfId="1" priority="632" operator="lessThan">
      <formula>$C$4</formula>
    </cfRule>
  </conditionalFormatting>
  <conditionalFormatting sqref="AJ30">
    <cfRule type="cellIs" dxfId="1" priority="672" operator="lessThan">
      <formula>$C$4</formula>
    </cfRule>
  </conditionalFormatting>
  <conditionalFormatting sqref="AK30">
    <cfRule type="cellIs" dxfId="1" priority="712" operator="lessThan">
      <formula>$C$4</formula>
    </cfRule>
  </conditionalFormatting>
  <conditionalFormatting sqref="AL30">
    <cfRule type="cellIs" dxfId="1" priority="752" operator="lessThan">
      <formula>$C$4</formula>
    </cfRule>
  </conditionalFormatting>
  <conditionalFormatting sqref="AM30">
    <cfRule type="cellIs" dxfId="1" priority="792" operator="lessThan">
      <formula>$C$4</formula>
    </cfRule>
  </conditionalFormatting>
  <conditionalFormatting sqref="AN30">
    <cfRule type="cellIs" dxfId="1" priority="832" operator="lessThan">
      <formula>$C$4</formula>
    </cfRule>
  </conditionalFormatting>
  <conditionalFormatting sqref="AO30">
    <cfRule type="cellIs" dxfId="1" priority="872" operator="lessThan">
      <formula>$C$4</formula>
    </cfRule>
  </conditionalFormatting>
  <conditionalFormatting sqref="AP30">
    <cfRule type="cellIs" dxfId="1" priority="912" operator="lessThan">
      <formula>$C$4</formula>
    </cfRule>
  </conditionalFormatting>
  <conditionalFormatting sqref="AQ30">
    <cfRule type="cellIs" dxfId="1" priority="952" operator="lessThan">
      <formula>$C$4</formula>
    </cfRule>
  </conditionalFormatting>
  <conditionalFormatting sqref="AR30">
    <cfRule type="cellIs" dxfId="1" priority="992" operator="lessThan">
      <formula>$C$4</formula>
    </cfRule>
  </conditionalFormatting>
  <conditionalFormatting sqref="AS30">
    <cfRule type="cellIs" dxfId="1" priority="1032" operator="lessThan">
      <formula>$C$4</formula>
    </cfRule>
  </conditionalFormatting>
  <conditionalFormatting sqref="AT30">
    <cfRule type="cellIs" dxfId="1" priority="1072" operator="lessThan">
      <formula>$C$4</formula>
    </cfRule>
  </conditionalFormatting>
  <conditionalFormatting sqref="AV30">
    <cfRule type="cellIs" dxfId="1" priority="1152" operator="lessThan">
      <formula>$C$4</formula>
    </cfRule>
  </conditionalFormatting>
  <conditionalFormatting sqref="AW30">
    <cfRule type="cellIs" dxfId="1" priority="1192" operator="lessThan">
      <formula>$C$4</formula>
    </cfRule>
  </conditionalFormatting>
  <conditionalFormatting sqref="AX30">
    <cfRule type="cellIs" dxfId="1" priority="1232" operator="lessThan">
      <formula>$C$4</formula>
    </cfRule>
  </conditionalFormatting>
  <conditionalFormatting sqref="AY30">
    <cfRule type="cellIs" dxfId="1" priority="1272" operator="lessThan">
      <formula>$C$4</formula>
    </cfRule>
  </conditionalFormatting>
  <conditionalFormatting sqref="AZ30">
    <cfRule type="cellIs" dxfId="1" priority="1312" operator="lessThan">
      <formula>$C$4</formula>
    </cfRule>
  </conditionalFormatting>
  <conditionalFormatting sqref="BA30">
    <cfRule type="cellIs" dxfId="1" priority="1352" operator="lessThan">
      <formula>$C$4</formula>
    </cfRule>
  </conditionalFormatting>
  <conditionalFormatting sqref="BB30">
    <cfRule type="cellIs" dxfId="1" priority="1392" operator="lessThan">
      <formula>$C$4</formula>
    </cfRule>
  </conditionalFormatting>
  <conditionalFormatting sqref="BC30">
    <cfRule type="cellIs" dxfId="1" priority="1432" operator="lessThan">
      <formula>$C$4</formula>
    </cfRule>
  </conditionalFormatting>
  <conditionalFormatting sqref="BD30">
    <cfRule type="cellIs" dxfId="1" priority="1472" operator="lessThan">
      <formula>$C$4</formula>
    </cfRule>
  </conditionalFormatting>
  <conditionalFormatting sqref="BE30">
    <cfRule type="cellIs" dxfId="1" priority="1512" operator="lessThan">
      <formula>$C$4</formula>
    </cfRule>
  </conditionalFormatting>
  <conditionalFormatting sqref="BH30">
    <cfRule type="cellIs" dxfId="1" priority="1632" operator="lessThan">
      <formula>$C$4</formula>
    </cfRule>
  </conditionalFormatting>
  <conditionalFormatting sqref="BI30">
    <cfRule type="cellIs" dxfId="1" priority="1672" operator="lessThan">
      <formula>$C$4</formula>
    </cfRule>
  </conditionalFormatting>
  <conditionalFormatting sqref="BJ30">
    <cfRule type="cellIs" dxfId="1" priority="1712" operator="lessThan">
      <formula>$C$4</formula>
    </cfRule>
  </conditionalFormatting>
  <conditionalFormatting sqref="BK30">
    <cfRule type="cellIs" dxfId="1" priority="1752" operator="lessThan">
      <formula>$C$4</formula>
    </cfRule>
  </conditionalFormatting>
  <conditionalFormatting sqref="BL30">
    <cfRule type="cellIs" dxfId="1" priority="1792" operator="lessThan">
      <formula>$C$4</formula>
    </cfRule>
  </conditionalFormatting>
  <conditionalFormatting sqref="BM30">
    <cfRule type="cellIs" dxfId="1" priority="1832" operator="lessThan">
      <formula>$C$4</formula>
    </cfRule>
  </conditionalFormatting>
  <conditionalFormatting sqref="BN30">
    <cfRule type="cellIs" dxfId="1" priority="1872" operator="lessThan">
      <formula>$C$4</formula>
    </cfRule>
  </conditionalFormatting>
  <conditionalFormatting sqref="BO30">
    <cfRule type="cellIs" dxfId="1" priority="1912" operator="lessThan">
      <formula>$C$4</formula>
    </cfRule>
  </conditionalFormatting>
  <conditionalFormatting sqref="BP30">
    <cfRule type="cellIs" dxfId="1" priority="1952" operator="lessThan">
      <formula>$C$4</formula>
    </cfRule>
  </conditionalFormatting>
  <conditionalFormatting sqref="BQ30">
    <cfRule type="cellIs" dxfId="1" priority="1992" operator="lessThan">
      <formula>$C$4</formula>
    </cfRule>
  </conditionalFormatting>
  <conditionalFormatting sqref="BR30">
    <cfRule type="cellIs" dxfId="1" priority="2032" operator="lessThan">
      <formula>$C$4</formula>
    </cfRule>
  </conditionalFormatting>
  <conditionalFormatting sqref="BS30">
    <cfRule type="cellIs" dxfId="1" priority="2072" operator="lessThan">
      <formula>$C$4</formula>
    </cfRule>
  </conditionalFormatting>
  <conditionalFormatting sqref="BT30">
    <cfRule type="cellIs" dxfId="1" priority="2112" operator="lessThan">
      <formula>$C$4</formula>
    </cfRule>
  </conditionalFormatting>
  <conditionalFormatting sqref="BU30">
    <cfRule type="cellIs" dxfId="1" priority="2152" operator="lessThan">
      <formula>$C$4</formula>
    </cfRule>
  </conditionalFormatting>
  <conditionalFormatting sqref="BV30">
    <cfRule type="cellIs" dxfId="1" priority="2192" operator="lessThan">
      <formula>$C$4</formula>
    </cfRule>
  </conditionalFormatting>
  <conditionalFormatting sqref="BX30">
    <cfRule type="cellIs" dxfId="1" priority="2272" operator="lessThan">
      <formula>$C$4</formula>
    </cfRule>
  </conditionalFormatting>
  <conditionalFormatting sqref="BY30">
    <cfRule type="cellIs" dxfId="1" priority="2312" operator="lessThan">
      <formula>$C$4</formula>
    </cfRule>
  </conditionalFormatting>
  <conditionalFormatting sqref="BZ30">
    <cfRule type="cellIs" dxfId="1" priority="2352" operator="lessThan">
      <formula>$C$4</formula>
    </cfRule>
  </conditionalFormatting>
  <conditionalFormatting sqref="CA30">
    <cfRule type="cellIs" dxfId="1" priority="2392" operator="lessThan">
      <formula>$C$4</formula>
    </cfRule>
  </conditionalFormatting>
  <conditionalFormatting sqref="CB30">
    <cfRule type="cellIs" dxfId="1" priority="2432" operator="lessThan">
      <formula>$C$4</formula>
    </cfRule>
  </conditionalFormatting>
  <conditionalFormatting sqref="CC30">
    <cfRule type="cellIs" dxfId="1" priority="2472" operator="lessThan">
      <formula>$C$4</formula>
    </cfRule>
  </conditionalFormatting>
  <conditionalFormatting sqref="CD30">
    <cfRule type="cellIs" dxfId="1" priority="2512" operator="lessThan">
      <formula>$C$4</formula>
    </cfRule>
  </conditionalFormatting>
  <conditionalFormatting sqref="CE30">
    <cfRule type="cellIs" dxfId="1" priority="2552" operator="lessThan">
      <formula>$C$4</formula>
    </cfRule>
  </conditionalFormatting>
  <conditionalFormatting sqref="CF30">
    <cfRule type="cellIs" dxfId="1" priority="2592" operator="lessThan">
      <formula>$C$4</formula>
    </cfRule>
  </conditionalFormatting>
  <conditionalFormatting sqref="CG30">
    <cfRule type="cellIs" dxfId="1" priority="2632" operator="lessThan">
      <formula>$C$4</formula>
    </cfRule>
  </conditionalFormatting>
  <conditionalFormatting sqref="CH30">
    <cfRule type="cellIs" dxfId="2" priority="2672" operator="greaterThan">
      <formula>$BJ$2+15</formula>
    </cfRule>
  </conditionalFormatting>
  <conditionalFormatting sqref="Q31">
    <cfRule type="cellIs" dxfId="1" priority="73" operator="lessThan">
      <formula>$C$4</formula>
    </cfRule>
  </conditionalFormatting>
  <conditionalFormatting sqref="R31">
    <cfRule type="cellIs" dxfId="1" priority="113" operator="lessThan">
      <formula>$C$4</formula>
    </cfRule>
  </conditionalFormatting>
  <conditionalFormatting sqref="T31">
    <cfRule type="cellIs" dxfId="1" priority="2753" operator="lessThan">
      <formula>$C$4</formula>
    </cfRule>
  </conditionalFormatting>
  <conditionalFormatting sqref="U31">
    <cfRule type="cellIs" dxfId="1" priority="153" operator="lessThan">
      <formula>$C$4</formula>
    </cfRule>
  </conditionalFormatting>
  <conditionalFormatting sqref="W31">
    <cfRule type="cellIs" dxfId="1" priority="2833" operator="lessThan">
      <formula>$C$4</formula>
    </cfRule>
  </conditionalFormatting>
  <conditionalFormatting sqref="X31">
    <cfRule type="cellIs" dxfId="1" priority="193" operator="lessThan">
      <formula>$C$4</formula>
    </cfRule>
  </conditionalFormatting>
  <conditionalFormatting sqref="Z31">
    <cfRule type="cellIs" dxfId="1" priority="273" operator="lessThan">
      <formula>$C$4</formula>
    </cfRule>
  </conditionalFormatting>
  <conditionalFormatting sqref="AA31">
    <cfRule type="cellIs" dxfId="1" priority="313" operator="lessThan">
      <formula>$C$4</formula>
    </cfRule>
  </conditionalFormatting>
  <conditionalFormatting sqref="AC31">
    <cfRule type="cellIs" dxfId="1" priority="393" operator="lessThan">
      <formula>$C$4</formula>
    </cfRule>
  </conditionalFormatting>
  <conditionalFormatting sqref="AD31">
    <cfRule type="cellIs" dxfId="1" priority="433" operator="lessThan">
      <formula>$C$4</formula>
    </cfRule>
  </conditionalFormatting>
  <conditionalFormatting sqref="AE31">
    <cfRule type="cellIs" dxfId="1" priority="473" operator="lessThan">
      <formula>$C$4</formula>
    </cfRule>
  </conditionalFormatting>
  <conditionalFormatting sqref="AF31">
    <cfRule type="cellIs" dxfId="1" priority="513" operator="lessThan">
      <formula>$C$4</formula>
    </cfRule>
  </conditionalFormatting>
  <conditionalFormatting sqref="AG31">
    <cfRule type="cellIs" dxfId="1" priority="553" operator="lessThan">
      <formula>$C$4</formula>
    </cfRule>
  </conditionalFormatting>
  <conditionalFormatting sqref="AH31">
    <cfRule type="cellIs" dxfId="1" priority="593" operator="lessThan">
      <formula>$C$4</formula>
    </cfRule>
  </conditionalFormatting>
  <conditionalFormatting sqref="AI31">
    <cfRule type="cellIs" dxfId="1" priority="633" operator="lessThan">
      <formula>$C$4</formula>
    </cfRule>
  </conditionalFormatting>
  <conditionalFormatting sqref="AJ31">
    <cfRule type="cellIs" dxfId="1" priority="673" operator="lessThan">
      <formula>$C$4</formula>
    </cfRule>
  </conditionalFormatting>
  <conditionalFormatting sqref="AK31">
    <cfRule type="cellIs" dxfId="1" priority="713" operator="lessThan">
      <formula>$C$4</formula>
    </cfRule>
  </conditionalFormatting>
  <conditionalFormatting sqref="AL31">
    <cfRule type="cellIs" dxfId="1" priority="753" operator="lessThan">
      <formula>$C$4</formula>
    </cfRule>
  </conditionalFormatting>
  <conditionalFormatting sqref="AM31">
    <cfRule type="cellIs" dxfId="1" priority="793" operator="lessThan">
      <formula>$C$4</formula>
    </cfRule>
  </conditionalFormatting>
  <conditionalFormatting sqref="AN31">
    <cfRule type="cellIs" dxfId="1" priority="833" operator="lessThan">
      <formula>$C$4</formula>
    </cfRule>
  </conditionalFormatting>
  <conditionalFormatting sqref="AO31">
    <cfRule type="cellIs" dxfId="1" priority="873" operator="lessThan">
      <formula>$C$4</formula>
    </cfRule>
  </conditionalFormatting>
  <conditionalFormatting sqref="AP31">
    <cfRule type="cellIs" dxfId="1" priority="913" operator="lessThan">
      <formula>$C$4</formula>
    </cfRule>
  </conditionalFormatting>
  <conditionalFormatting sqref="AQ31">
    <cfRule type="cellIs" dxfId="1" priority="953" operator="lessThan">
      <formula>$C$4</formula>
    </cfRule>
  </conditionalFormatting>
  <conditionalFormatting sqref="AR31">
    <cfRule type="cellIs" dxfId="1" priority="993" operator="lessThan">
      <formula>$C$4</formula>
    </cfRule>
  </conditionalFormatting>
  <conditionalFormatting sqref="AS31">
    <cfRule type="cellIs" dxfId="1" priority="1033" operator="lessThan">
      <formula>$C$4</formula>
    </cfRule>
  </conditionalFormatting>
  <conditionalFormatting sqref="AT31">
    <cfRule type="cellIs" dxfId="1" priority="1073" operator="lessThan">
      <formula>$C$4</formula>
    </cfRule>
  </conditionalFormatting>
  <conditionalFormatting sqref="AV31">
    <cfRule type="cellIs" dxfId="1" priority="1153" operator="lessThan">
      <formula>$C$4</formula>
    </cfRule>
  </conditionalFormatting>
  <conditionalFormatting sqref="AW31">
    <cfRule type="cellIs" dxfId="1" priority="1193" operator="lessThan">
      <formula>$C$4</formula>
    </cfRule>
  </conditionalFormatting>
  <conditionalFormatting sqref="AX31">
    <cfRule type="cellIs" dxfId="1" priority="1233" operator="lessThan">
      <formula>$C$4</formula>
    </cfRule>
  </conditionalFormatting>
  <conditionalFormatting sqref="AY31">
    <cfRule type="cellIs" dxfId="1" priority="1273" operator="lessThan">
      <formula>$C$4</formula>
    </cfRule>
  </conditionalFormatting>
  <conditionalFormatting sqref="AZ31">
    <cfRule type="cellIs" dxfId="1" priority="1313" operator="lessThan">
      <formula>$C$4</formula>
    </cfRule>
  </conditionalFormatting>
  <conditionalFormatting sqref="BA31">
    <cfRule type="cellIs" dxfId="1" priority="1353" operator="lessThan">
      <formula>$C$4</formula>
    </cfRule>
  </conditionalFormatting>
  <conditionalFormatting sqref="BB31">
    <cfRule type="cellIs" dxfId="1" priority="1393" operator="lessThan">
      <formula>$C$4</formula>
    </cfRule>
  </conditionalFormatting>
  <conditionalFormatting sqref="BC31">
    <cfRule type="cellIs" dxfId="1" priority="1433" operator="lessThan">
      <formula>$C$4</formula>
    </cfRule>
  </conditionalFormatting>
  <conditionalFormatting sqref="BD31">
    <cfRule type="cellIs" dxfId="1" priority="1473" operator="lessThan">
      <formula>$C$4</formula>
    </cfRule>
  </conditionalFormatting>
  <conditionalFormatting sqref="BE31">
    <cfRule type="cellIs" dxfId="1" priority="1513" operator="lessThan">
      <formula>$C$4</formula>
    </cfRule>
  </conditionalFormatting>
  <conditionalFormatting sqref="BH31">
    <cfRule type="cellIs" dxfId="1" priority="1633" operator="lessThan">
      <formula>$C$4</formula>
    </cfRule>
  </conditionalFormatting>
  <conditionalFormatting sqref="BI31">
    <cfRule type="cellIs" dxfId="1" priority="1673" operator="lessThan">
      <formula>$C$4</formula>
    </cfRule>
  </conditionalFormatting>
  <conditionalFormatting sqref="BJ31">
    <cfRule type="cellIs" dxfId="1" priority="1713" operator="lessThan">
      <formula>$C$4</formula>
    </cfRule>
  </conditionalFormatting>
  <conditionalFormatting sqref="BK31">
    <cfRule type="cellIs" dxfId="1" priority="1753" operator="lessThan">
      <formula>$C$4</formula>
    </cfRule>
  </conditionalFormatting>
  <conditionalFormatting sqref="BL31">
    <cfRule type="cellIs" dxfId="1" priority="1793" operator="lessThan">
      <formula>$C$4</formula>
    </cfRule>
  </conditionalFormatting>
  <conditionalFormatting sqref="BM31">
    <cfRule type="cellIs" dxfId="1" priority="1833" operator="lessThan">
      <formula>$C$4</formula>
    </cfRule>
  </conditionalFormatting>
  <conditionalFormatting sqref="BN31">
    <cfRule type="cellIs" dxfId="1" priority="1873" operator="lessThan">
      <formula>$C$4</formula>
    </cfRule>
  </conditionalFormatting>
  <conditionalFormatting sqref="BO31">
    <cfRule type="cellIs" dxfId="1" priority="1913" operator="lessThan">
      <formula>$C$4</formula>
    </cfRule>
  </conditionalFormatting>
  <conditionalFormatting sqref="BP31">
    <cfRule type="cellIs" dxfId="1" priority="1953" operator="lessThan">
      <formula>$C$4</formula>
    </cfRule>
  </conditionalFormatting>
  <conditionalFormatting sqref="BQ31">
    <cfRule type="cellIs" dxfId="1" priority="1993" operator="lessThan">
      <formula>$C$4</formula>
    </cfRule>
  </conditionalFormatting>
  <conditionalFormatting sqref="BR31">
    <cfRule type="cellIs" dxfId="1" priority="2033" operator="lessThan">
      <formula>$C$4</formula>
    </cfRule>
  </conditionalFormatting>
  <conditionalFormatting sqref="BS31">
    <cfRule type="cellIs" dxfId="1" priority="2073" operator="lessThan">
      <formula>$C$4</formula>
    </cfRule>
  </conditionalFormatting>
  <conditionalFormatting sqref="BT31">
    <cfRule type="cellIs" dxfId="1" priority="2113" operator="lessThan">
      <formula>$C$4</formula>
    </cfRule>
  </conditionalFormatting>
  <conditionalFormatting sqref="BU31">
    <cfRule type="cellIs" dxfId="1" priority="2153" operator="lessThan">
      <formula>$C$4</formula>
    </cfRule>
  </conditionalFormatting>
  <conditionalFormatting sqref="BV31">
    <cfRule type="cellIs" dxfId="1" priority="2193" operator="lessThan">
      <formula>$C$4</formula>
    </cfRule>
  </conditionalFormatting>
  <conditionalFormatting sqref="BX31">
    <cfRule type="cellIs" dxfId="1" priority="2273" operator="lessThan">
      <formula>$C$4</formula>
    </cfRule>
  </conditionalFormatting>
  <conditionalFormatting sqref="BY31">
    <cfRule type="cellIs" dxfId="1" priority="2313" operator="lessThan">
      <formula>$C$4</formula>
    </cfRule>
  </conditionalFormatting>
  <conditionalFormatting sqref="BZ31">
    <cfRule type="cellIs" dxfId="1" priority="2353" operator="lessThan">
      <formula>$C$4</formula>
    </cfRule>
  </conditionalFormatting>
  <conditionalFormatting sqref="CA31">
    <cfRule type="cellIs" dxfId="1" priority="2393" operator="lessThan">
      <formula>$C$4</formula>
    </cfRule>
  </conditionalFormatting>
  <conditionalFormatting sqref="CB31">
    <cfRule type="cellIs" dxfId="1" priority="2433" operator="lessThan">
      <formula>$C$4</formula>
    </cfRule>
  </conditionalFormatting>
  <conditionalFormatting sqref="CC31">
    <cfRule type="cellIs" dxfId="1" priority="2473" operator="lessThan">
      <formula>$C$4</formula>
    </cfRule>
  </conditionalFormatting>
  <conditionalFormatting sqref="CD31">
    <cfRule type="cellIs" dxfId="1" priority="2513" operator="lessThan">
      <formula>$C$4</formula>
    </cfRule>
  </conditionalFormatting>
  <conditionalFormatting sqref="CE31">
    <cfRule type="cellIs" dxfId="1" priority="2553" operator="lessThan">
      <formula>$C$4</formula>
    </cfRule>
  </conditionalFormatting>
  <conditionalFormatting sqref="CF31">
    <cfRule type="cellIs" dxfId="1" priority="2593" operator="lessThan">
      <formula>$C$4</formula>
    </cfRule>
  </conditionalFormatting>
  <conditionalFormatting sqref="CG31">
    <cfRule type="cellIs" dxfId="1" priority="2633" operator="lessThan">
      <formula>$C$4</formula>
    </cfRule>
  </conditionalFormatting>
  <conditionalFormatting sqref="CH31">
    <cfRule type="cellIs" dxfId="2" priority="2673" operator="greaterThan">
      <formula>$BJ$2+15</formula>
    </cfRule>
  </conditionalFormatting>
  <conditionalFormatting sqref="Q32">
    <cfRule type="cellIs" dxfId="1" priority="74" operator="lessThan">
      <formula>$C$4</formula>
    </cfRule>
  </conditionalFormatting>
  <conditionalFormatting sqref="R32">
    <cfRule type="cellIs" dxfId="1" priority="114" operator="lessThan">
      <formula>$C$4</formula>
    </cfRule>
  </conditionalFormatting>
  <conditionalFormatting sqref="T32">
    <cfRule type="cellIs" dxfId="1" priority="2754" operator="lessThan">
      <formula>$C$4</formula>
    </cfRule>
  </conditionalFormatting>
  <conditionalFormatting sqref="U32">
    <cfRule type="cellIs" dxfId="1" priority="154" operator="lessThan">
      <formula>$C$4</formula>
    </cfRule>
  </conditionalFormatting>
  <conditionalFormatting sqref="W32">
    <cfRule type="cellIs" dxfId="1" priority="2834" operator="lessThan">
      <formula>$C$4</formula>
    </cfRule>
  </conditionalFormatting>
  <conditionalFormatting sqref="X32">
    <cfRule type="cellIs" dxfId="1" priority="194" operator="lessThan">
      <formula>$C$4</formula>
    </cfRule>
  </conditionalFormatting>
  <conditionalFormatting sqref="Z32">
    <cfRule type="cellIs" dxfId="1" priority="274" operator="lessThan">
      <formula>$C$4</formula>
    </cfRule>
  </conditionalFormatting>
  <conditionalFormatting sqref="AA32">
    <cfRule type="cellIs" dxfId="1" priority="314" operator="lessThan">
      <formula>$C$4</formula>
    </cfRule>
  </conditionalFormatting>
  <conditionalFormatting sqref="AC32">
    <cfRule type="cellIs" dxfId="1" priority="394" operator="lessThan">
      <formula>$C$4</formula>
    </cfRule>
  </conditionalFormatting>
  <conditionalFormatting sqref="AD32">
    <cfRule type="cellIs" dxfId="1" priority="434" operator="lessThan">
      <formula>$C$4</formula>
    </cfRule>
  </conditionalFormatting>
  <conditionalFormatting sqref="AE32">
    <cfRule type="cellIs" dxfId="1" priority="474" operator="lessThan">
      <formula>$C$4</formula>
    </cfRule>
  </conditionalFormatting>
  <conditionalFormatting sqref="AF32">
    <cfRule type="cellIs" dxfId="1" priority="514" operator="lessThan">
      <formula>$C$4</formula>
    </cfRule>
  </conditionalFormatting>
  <conditionalFormatting sqref="AG32">
    <cfRule type="cellIs" dxfId="1" priority="554" operator="lessThan">
      <formula>$C$4</formula>
    </cfRule>
  </conditionalFormatting>
  <conditionalFormatting sqref="AH32">
    <cfRule type="cellIs" dxfId="1" priority="594" operator="lessThan">
      <formula>$C$4</formula>
    </cfRule>
  </conditionalFormatting>
  <conditionalFormatting sqref="AI32">
    <cfRule type="cellIs" dxfId="1" priority="634" operator="lessThan">
      <formula>$C$4</formula>
    </cfRule>
  </conditionalFormatting>
  <conditionalFormatting sqref="AJ32">
    <cfRule type="cellIs" dxfId="1" priority="674" operator="lessThan">
      <formula>$C$4</formula>
    </cfRule>
  </conditionalFormatting>
  <conditionalFormatting sqref="AK32">
    <cfRule type="cellIs" dxfId="1" priority="714" operator="lessThan">
      <formula>$C$4</formula>
    </cfRule>
  </conditionalFormatting>
  <conditionalFormatting sqref="AL32">
    <cfRule type="cellIs" dxfId="1" priority="754" operator="lessThan">
      <formula>$C$4</formula>
    </cfRule>
  </conditionalFormatting>
  <conditionalFormatting sqref="AM32">
    <cfRule type="cellIs" dxfId="1" priority="794" operator="lessThan">
      <formula>$C$4</formula>
    </cfRule>
  </conditionalFormatting>
  <conditionalFormatting sqref="AN32">
    <cfRule type="cellIs" dxfId="1" priority="834" operator="lessThan">
      <formula>$C$4</formula>
    </cfRule>
  </conditionalFormatting>
  <conditionalFormatting sqref="AO32">
    <cfRule type="cellIs" dxfId="1" priority="874" operator="lessThan">
      <formula>$C$4</formula>
    </cfRule>
  </conditionalFormatting>
  <conditionalFormatting sqref="AP32">
    <cfRule type="cellIs" dxfId="1" priority="914" operator="lessThan">
      <formula>$C$4</formula>
    </cfRule>
  </conditionalFormatting>
  <conditionalFormatting sqref="AQ32">
    <cfRule type="cellIs" dxfId="1" priority="954" operator="lessThan">
      <formula>$C$4</formula>
    </cfRule>
  </conditionalFormatting>
  <conditionalFormatting sqref="AR32">
    <cfRule type="cellIs" dxfId="1" priority="994" operator="lessThan">
      <formula>$C$4</formula>
    </cfRule>
  </conditionalFormatting>
  <conditionalFormatting sqref="AS32">
    <cfRule type="cellIs" dxfId="1" priority="1034" operator="lessThan">
      <formula>$C$4</formula>
    </cfRule>
  </conditionalFormatting>
  <conditionalFormatting sqref="AT32">
    <cfRule type="cellIs" dxfId="1" priority="1074" operator="lessThan">
      <formula>$C$4</formula>
    </cfRule>
  </conditionalFormatting>
  <conditionalFormatting sqref="AV32">
    <cfRule type="cellIs" dxfId="1" priority="1154" operator="lessThan">
      <formula>$C$4</formula>
    </cfRule>
  </conditionalFormatting>
  <conditionalFormatting sqref="AW32">
    <cfRule type="cellIs" dxfId="1" priority="1194" operator="lessThan">
      <formula>$C$4</formula>
    </cfRule>
  </conditionalFormatting>
  <conditionalFormatting sqref="AX32">
    <cfRule type="cellIs" dxfId="1" priority="1234" operator="lessThan">
      <formula>$C$4</formula>
    </cfRule>
  </conditionalFormatting>
  <conditionalFormatting sqref="AY32">
    <cfRule type="cellIs" dxfId="1" priority="1274" operator="lessThan">
      <formula>$C$4</formula>
    </cfRule>
  </conditionalFormatting>
  <conditionalFormatting sqref="AZ32">
    <cfRule type="cellIs" dxfId="1" priority="1314" operator="lessThan">
      <formula>$C$4</formula>
    </cfRule>
  </conditionalFormatting>
  <conditionalFormatting sqref="BA32">
    <cfRule type="cellIs" dxfId="1" priority="1354" operator="lessThan">
      <formula>$C$4</formula>
    </cfRule>
  </conditionalFormatting>
  <conditionalFormatting sqref="BB32">
    <cfRule type="cellIs" dxfId="1" priority="1394" operator="lessThan">
      <formula>$C$4</formula>
    </cfRule>
  </conditionalFormatting>
  <conditionalFormatting sqref="BC32">
    <cfRule type="cellIs" dxfId="1" priority="1434" operator="lessThan">
      <formula>$C$4</formula>
    </cfRule>
  </conditionalFormatting>
  <conditionalFormatting sqref="BD32">
    <cfRule type="cellIs" dxfId="1" priority="1474" operator="lessThan">
      <formula>$C$4</formula>
    </cfRule>
  </conditionalFormatting>
  <conditionalFormatting sqref="BE32">
    <cfRule type="cellIs" dxfId="1" priority="1514" operator="lessThan">
      <formula>$C$4</formula>
    </cfRule>
  </conditionalFormatting>
  <conditionalFormatting sqref="BH32">
    <cfRule type="cellIs" dxfId="1" priority="1634" operator="lessThan">
      <formula>$C$4</formula>
    </cfRule>
  </conditionalFormatting>
  <conditionalFormatting sqref="BI32">
    <cfRule type="cellIs" dxfId="1" priority="1674" operator="lessThan">
      <formula>$C$4</formula>
    </cfRule>
  </conditionalFormatting>
  <conditionalFormatting sqref="BJ32">
    <cfRule type="cellIs" dxfId="1" priority="1714" operator="lessThan">
      <formula>$C$4</formula>
    </cfRule>
  </conditionalFormatting>
  <conditionalFormatting sqref="BK32">
    <cfRule type="cellIs" dxfId="1" priority="1754" operator="lessThan">
      <formula>$C$4</formula>
    </cfRule>
  </conditionalFormatting>
  <conditionalFormatting sqref="BL32">
    <cfRule type="cellIs" dxfId="1" priority="1794" operator="lessThan">
      <formula>$C$4</formula>
    </cfRule>
  </conditionalFormatting>
  <conditionalFormatting sqref="BM32">
    <cfRule type="cellIs" dxfId="1" priority="1834" operator="lessThan">
      <formula>$C$4</formula>
    </cfRule>
  </conditionalFormatting>
  <conditionalFormatting sqref="BN32">
    <cfRule type="cellIs" dxfId="1" priority="1874" operator="lessThan">
      <formula>$C$4</formula>
    </cfRule>
  </conditionalFormatting>
  <conditionalFormatting sqref="BO32">
    <cfRule type="cellIs" dxfId="1" priority="1914" operator="lessThan">
      <formula>$C$4</formula>
    </cfRule>
  </conditionalFormatting>
  <conditionalFormatting sqref="BP32">
    <cfRule type="cellIs" dxfId="1" priority="1954" operator="lessThan">
      <formula>$C$4</formula>
    </cfRule>
  </conditionalFormatting>
  <conditionalFormatting sqref="BQ32">
    <cfRule type="cellIs" dxfId="1" priority="1994" operator="lessThan">
      <formula>$C$4</formula>
    </cfRule>
  </conditionalFormatting>
  <conditionalFormatting sqref="BR32">
    <cfRule type="cellIs" dxfId="1" priority="2034" operator="lessThan">
      <formula>$C$4</formula>
    </cfRule>
  </conditionalFormatting>
  <conditionalFormatting sqref="BS32">
    <cfRule type="cellIs" dxfId="1" priority="2074" operator="lessThan">
      <formula>$C$4</formula>
    </cfRule>
  </conditionalFormatting>
  <conditionalFormatting sqref="BT32">
    <cfRule type="cellIs" dxfId="1" priority="2114" operator="lessThan">
      <formula>$C$4</formula>
    </cfRule>
  </conditionalFormatting>
  <conditionalFormatting sqref="BU32">
    <cfRule type="cellIs" dxfId="1" priority="2154" operator="lessThan">
      <formula>$C$4</formula>
    </cfRule>
  </conditionalFormatting>
  <conditionalFormatting sqref="BV32">
    <cfRule type="cellIs" dxfId="1" priority="2194" operator="lessThan">
      <formula>$C$4</formula>
    </cfRule>
  </conditionalFormatting>
  <conditionalFormatting sqref="BX32">
    <cfRule type="cellIs" dxfId="1" priority="2274" operator="lessThan">
      <formula>$C$4</formula>
    </cfRule>
  </conditionalFormatting>
  <conditionalFormatting sqref="BY32">
    <cfRule type="cellIs" dxfId="1" priority="2314" operator="lessThan">
      <formula>$C$4</formula>
    </cfRule>
  </conditionalFormatting>
  <conditionalFormatting sqref="BZ32">
    <cfRule type="cellIs" dxfId="1" priority="2354" operator="lessThan">
      <formula>$C$4</formula>
    </cfRule>
  </conditionalFormatting>
  <conditionalFormatting sqref="CA32">
    <cfRule type="cellIs" dxfId="1" priority="2394" operator="lessThan">
      <formula>$C$4</formula>
    </cfRule>
  </conditionalFormatting>
  <conditionalFormatting sqref="CB32">
    <cfRule type="cellIs" dxfId="1" priority="2434" operator="lessThan">
      <formula>$C$4</formula>
    </cfRule>
  </conditionalFormatting>
  <conditionalFormatting sqref="CC32">
    <cfRule type="cellIs" dxfId="1" priority="2474" operator="lessThan">
      <formula>$C$4</formula>
    </cfRule>
  </conditionalFormatting>
  <conditionalFormatting sqref="CD32">
    <cfRule type="cellIs" dxfId="1" priority="2514" operator="lessThan">
      <formula>$C$4</formula>
    </cfRule>
  </conditionalFormatting>
  <conditionalFormatting sqref="CE32">
    <cfRule type="cellIs" dxfId="1" priority="2554" operator="lessThan">
      <formula>$C$4</formula>
    </cfRule>
  </conditionalFormatting>
  <conditionalFormatting sqref="CF32">
    <cfRule type="cellIs" dxfId="1" priority="2594" operator="lessThan">
      <formula>$C$4</formula>
    </cfRule>
  </conditionalFormatting>
  <conditionalFormatting sqref="CG32">
    <cfRule type="cellIs" dxfId="1" priority="2634" operator="lessThan">
      <formula>$C$4</formula>
    </cfRule>
  </conditionalFormatting>
  <conditionalFormatting sqref="CH32">
    <cfRule type="cellIs" dxfId="2" priority="2674" operator="greaterThan">
      <formula>$BJ$2+15</formula>
    </cfRule>
  </conditionalFormatting>
  <conditionalFormatting sqref="Q33">
    <cfRule type="cellIs" dxfId="1" priority="75" operator="lessThan">
      <formula>$C$4</formula>
    </cfRule>
  </conditionalFormatting>
  <conditionalFormatting sqref="R33">
    <cfRule type="cellIs" dxfId="1" priority="115" operator="lessThan">
      <formula>$C$4</formula>
    </cfRule>
  </conditionalFormatting>
  <conditionalFormatting sqref="T33">
    <cfRule type="cellIs" dxfId="1" priority="2755" operator="lessThan">
      <formula>$C$4</formula>
    </cfRule>
  </conditionalFormatting>
  <conditionalFormatting sqref="U33">
    <cfRule type="cellIs" dxfId="1" priority="155" operator="lessThan">
      <formula>$C$4</formula>
    </cfRule>
  </conditionalFormatting>
  <conditionalFormatting sqref="W33">
    <cfRule type="cellIs" dxfId="1" priority="2835" operator="lessThan">
      <formula>$C$4</formula>
    </cfRule>
  </conditionalFormatting>
  <conditionalFormatting sqref="X33">
    <cfRule type="cellIs" dxfId="1" priority="195" operator="lessThan">
      <formula>$C$4</formula>
    </cfRule>
  </conditionalFormatting>
  <conditionalFormatting sqref="Z33">
    <cfRule type="cellIs" dxfId="1" priority="275" operator="lessThan">
      <formula>$C$4</formula>
    </cfRule>
  </conditionalFormatting>
  <conditionalFormatting sqref="AA33">
    <cfRule type="cellIs" dxfId="1" priority="315" operator="lessThan">
      <formula>$C$4</formula>
    </cfRule>
  </conditionalFormatting>
  <conditionalFormatting sqref="AC33">
    <cfRule type="cellIs" dxfId="1" priority="395" operator="lessThan">
      <formula>$C$4</formula>
    </cfRule>
  </conditionalFormatting>
  <conditionalFormatting sqref="AD33">
    <cfRule type="cellIs" dxfId="1" priority="435" operator="lessThan">
      <formula>$C$4</formula>
    </cfRule>
  </conditionalFormatting>
  <conditionalFormatting sqref="AE33">
    <cfRule type="cellIs" dxfId="1" priority="475" operator="lessThan">
      <formula>$C$4</formula>
    </cfRule>
  </conditionalFormatting>
  <conditionalFormatting sqref="AF33">
    <cfRule type="cellIs" dxfId="1" priority="515" operator="lessThan">
      <formula>$C$4</formula>
    </cfRule>
  </conditionalFormatting>
  <conditionalFormatting sqref="AG33">
    <cfRule type="cellIs" dxfId="1" priority="555" operator="lessThan">
      <formula>$C$4</formula>
    </cfRule>
  </conditionalFormatting>
  <conditionalFormatting sqref="AH33">
    <cfRule type="cellIs" dxfId="1" priority="595" operator="lessThan">
      <formula>$C$4</formula>
    </cfRule>
  </conditionalFormatting>
  <conditionalFormatting sqref="AI33">
    <cfRule type="cellIs" dxfId="1" priority="635" operator="lessThan">
      <formula>$C$4</formula>
    </cfRule>
  </conditionalFormatting>
  <conditionalFormatting sqref="AJ33">
    <cfRule type="cellIs" dxfId="1" priority="675" operator="lessThan">
      <formula>$C$4</formula>
    </cfRule>
  </conditionalFormatting>
  <conditionalFormatting sqref="AK33">
    <cfRule type="cellIs" dxfId="1" priority="715" operator="lessThan">
      <formula>$C$4</formula>
    </cfRule>
  </conditionalFormatting>
  <conditionalFormatting sqref="AL33">
    <cfRule type="cellIs" dxfId="1" priority="755" operator="lessThan">
      <formula>$C$4</formula>
    </cfRule>
  </conditionalFormatting>
  <conditionalFormatting sqref="AM33">
    <cfRule type="cellIs" dxfId="1" priority="795" operator="lessThan">
      <formula>$C$4</formula>
    </cfRule>
  </conditionalFormatting>
  <conditionalFormatting sqref="AN33">
    <cfRule type="cellIs" dxfId="1" priority="835" operator="lessThan">
      <formula>$C$4</formula>
    </cfRule>
  </conditionalFormatting>
  <conditionalFormatting sqref="AO33">
    <cfRule type="cellIs" dxfId="1" priority="875" operator="lessThan">
      <formula>$C$4</formula>
    </cfRule>
  </conditionalFormatting>
  <conditionalFormatting sqref="AP33">
    <cfRule type="cellIs" dxfId="1" priority="915" operator="lessThan">
      <formula>$C$4</formula>
    </cfRule>
  </conditionalFormatting>
  <conditionalFormatting sqref="AQ33">
    <cfRule type="cellIs" dxfId="1" priority="955" operator="lessThan">
      <formula>$C$4</formula>
    </cfRule>
  </conditionalFormatting>
  <conditionalFormatting sqref="AR33">
    <cfRule type="cellIs" dxfId="1" priority="995" operator="lessThan">
      <formula>$C$4</formula>
    </cfRule>
  </conditionalFormatting>
  <conditionalFormatting sqref="AS33">
    <cfRule type="cellIs" dxfId="1" priority="1035" operator="lessThan">
      <formula>$C$4</formula>
    </cfRule>
  </conditionalFormatting>
  <conditionalFormatting sqref="AT33">
    <cfRule type="cellIs" dxfId="1" priority="1075" operator="lessThan">
      <formula>$C$4</formula>
    </cfRule>
  </conditionalFormatting>
  <conditionalFormatting sqref="AV33">
    <cfRule type="cellIs" dxfId="1" priority="1155" operator="lessThan">
      <formula>$C$4</formula>
    </cfRule>
  </conditionalFormatting>
  <conditionalFormatting sqref="AW33">
    <cfRule type="cellIs" dxfId="1" priority="1195" operator="lessThan">
      <formula>$C$4</formula>
    </cfRule>
  </conditionalFormatting>
  <conditionalFormatting sqref="AX33">
    <cfRule type="cellIs" dxfId="1" priority="1235" operator="lessThan">
      <formula>$C$4</formula>
    </cfRule>
  </conditionalFormatting>
  <conditionalFormatting sqref="AY33">
    <cfRule type="cellIs" dxfId="1" priority="1275" operator="lessThan">
      <formula>$C$4</formula>
    </cfRule>
  </conditionalFormatting>
  <conditionalFormatting sqref="AZ33">
    <cfRule type="cellIs" dxfId="1" priority="1315" operator="lessThan">
      <formula>$C$4</formula>
    </cfRule>
  </conditionalFormatting>
  <conditionalFormatting sqref="BA33">
    <cfRule type="cellIs" dxfId="1" priority="1355" operator="lessThan">
      <formula>$C$4</formula>
    </cfRule>
  </conditionalFormatting>
  <conditionalFormatting sqref="BB33">
    <cfRule type="cellIs" dxfId="1" priority="1395" operator="lessThan">
      <formula>$C$4</formula>
    </cfRule>
  </conditionalFormatting>
  <conditionalFormatting sqref="BC33">
    <cfRule type="cellIs" dxfId="1" priority="1435" operator="lessThan">
      <formula>$C$4</formula>
    </cfRule>
  </conditionalFormatting>
  <conditionalFormatting sqref="BD33">
    <cfRule type="cellIs" dxfId="1" priority="1475" operator="lessThan">
      <formula>$C$4</formula>
    </cfRule>
  </conditionalFormatting>
  <conditionalFormatting sqref="BE33">
    <cfRule type="cellIs" dxfId="1" priority="1515" operator="lessThan">
      <formula>$C$4</formula>
    </cfRule>
  </conditionalFormatting>
  <conditionalFormatting sqref="BH33">
    <cfRule type="cellIs" dxfId="1" priority="1635" operator="lessThan">
      <formula>$C$4</formula>
    </cfRule>
  </conditionalFormatting>
  <conditionalFormatting sqref="BI33">
    <cfRule type="cellIs" dxfId="1" priority="1675" operator="lessThan">
      <formula>$C$4</formula>
    </cfRule>
  </conditionalFormatting>
  <conditionalFormatting sqref="BJ33">
    <cfRule type="cellIs" dxfId="1" priority="1715" operator="lessThan">
      <formula>$C$4</formula>
    </cfRule>
  </conditionalFormatting>
  <conditionalFormatting sqref="BK33">
    <cfRule type="cellIs" dxfId="1" priority="1755" operator="lessThan">
      <formula>$C$4</formula>
    </cfRule>
  </conditionalFormatting>
  <conditionalFormatting sqref="BL33">
    <cfRule type="cellIs" dxfId="1" priority="1795" operator="lessThan">
      <formula>$C$4</formula>
    </cfRule>
  </conditionalFormatting>
  <conditionalFormatting sqref="BM33">
    <cfRule type="cellIs" dxfId="1" priority="1835" operator="lessThan">
      <formula>$C$4</formula>
    </cfRule>
  </conditionalFormatting>
  <conditionalFormatting sqref="BN33">
    <cfRule type="cellIs" dxfId="1" priority="1875" operator="lessThan">
      <formula>$C$4</formula>
    </cfRule>
  </conditionalFormatting>
  <conditionalFormatting sqref="BO33">
    <cfRule type="cellIs" dxfId="1" priority="1915" operator="lessThan">
      <formula>$C$4</formula>
    </cfRule>
  </conditionalFormatting>
  <conditionalFormatting sqref="BP33">
    <cfRule type="cellIs" dxfId="1" priority="1955" operator="lessThan">
      <formula>$C$4</formula>
    </cfRule>
  </conditionalFormatting>
  <conditionalFormatting sqref="BQ33">
    <cfRule type="cellIs" dxfId="1" priority="1995" operator="lessThan">
      <formula>$C$4</formula>
    </cfRule>
  </conditionalFormatting>
  <conditionalFormatting sqref="BR33">
    <cfRule type="cellIs" dxfId="1" priority="2035" operator="lessThan">
      <formula>$C$4</formula>
    </cfRule>
  </conditionalFormatting>
  <conditionalFormatting sqref="BS33">
    <cfRule type="cellIs" dxfId="1" priority="2075" operator="lessThan">
      <formula>$C$4</formula>
    </cfRule>
  </conditionalFormatting>
  <conditionalFormatting sqref="BT33">
    <cfRule type="cellIs" dxfId="1" priority="2115" operator="lessThan">
      <formula>$C$4</formula>
    </cfRule>
  </conditionalFormatting>
  <conditionalFormatting sqref="BU33">
    <cfRule type="cellIs" dxfId="1" priority="2155" operator="lessThan">
      <formula>$C$4</formula>
    </cfRule>
  </conditionalFormatting>
  <conditionalFormatting sqref="BV33">
    <cfRule type="cellIs" dxfId="1" priority="2195" operator="lessThan">
      <formula>$C$4</formula>
    </cfRule>
  </conditionalFormatting>
  <conditionalFormatting sqref="BX33">
    <cfRule type="cellIs" dxfId="1" priority="2275" operator="lessThan">
      <formula>$C$4</formula>
    </cfRule>
  </conditionalFormatting>
  <conditionalFormatting sqref="BY33">
    <cfRule type="cellIs" dxfId="1" priority="2315" operator="lessThan">
      <formula>$C$4</formula>
    </cfRule>
  </conditionalFormatting>
  <conditionalFormatting sqref="BZ33">
    <cfRule type="cellIs" dxfId="1" priority="2355" operator="lessThan">
      <formula>$C$4</formula>
    </cfRule>
  </conditionalFormatting>
  <conditionalFormatting sqref="CA33">
    <cfRule type="cellIs" dxfId="1" priority="2395" operator="lessThan">
      <formula>$C$4</formula>
    </cfRule>
  </conditionalFormatting>
  <conditionalFormatting sqref="CB33">
    <cfRule type="cellIs" dxfId="1" priority="2435" operator="lessThan">
      <formula>$C$4</formula>
    </cfRule>
  </conditionalFormatting>
  <conditionalFormatting sqref="CC33">
    <cfRule type="cellIs" dxfId="1" priority="2475" operator="lessThan">
      <formula>$C$4</formula>
    </cfRule>
  </conditionalFormatting>
  <conditionalFormatting sqref="CD33">
    <cfRule type="cellIs" dxfId="1" priority="2515" operator="lessThan">
      <formula>$C$4</formula>
    </cfRule>
  </conditionalFormatting>
  <conditionalFormatting sqref="CE33">
    <cfRule type="cellIs" dxfId="1" priority="2555" operator="lessThan">
      <formula>$C$4</formula>
    </cfRule>
  </conditionalFormatting>
  <conditionalFormatting sqref="CF33">
    <cfRule type="cellIs" dxfId="1" priority="2595" operator="lessThan">
      <formula>$C$4</formula>
    </cfRule>
  </conditionalFormatting>
  <conditionalFormatting sqref="CG33">
    <cfRule type="cellIs" dxfId="1" priority="2635" operator="lessThan">
      <formula>$C$4</formula>
    </cfRule>
  </conditionalFormatting>
  <conditionalFormatting sqref="CH33">
    <cfRule type="cellIs" dxfId="2" priority="2675" operator="greaterThan">
      <formula>$BJ$2+15</formula>
    </cfRule>
  </conditionalFormatting>
  <conditionalFormatting sqref="Q34">
    <cfRule type="cellIs" dxfId="1" priority="76" operator="lessThan">
      <formula>$C$4</formula>
    </cfRule>
  </conditionalFormatting>
  <conditionalFormatting sqref="R34">
    <cfRule type="cellIs" dxfId="1" priority="116" operator="lessThan">
      <formula>$C$4</formula>
    </cfRule>
  </conditionalFormatting>
  <conditionalFormatting sqref="T34">
    <cfRule type="cellIs" dxfId="1" priority="2756" operator="lessThan">
      <formula>$C$4</formula>
    </cfRule>
  </conditionalFormatting>
  <conditionalFormatting sqref="U34">
    <cfRule type="cellIs" dxfId="1" priority="156" operator="lessThan">
      <formula>$C$4</formula>
    </cfRule>
  </conditionalFormatting>
  <conditionalFormatting sqref="W34">
    <cfRule type="cellIs" dxfId="1" priority="2836" operator="lessThan">
      <formula>$C$4</formula>
    </cfRule>
  </conditionalFormatting>
  <conditionalFormatting sqref="X34">
    <cfRule type="cellIs" dxfId="1" priority="196" operator="lessThan">
      <formula>$C$4</formula>
    </cfRule>
  </conditionalFormatting>
  <conditionalFormatting sqref="Z34">
    <cfRule type="cellIs" dxfId="1" priority="276" operator="lessThan">
      <formula>$C$4</formula>
    </cfRule>
  </conditionalFormatting>
  <conditionalFormatting sqref="AA34">
    <cfRule type="cellIs" dxfId="1" priority="316" operator="lessThan">
      <formula>$C$4</formula>
    </cfRule>
  </conditionalFormatting>
  <conditionalFormatting sqref="AC34">
    <cfRule type="cellIs" dxfId="1" priority="396" operator="lessThan">
      <formula>$C$4</formula>
    </cfRule>
  </conditionalFormatting>
  <conditionalFormatting sqref="AD34">
    <cfRule type="cellIs" dxfId="1" priority="436" operator="lessThan">
      <formula>$C$4</formula>
    </cfRule>
  </conditionalFormatting>
  <conditionalFormatting sqref="AE34">
    <cfRule type="cellIs" dxfId="1" priority="476" operator="lessThan">
      <formula>$C$4</formula>
    </cfRule>
  </conditionalFormatting>
  <conditionalFormatting sqref="AF34">
    <cfRule type="cellIs" dxfId="1" priority="516" operator="lessThan">
      <formula>$C$4</formula>
    </cfRule>
  </conditionalFormatting>
  <conditionalFormatting sqref="AG34">
    <cfRule type="cellIs" dxfId="1" priority="556" operator="lessThan">
      <formula>$C$4</formula>
    </cfRule>
  </conditionalFormatting>
  <conditionalFormatting sqref="AH34">
    <cfRule type="cellIs" dxfId="1" priority="596" operator="lessThan">
      <formula>$C$4</formula>
    </cfRule>
  </conditionalFormatting>
  <conditionalFormatting sqref="AI34">
    <cfRule type="cellIs" dxfId="1" priority="636" operator="lessThan">
      <formula>$C$4</formula>
    </cfRule>
  </conditionalFormatting>
  <conditionalFormatting sqref="AJ34">
    <cfRule type="cellIs" dxfId="1" priority="676" operator="lessThan">
      <formula>$C$4</formula>
    </cfRule>
  </conditionalFormatting>
  <conditionalFormatting sqref="AK34">
    <cfRule type="cellIs" dxfId="1" priority="716" operator="lessThan">
      <formula>$C$4</formula>
    </cfRule>
  </conditionalFormatting>
  <conditionalFormatting sqref="AL34">
    <cfRule type="cellIs" dxfId="1" priority="756" operator="lessThan">
      <formula>$C$4</formula>
    </cfRule>
  </conditionalFormatting>
  <conditionalFormatting sqref="AM34">
    <cfRule type="cellIs" dxfId="1" priority="796" operator="lessThan">
      <formula>$C$4</formula>
    </cfRule>
  </conditionalFormatting>
  <conditionalFormatting sqref="AN34">
    <cfRule type="cellIs" dxfId="1" priority="836" operator="lessThan">
      <formula>$C$4</formula>
    </cfRule>
  </conditionalFormatting>
  <conditionalFormatting sqref="AO34">
    <cfRule type="cellIs" dxfId="1" priority="876" operator="lessThan">
      <formula>$C$4</formula>
    </cfRule>
  </conditionalFormatting>
  <conditionalFormatting sqref="AP34">
    <cfRule type="cellIs" dxfId="1" priority="916" operator="lessThan">
      <formula>$C$4</formula>
    </cfRule>
  </conditionalFormatting>
  <conditionalFormatting sqref="AQ34">
    <cfRule type="cellIs" dxfId="1" priority="956" operator="lessThan">
      <formula>$C$4</formula>
    </cfRule>
  </conditionalFormatting>
  <conditionalFormatting sqref="AR34">
    <cfRule type="cellIs" dxfId="1" priority="996" operator="lessThan">
      <formula>$C$4</formula>
    </cfRule>
  </conditionalFormatting>
  <conditionalFormatting sqref="AS34">
    <cfRule type="cellIs" dxfId="1" priority="1036" operator="lessThan">
      <formula>$C$4</formula>
    </cfRule>
  </conditionalFormatting>
  <conditionalFormatting sqref="AT34">
    <cfRule type="cellIs" dxfId="1" priority="1076" operator="lessThan">
      <formula>$C$4</formula>
    </cfRule>
  </conditionalFormatting>
  <conditionalFormatting sqref="AV34">
    <cfRule type="cellIs" dxfId="1" priority="1156" operator="lessThan">
      <formula>$C$4</formula>
    </cfRule>
  </conditionalFormatting>
  <conditionalFormatting sqref="AW34">
    <cfRule type="cellIs" dxfId="1" priority="1196" operator="lessThan">
      <formula>$C$4</formula>
    </cfRule>
  </conditionalFormatting>
  <conditionalFormatting sqref="AX34">
    <cfRule type="cellIs" dxfId="1" priority="1236" operator="lessThan">
      <formula>$C$4</formula>
    </cfRule>
  </conditionalFormatting>
  <conditionalFormatting sqref="AY34">
    <cfRule type="cellIs" dxfId="1" priority="1276" operator="lessThan">
      <formula>$C$4</formula>
    </cfRule>
  </conditionalFormatting>
  <conditionalFormatting sqref="AZ34">
    <cfRule type="cellIs" dxfId="1" priority="1316" operator="lessThan">
      <formula>$C$4</formula>
    </cfRule>
  </conditionalFormatting>
  <conditionalFormatting sqref="BA34">
    <cfRule type="cellIs" dxfId="1" priority="1356" operator="lessThan">
      <formula>$C$4</formula>
    </cfRule>
  </conditionalFormatting>
  <conditionalFormatting sqref="BB34">
    <cfRule type="cellIs" dxfId="1" priority="1396" operator="lessThan">
      <formula>$C$4</formula>
    </cfRule>
  </conditionalFormatting>
  <conditionalFormatting sqref="BC34">
    <cfRule type="cellIs" dxfId="1" priority="1436" operator="lessThan">
      <formula>$C$4</formula>
    </cfRule>
  </conditionalFormatting>
  <conditionalFormatting sqref="BD34">
    <cfRule type="cellIs" dxfId="1" priority="1476" operator="lessThan">
      <formula>$C$4</formula>
    </cfRule>
  </conditionalFormatting>
  <conditionalFormatting sqref="BE34">
    <cfRule type="cellIs" dxfId="1" priority="1516" operator="lessThan">
      <formula>$C$4</formula>
    </cfRule>
  </conditionalFormatting>
  <conditionalFormatting sqref="BH34">
    <cfRule type="cellIs" dxfId="1" priority="1636" operator="lessThan">
      <formula>$C$4</formula>
    </cfRule>
  </conditionalFormatting>
  <conditionalFormatting sqref="BI34">
    <cfRule type="cellIs" dxfId="1" priority="1676" operator="lessThan">
      <formula>$C$4</formula>
    </cfRule>
  </conditionalFormatting>
  <conditionalFormatting sqref="BJ34">
    <cfRule type="cellIs" dxfId="1" priority="1716" operator="lessThan">
      <formula>$C$4</formula>
    </cfRule>
  </conditionalFormatting>
  <conditionalFormatting sqref="BK34">
    <cfRule type="cellIs" dxfId="1" priority="1756" operator="lessThan">
      <formula>$C$4</formula>
    </cfRule>
  </conditionalFormatting>
  <conditionalFormatting sqref="BL34">
    <cfRule type="cellIs" dxfId="1" priority="1796" operator="lessThan">
      <formula>$C$4</formula>
    </cfRule>
  </conditionalFormatting>
  <conditionalFormatting sqref="BM34">
    <cfRule type="cellIs" dxfId="1" priority="1836" operator="lessThan">
      <formula>$C$4</formula>
    </cfRule>
  </conditionalFormatting>
  <conditionalFormatting sqref="BN34">
    <cfRule type="cellIs" dxfId="1" priority="1876" operator="lessThan">
      <formula>$C$4</formula>
    </cfRule>
  </conditionalFormatting>
  <conditionalFormatting sqref="BO34">
    <cfRule type="cellIs" dxfId="1" priority="1916" operator="lessThan">
      <formula>$C$4</formula>
    </cfRule>
  </conditionalFormatting>
  <conditionalFormatting sqref="BP34">
    <cfRule type="cellIs" dxfId="1" priority="1956" operator="lessThan">
      <formula>$C$4</formula>
    </cfRule>
  </conditionalFormatting>
  <conditionalFormatting sqref="BQ34">
    <cfRule type="cellIs" dxfId="1" priority="1996" operator="lessThan">
      <formula>$C$4</formula>
    </cfRule>
  </conditionalFormatting>
  <conditionalFormatting sqref="BR34">
    <cfRule type="cellIs" dxfId="1" priority="2036" operator="lessThan">
      <formula>$C$4</formula>
    </cfRule>
  </conditionalFormatting>
  <conditionalFormatting sqref="BS34">
    <cfRule type="cellIs" dxfId="1" priority="2076" operator="lessThan">
      <formula>$C$4</formula>
    </cfRule>
  </conditionalFormatting>
  <conditionalFormatting sqref="BT34">
    <cfRule type="cellIs" dxfId="1" priority="2116" operator="lessThan">
      <formula>$C$4</formula>
    </cfRule>
  </conditionalFormatting>
  <conditionalFormatting sqref="BU34">
    <cfRule type="cellIs" dxfId="1" priority="2156" operator="lessThan">
      <formula>$C$4</formula>
    </cfRule>
  </conditionalFormatting>
  <conditionalFormatting sqref="BV34">
    <cfRule type="cellIs" dxfId="1" priority="2196" operator="lessThan">
      <formula>$C$4</formula>
    </cfRule>
  </conditionalFormatting>
  <conditionalFormatting sqref="BX34">
    <cfRule type="cellIs" dxfId="1" priority="2276" operator="lessThan">
      <formula>$C$4</formula>
    </cfRule>
  </conditionalFormatting>
  <conditionalFormatting sqref="BY34">
    <cfRule type="cellIs" dxfId="1" priority="2316" operator="lessThan">
      <formula>$C$4</formula>
    </cfRule>
  </conditionalFormatting>
  <conditionalFormatting sqref="BZ34">
    <cfRule type="cellIs" dxfId="1" priority="2356" operator="lessThan">
      <formula>$C$4</formula>
    </cfRule>
  </conditionalFormatting>
  <conditionalFormatting sqref="CA34">
    <cfRule type="cellIs" dxfId="1" priority="2396" operator="lessThan">
      <formula>$C$4</formula>
    </cfRule>
  </conditionalFormatting>
  <conditionalFormatting sqref="CB34">
    <cfRule type="cellIs" dxfId="1" priority="2436" operator="lessThan">
      <formula>$C$4</formula>
    </cfRule>
  </conditionalFormatting>
  <conditionalFormatting sqref="CC34">
    <cfRule type="cellIs" dxfId="1" priority="2476" operator="lessThan">
      <formula>$C$4</formula>
    </cfRule>
  </conditionalFormatting>
  <conditionalFormatting sqref="CD34">
    <cfRule type="cellIs" dxfId="1" priority="2516" operator="lessThan">
      <formula>$C$4</formula>
    </cfRule>
  </conditionalFormatting>
  <conditionalFormatting sqref="CE34">
    <cfRule type="cellIs" dxfId="1" priority="2556" operator="lessThan">
      <formula>$C$4</formula>
    </cfRule>
  </conditionalFormatting>
  <conditionalFormatting sqref="CF34">
    <cfRule type="cellIs" dxfId="1" priority="2596" operator="lessThan">
      <formula>$C$4</formula>
    </cfRule>
  </conditionalFormatting>
  <conditionalFormatting sqref="CG34">
    <cfRule type="cellIs" dxfId="1" priority="2636" operator="lessThan">
      <formula>$C$4</formula>
    </cfRule>
  </conditionalFormatting>
  <conditionalFormatting sqref="CH34">
    <cfRule type="cellIs" dxfId="2" priority="2676" operator="greaterThan">
      <formula>$BJ$2+15</formula>
    </cfRule>
  </conditionalFormatting>
  <conditionalFormatting sqref="Q35">
    <cfRule type="cellIs" dxfId="1" priority="77" operator="lessThan">
      <formula>$C$4</formula>
    </cfRule>
  </conditionalFormatting>
  <conditionalFormatting sqref="R35">
    <cfRule type="cellIs" dxfId="1" priority="117" operator="lessThan">
      <formula>$C$4</formula>
    </cfRule>
  </conditionalFormatting>
  <conditionalFormatting sqref="T35">
    <cfRule type="cellIs" dxfId="1" priority="2757" operator="lessThan">
      <formula>$C$4</formula>
    </cfRule>
  </conditionalFormatting>
  <conditionalFormatting sqref="U35">
    <cfRule type="cellIs" dxfId="1" priority="157" operator="lessThan">
      <formula>$C$4</formula>
    </cfRule>
  </conditionalFormatting>
  <conditionalFormatting sqref="W35">
    <cfRule type="cellIs" dxfId="1" priority="2837" operator="lessThan">
      <formula>$C$4</formula>
    </cfRule>
  </conditionalFormatting>
  <conditionalFormatting sqref="X35">
    <cfRule type="cellIs" dxfId="1" priority="197" operator="lessThan">
      <formula>$C$4</formula>
    </cfRule>
  </conditionalFormatting>
  <conditionalFormatting sqref="Z35">
    <cfRule type="cellIs" dxfId="1" priority="277" operator="lessThan">
      <formula>$C$4</formula>
    </cfRule>
  </conditionalFormatting>
  <conditionalFormatting sqref="AA35">
    <cfRule type="cellIs" dxfId="1" priority="317" operator="lessThan">
      <formula>$C$4</formula>
    </cfRule>
  </conditionalFormatting>
  <conditionalFormatting sqref="AC35">
    <cfRule type="cellIs" dxfId="1" priority="397" operator="lessThan">
      <formula>$C$4</formula>
    </cfRule>
  </conditionalFormatting>
  <conditionalFormatting sqref="AD35">
    <cfRule type="cellIs" dxfId="1" priority="437" operator="lessThan">
      <formula>$C$4</formula>
    </cfRule>
  </conditionalFormatting>
  <conditionalFormatting sqref="AE35">
    <cfRule type="cellIs" dxfId="1" priority="477" operator="lessThan">
      <formula>$C$4</formula>
    </cfRule>
  </conditionalFormatting>
  <conditionalFormatting sqref="AF35">
    <cfRule type="cellIs" dxfId="1" priority="517" operator="lessThan">
      <formula>$C$4</formula>
    </cfRule>
  </conditionalFormatting>
  <conditionalFormatting sqref="AG35">
    <cfRule type="cellIs" dxfId="1" priority="557" operator="lessThan">
      <formula>$C$4</formula>
    </cfRule>
  </conditionalFormatting>
  <conditionalFormatting sqref="AH35">
    <cfRule type="cellIs" dxfId="1" priority="597" operator="lessThan">
      <formula>$C$4</formula>
    </cfRule>
  </conditionalFormatting>
  <conditionalFormatting sqref="AI35">
    <cfRule type="cellIs" dxfId="1" priority="637" operator="lessThan">
      <formula>$C$4</formula>
    </cfRule>
  </conditionalFormatting>
  <conditionalFormatting sqref="AJ35">
    <cfRule type="cellIs" dxfId="1" priority="677" operator="lessThan">
      <formula>$C$4</formula>
    </cfRule>
  </conditionalFormatting>
  <conditionalFormatting sqref="AK35">
    <cfRule type="cellIs" dxfId="1" priority="717" operator="lessThan">
      <formula>$C$4</formula>
    </cfRule>
  </conditionalFormatting>
  <conditionalFormatting sqref="AL35">
    <cfRule type="cellIs" dxfId="1" priority="757" operator="lessThan">
      <formula>$C$4</formula>
    </cfRule>
  </conditionalFormatting>
  <conditionalFormatting sqref="AM35">
    <cfRule type="cellIs" dxfId="1" priority="797" operator="lessThan">
      <formula>$C$4</formula>
    </cfRule>
  </conditionalFormatting>
  <conditionalFormatting sqref="AN35">
    <cfRule type="cellIs" dxfId="1" priority="837" operator="lessThan">
      <formula>$C$4</formula>
    </cfRule>
  </conditionalFormatting>
  <conditionalFormatting sqref="AO35">
    <cfRule type="cellIs" dxfId="1" priority="877" operator="lessThan">
      <formula>$C$4</formula>
    </cfRule>
  </conditionalFormatting>
  <conditionalFormatting sqref="AP35">
    <cfRule type="cellIs" dxfId="1" priority="917" operator="lessThan">
      <formula>$C$4</formula>
    </cfRule>
  </conditionalFormatting>
  <conditionalFormatting sqref="AQ35">
    <cfRule type="cellIs" dxfId="1" priority="957" operator="lessThan">
      <formula>$C$4</formula>
    </cfRule>
  </conditionalFormatting>
  <conditionalFormatting sqref="AR35">
    <cfRule type="cellIs" dxfId="1" priority="997" operator="lessThan">
      <formula>$C$4</formula>
    </cfRule>
  </conditionalFormatting>
  <conditionalFormatting sqref="AS35">
    <cfRule type="cellIs" dxfId="1" priority="1037" operator="lessThan">
      <formula>$C$4</formula>
    </cfRule>
  </conditionalFormatting>
  <conditionalFormatting sqref="AT35">
    <cfRule type="cellIs" dxfId="1" priority="1077" operator="lessThan">
      <formula>$C$4</formula>
    </cfRule>
  </conditionalFormatting>
  <conditionalFormatting sqref="AV35">
    <cfRule type="cellIs" dxfId="1" priority="1157" operator="lessThan">
      <formula>$C$4</formula>
    </cfRule>
  </conditionalFormatting>
  <conditionalFormatting sqref="AW35">
    <cfRule type="cellIs" dxfId="1" priority="1197" operator="lessThan">
      <formula>$C$4</formula>
    </cfRule>
  </conditionalFormatting>
  <conditionalFormatting sqref="AX35">
    <cfRule type="cellIs" dxfId="1" priority="1237" operator="lessThan">
      <formula>$C$4</formula>
    </cfRule>
  </conditionalFormatting>
  <conditionalFormatting sqref="AY35">
    <cfRule type="cellIs" dxfId="1" priority="1277" operator="lessThan">
      <formula>$C$4</formula>
    </cfRule>
  </conditionalFormatting>
  <conditionalFormatting sqref="AZ35">
    <cfRule type="cellIs" dxfId="1" priority="1317" operator="lessThan">
      <formula>$C$4</formula>
    </cfRule>
  </conditionalFormatting>
  <conditionalFormatting sqref="BA35">
    <cfRule type="cellIs" dxfId="1" priority="1357" operator="lessThan">
      <formula>$C$4</formula>
    </cfRule>
  </conditionalFormatting>
  <conditionalFormatting sqref="BB35">
    <cfRule type="cellIs" dxfId="1" priority="1397" operator="lessThan">
      <formula>$C$4</formula>
    </cfRule>
  </conditionalFormatting>
  <conditionalFormatting sqref="BC35">
    <cfRule type="cellIs" dxfId="1" priority="1437" operator="lessThan">
      <formula>$C$4</formula>
    </cfRule>
  </conditionalFormatting>
  <conditionalFormatting sqref="BD35">
    <cfRule type="cellIs" dxfId="1" priority="1477" operator="lessThan">
      <formula>$C$4</formula>
    </cfRule>
  </conditionalFormatting>
  <conditionalFormatting sqref="BE35">
    <cfRule type="cellIs" dxfId="1" priority="1517" operator="lessThan">
      <formula>$C$4</formula>
    </cfRule>
  </conditionalFormatting>
  <conditionalFormatting sqref="BH35">
    <cfRule type="cellIs" dxfId="1" priority="1637" operator="lessThan">
      <formula>$C$4</formula>
    </cfRule>
  </conditionalFormatting>
  <conditionalFormatting sqref="BI35">
    <cfRule type="cellIs" dxfId="1" priority="1677" operator="lessThan">
      <formula>$C$4</formula>
    </cfRule>
  </conditionalFormatting>
  <conditionalFormatting sqref="BJ35">
    <cfRule type="cellIs" dxfId="1" priority="1717" operator="lessThan">
      <formula>$C$4</formula>
    </cfRule>
  </conditionalFormatting>
  <conditionalFormatting sqref="BK35">
    <cfRule type="cellIs" dxfId="1" priority="1757" operator="lessThan">
      <formula>$C$4</formula>
    </cfRule>
  </conditionalFormatting>
  <conditionalFormatting sqref="BL35">
    <cfRule type="cellIs" dxfId="1" priority="1797" operator="lessThan">
      <formula>$C$4</formula>
    </cfRule>
  </conditionalFormatting>
  <conditionalFormatting sqref="BM35">
    <cfRule type="cellIs" dxfId="1" priority="1837" operator="lessThan">
      <formula>$C$4</formula>
    </cfRule>
  </conditionalFormatting>
  <conditionalFormatting sqref="BN35">
    <cfRule type="cellIs" dxfId="1" priority="1877" operator="lessThan">
      <formula>$C$4</formula>
    </cfRule>
  </conditionalFormatting>
  <conditionalFormatting sqref="BO35">
    <cfRule type="cellIs" dxfId="1" priority="1917" operator="lessThan">
      <formula>$C$4</formula>
    </cfRule>
  </conditionalFormatting>
  <conditionalFormatting sqref="BP35">
    <cfRule type="cellIs" dxfId="1" priority="1957" operator="lessThan">
      <formula>$C$4</formula>
    </cfRule>
  </conditionalFormatting>
  <conditionalFormatting sqref="BQ35">
    <cfRule type="cellIs" dxfId="1" priority="1997" operator="lessThan">
      <formula>$C$4</formula>
    </cfRule>
  </conditionalFormatting>
  <conditionalFormatting sqref="BR35">
    <cfRule type="cellIs" dxfId="1" priority="2037" operator="lessThan">
      <formula>$C$4</formula>
    </cfRule>
  </conditionalFormatting>
  <conditionalFormatting sqref="BS35">
    <cfRule type="cellIs" dxfId="1" priority="2077" operator="lessThan">
      <formula>$C$4</formula>
    </cfRule>
  </conditionalFormatting>
  <conditionalFormatting sqref="BT35">
    <cfRule type="cellIs" dxfId="1" priority="2117" operator="lessThan">
      <formula>$C$4</formula>
    </cfRule>
  </conditionalFormatting>
  <conditionalFormatting sqref="BU35">
    <cfRule type="cellIs" dxfId="1" priority="2157" operator="lessThan">
      <formula>$C$4</formula>
    </cfRule>
  </conditionalFormatting>
  <conditionalFormatting sqref="BV35">
    <cfRule type="cellIs" dxfId="1" priority="2197" operator="lessThan">
      <formula>$C$4</formula>
    </cfRule>
  </conditionalFormatting>
  <conditionalFormatting sqref="BX35">
    <cfRule type="cellIs" dxfId="1" priority="2277" operator="lessThan">
      <formula>$C$4</formula>
    </cfRule>
  </conditionalFormatting>
  <conditionalFormatting sqref="BY35">
    <cfRule type="cellIs" dxfId="1" priority="2317" operator="lessThan">
      <formula>$C$4</formula>
    </cfRule>
  </conditionalFormatting>
  <conditionalFormatting sqref="BZ35">
    <cfRule type="cellIs" dxfId="1" priority="2357" operator="lessThan">
      <formula>$C$4</formula>
    </cfRule>
  </conditionalFormatting>
  <conditionalFormatting sqref="CA35">
    <cfRule type="cellIs" dxfId="1" priority="2397" operator="lessThan">
      <formula>$C$4</formula>
    </cfRule>
  </conditionalFormatting>
  <conditionalFormatting sqref="CB35">
    <cfRule type="cellIs" dxfId="1" priority="2437" operator="lessThan">
      <formula>$C$4</formula>
    </cfRule>
  </conditionalFormatting>
  <conditionalFormatting sqref="CC35">
    <cfRule type="cellIs" dxfId="1" priority="2477" operator="lessThan">
      <formula>$C$4</formula>
    </cfRule>
  </conditionalFormatting>
  <conditionalFormatting sqref="CD35">
    <cfRule type="cellIs" dxfId="1" priority="2517" operator="lessThan">
      <formula>$C$4</formula>
    </cfRule>
  </conditionalFormatting>
  <conditionalFormatting sqref="CE35">
    <cfRule type="cellIs" dxfId="1" priority="2557" operator="lessThan">
      <formula>$C$4</formula>
    </cfRule>
  </conditionalFormatting>
  <conditionalFormatting sqref="CF35">
    <cfRule type="cellIs" dxfId="1" priority="2597" operator="lessThan">
      <formula>$C$4</formula>
    </cfRule>
  </conditionalFormatting>
  <conditionalFormatting sqref="CG35">
    <cfRule type="cellIs" dxfId="1" priority="2637" operator="lessThan">
      <formula>$C$4</formula>
    </cfRule>
  </conditionalFormatting>
  <conditionalFormatting sqref="CH35">
    <cfRule type="cellIs" dxfId="2" priority="2677" operator="greaterThan">
      <formula>$BJ$2+15</formula>
    </cfRule>
  </conditionalFormatting>
  <conditionalFormatting sqref="Q36">
    <cfRule type="cellIs" dxfId="1" priority="78" operator="lessThan">
      <formula>$C$4</formula>
    </cfRule>
  </conditionalFormatting>
  <conditionalFormatting sqref="R36">
    <cfRule type="cellIs" dxfId="1" priority="118" operator="lessThan">
      <formula>$C$4</formula>
    </cfRule>
  </conditionalFormatting>
  <conditionalFormatting sqref="T36">
    <cfRule type="cellIs" dxfId="1" priority="2758" operator="lessThan">
      <formula>$C$4</formula>
    </cfRule>
  </conditionalFormatting>
  <conditionalFormatting sqref="U36">
    <cfRule type="cellIs" dxfId="1" priority="158" operator="lessThan">
      <formula>$C$4</formula>
    </cfRule>
  </conditionalFormatting>
  <conditionalFormatting sqref="W36">
    <cfRule type="cellIs" dxfId="1" priority="2838" operator="lessThan">
      <formula>$C$4</formula>
    </cfRule>
  </conditionalFormatting>
  <conditionalFormatting sqref="X36">
    <cfRule type="cellIs" dxfId="1" priority="198" operator="lessThan">
      <formula>$C$4</formula>
    </cfRule>
  </conditionalFormatting>
  <conditionalFormatting sqref="Z36">
    <cfRule type="cellIs" dxfId="1" priority="278" operator="lessThan">
      <formula>$C$4</formula>
    </cfRule>
  </conditionalFormatting>
  <conditionalFormatting sqref="AA36">
    <cfRule type="cellIs" dxfId="1" priority="318" operator="lessThan">
      <formula>$C$4</formula>
    </cfRule>
  </conditionalFormatting>
  <conditionalFormatting sqref="AC36">
    <cfRule type="cellIs" dxfId="1" priority="398" operator="lessThan">
      <formula>$C$4</formula>
    </cfRule>
  </conditionalFormatting>
  <conditionalFormatting sqref="AD36">
    <cfRule type="cellIs" dxfId="1" priority="438" operator="lessThan">
      <formula>$C$4</formula>
    </cfRule>
  </conditionalFormatting>
  <conditionalFormatting sqref="AE36">
    <cfRule type="cellIs" dxfId="1" priority="478" operator="lessThan">
      <formula>$C$4</formula>
    </cfRule>
  </conditionalFormatting>
  <conditionalFormatting sqref="AF36">
    <cfRule type="cellIs" dxfId="1" priority="518" operator="lessThan">
      <formula>$C$4</formula>
    </cfRule>
  </conditionalFormatting>
  <conditionalFormatting sqref="AG36">
    <cfRule type="cellIs" dxfId="1" priority="558" operator="lessThan">
      <formula>$C$4</formula>
    </cfRule>
  </conditionalFormatting>
  <conditionalFormatting sqref="AH36">
    <cfRule type="cellIs" dxfId="1" priority="598" operator="lessThan">
      <formula>$C$4</formula>
    </cfRule>
  </conditionalFormatting>
  <conditionalFormatting sqref="AI36">
    <cfRule type="cellIs" dxfId="1" priority="638" operator="lessThan">
      <formula>$C$4</formula>
    </cfRule>
  </conditionalFormatting>
  <conditionalFormatting sqref="AJ36">
    <cfRule type="cellIs" dxfId="1" priority="678" operator="lessThan">
      <formula>$C$4</formula>
    </cfRule>
  </conditionalFormatting>
  <conditionalFormatting sqref="AK36">
    <cfRule type="cellIs" dxfId="1" priority="718" operator="lessThan">
      <formula>$C$4</formula>
    </cfRule>
  </conditionalFormatting>
  <conditionalFormatting sqref="AL36">
    <cfRule type="cellIs" dxfId="1" priority="758" operator="lessThan">
      <formula>$C$4</formula>
    </cfRule>
  </conditionalFormatting>
  <conditionalFormatting sqref="AM36">
    <cfRule type="cellIs" dxfId="1" priority="798" operator="lessThan">
      <formula>$C$4</formula>
    </cfRule>
  </conditionalFormatting>
  <conditionalFormatting sqref="AN36">
    <cfRule type="cellIs" dxfId="1" priority="838" operator="lessThan">
      <formula>$C$4</formula>
    </cfRule>
  </conditionalFormatting>
  <conditionalFormatting sqref="AO36">
    <cfRule type="cellIs" dxfId="1" priority="878" operator="lessThan">
      <formula>$C$4</formula>
    </cfRule>
  </conditionalFormatting>
  <conditionalFormatting sqref="AP36">
    <cfRule type="cellIs" dxfId="1" priority="918" operator="lessThan">
      <formula>$C$4</formula>
    </cfRule>
  </conditionalFormatting>
  <conditionalFormatting sqref="AQ36">
    <cfRule type="cellIs" dxfId="1" priority="958" operator="lessThan">
      <formula>$C$4</formula>
    </cfRule>
  </conditionalFormatting>
  <conditionalFormatting sqref="AR36">
    <cfRule type="cellIs" dxfId="1" priority="998" operator="lessThan">
      <formula>$C$4</formula>
    </cfRule>
  </conditionalFormatting>
  <conditionalFormatting sqref="AS36">
    <cfRule type="cellIs" dxfId="1" priority="1038" operator="lessThan">
      <formula>$C$4</formula>
    </cfRule>
  </conditionalFormatting>
  <conditionalFormatting sqref="AT36">
    <cfRule type="cellIs" dxfId="1" priority="1078" operator="lessThan">
      <formula>$C$4</formula>
    </cfRule>
  </conditionalFormatting>
  <conditionalFormatting sqref="AV36">
    <cfRule type="cellIs" dxfId="1" priority="1158" operator="lessThan">
      <formula>$C$4</formula>
    </cfRule>
  </conditionalFormatting>
  <conditionalFormatting sqref="AW36">
    <cfRule type="cellIs" dxfId="1" priority="1198" operator="lessThan">
      <formula>$C$4</formula>
    </cfRule>
  </conditionalFormatting>
  <conditionalFormatting sqref="AX36">
    <cfRule type="cellIs" dxfId="1" priority="1238" operator="lessThan">
      <formula>$C$4</formula>
    </cfRule>
  </conditionalFormatting>
  <conditionalFormatting sqref="AY36">
    <cfRule type="cellIs" dxfId="1" priority="1278" operator="lessThan">
      <formula>$C$4</formula>
    </cfRule>
  </conditionalFormatting>
  <conditionalFormatting sqref="AZ36">
    <cfRule type="cellIs" dxfId="1" priority="1318" operator="lessThan">
      <formula>$C$4</formula>
    </cfRule>
  </conditionalFormatting>
  <conditionalFormatting sqref="BA36">
    <cfRule type="cellIs" dxfId="1" priority="1358" operator="lessThan">
      <formula>$C$4</formula>
    </cfRule>
  </conditionalFormatting>
  <conditionalFormatting sqref="BB36">
    <cfRule type="cellIs" dxfId="1" priority="1398" operator="lessThan">
      <formula>$C$4</formula>
    </cfRule>
  </conditionalFormatting>
  <conditionalFormatting sqref="BC36">
    <cfRule type="cellIs" dxfId="1" priority="1438" operator="lessThan">
      <formula>$C$4</formula>
    </cfRule>
  </conditionalFormatting>
  <conditionalFormatting sqref="BD36">
    <cfRule type="cellIs" dxfId="1" priority="1478" operator="lessThan">
      <formula>$C$4</formula>
    </cfRule>
  </conditionalFormatting>
  <conditionalFormatting sqref="BE36">
    <cfRule type="cellIs" dxfId="1" priority="1518" operator="lessThan">
      <formula>$C$4</formula>
    </cfRule>
  </conditionalFormatting>
  <conditionalFormatting sqref="BH36">
    <cfRule type="cellIs" dxfId="1" priority="1638" operator="lessThan">
      <formula>$C$4</formula>
    </cfRule>
  </conditionalFormatting>
  <conditionalFormatting sqref="BI36">
    <cfRule type="cellIs" dxfId="1" priority="1678" operator="lessThan">
      <formula>$C$4</formula>
    </cfRule>
  </conditionalFormatting>
  <conditionalFormatting sqref="BJ36">
    <cfRule type="cellIs" dxfId="1" priority="1718" operator="lessThan">
      <formula>$C$4</formula>
    </cfRule>
  </conditionalFormatting>
  <conditionalFormatting sqref="BK36">
    <cfRule type="cellIs" dxfId="1" priority="1758" operator="lessThan">
      <formula>$C$4</formula>
    </cfRule>
  </conditionalFormatting>
  <conditionalFormatting sqref="BL36">
    <cfRule type="cellIs" dxfId="1" priority="1798" operator="lessThan">
      <formula>$C$4</formula>
    </cfRule>
  </conditionalFormatting>
  <conditionalFormatting sqref="BM36">
    <cfRule type="cellIs" dxfId="1" priority="1838" operator="lessThan">
      <formula>$C$4</formula>
    </cfRule>
  </conditionalFormatting>
  <conditionalFormatting sqref="BN36">
    <cfRule type="cellIs" dxfId="1" priority="1878" operator="lessThan">
      <formula>$C$4</formula>
    </cfRule>
  </conditionalFormatting>
  <conditionalFormatting sqref="BO36">
    <cfRule type="cellIs" dxfId="1" priority="1918" operator="lessThan">
      <formula>$C$4</formula>
    </cfRule>
  </conditionalFormatting>
  <conditionalFormatting sqref="BP36">
    <cfRule type="cellIs" dxfId="1" priority="1958" operator="lessThan">
      <formula>$C$4</formula>
    </cfRule>
  </conditionalFormatting>
  <conditionalFormatting sqref="BQ36">
    <cfRule type="cellIs" dxfId="1" priority="1998" operator="lessThan">
      <formula>$C$4</formula>
    </cfRule>
  </conditionalFormatting>
  <conditionalFormatting sqref="BR36">
    <cfRule type="cellIs" dxfId="1" priority="2038" operator="lessThan">
      <formula>$C$4</formula>
    </cfRule>
  </conditionalFormatting>
  <conditionalFormatting sqref="BS36">
    <cfRule type="cellIs" dxfId="1" priority="2078" operator="lessThan">
      <formula>$C$4</formula>
    </cfRule>
  </conditionalFormatting>
  <conditionalFormatting sqref="BT36">
    <cfRule type="cellIs" dxfId="1" priority="2118" operator="lessThan">
      <formula>$C$4</formula>
    </cfRule>
  </conditionalFormatting>
  <conditionalFormatting sqref="BU36">
    <cfRule type="cellIs" dxfId="1" priority="2158" operator="lessThan">
      <formula>$C$4</formula>
    </cfRule>
  </conditionalFormatting>
  <conditionalFormatting sqref="BV36">
    <cfRule type="cellIs" dxfId="1" priority="2198" operator="lessThan">
      <formula>$C$4</formula>
    </cfRule>
  </conditionalFormatting>
  <conditionalFormatting sqref="BX36">
    <cfRule type="cellIs" dxfId="1" priority="2278" operator="lessThan">
      <formula>$C$4</formula>
    </cfRule>
  </conditionalFormatting>
  <conditionalFormatting sqref="BY36">
    <cfRule type="cellIs" dxfId="1" priority="2318" operator="lessThan">
      <formula>$C$4</formula>
    </cfRule>
  </conditionalFormatting>
  <conditionalFormatting sqref="BZ36">
    <cfRule type="cellIs" dxfId="1" priority="2358" operator="lessThan">
      <formula>$C$4</formula>
    </cfRule>
  </conditionalFormatting>
  <conditionalFormatting sqref="CA36">
    <cfRule type="cellIs" dxfId="1" priority="2398" operator="lessThan">
      <formula>$C$4</formula>
    </cfRule>
  </conditionalFormatting>
  <conditionalFormatting sqref="CB36">
    <cfRule type="cellIs" dxfId="1" priority="2438" operator="lessThan">
      <formula>$C$4</formula>
    </cfRule>
  </conditionalFormatting>
  <conditionalFormatting sqref="CC36">
    <cfRule type="cellIs" dxfId="1" priority="2478" operator="lessThan">
      <formula>$C$4</formula>
    </cfRule>
  </conditionalFormatting>
  <conditionalFormatting sqref="CD36">
    <cfRule type="cellIs" dxfId="1" priority="2518" operator="lessThan">
      <formula>$C$4</formula>
    </cfRule>
  </conditionalFormatting>
  <conditionalFormatting sqref="CE36">
    <cfRule type="cellIs" dxfId="1" priority="2558" operator="lessThan">
      <formula>$C$4</formula>
    </cfRule>
  </conditionalFormatting>
  <conditionalFormatting sqref="CF36">
    <cfRule type="cellIs" dxfId="1" priority="2598" operator="lessThan">
      <formula>$C$4</formula>
    </cfRule>
  </conditionalFormatting>
  <conditionalFormatting sqref="CG36">
    <cfRule type="cellIs" dxfId="1" priority="2638" operator="lessThan">
      <formula>$C$4</formula>
    </cfRule>
  </conditionalFormatting>
  <conditionalFormatting sqref="CH36">
    <cfRule type="cellIs" dxfId="2" priority="2678" operator="greaterThan">
      <formula>$BJ$2+15</formula>
    </cfRule>
  </conditionalFormatting>
  <conditionalFormatting sqref="Q37">
    <cfRule type="cellIs" dxfId="1" priority="79" operator="lessThan">
      <formula>$C$4</formula>
    </cfRule>
  </conditionalFormatting>
  <conditionalFormatting sqref="R37">
    <cfRule type="cellIs" dxfId="1" priority="119" operator="lessThan">
      <formula>$C$4</formula>
    </cfRule>
  </conditionalFormatting>
  <conditionalFormatting sqref="T37">
    <cfRule type="cellIs" dxfId="1" priority="2759" operator="lessThan">
      <formula>$C$4</formula>
    </cfRule>
  </conditionalFormatting>
  <conditionalFormatting sqref="U37">
    <cfRule type="cellIs" dxfId="1" priority="159" operator="lessThan">
      <formula>$C$4</formula>
    </cfRule>
  </conditionalFormatting>
  <conditionalFormatting sqref="W37">
    <cfRule type="cellIs" dxfId="1" priority="2839" operator="lessThan">
      <formula>$C$4</formula>
    </cfRule>
  </conditionalFormatting>
  <conditionalFormatting sqref="X37">
    <cfRule type="cellIs" dxfId="1" priority="199" operator="lessThan">
      <formula>$C$4</formula>
    </cfRule>
  </conditionalFormatting>
  <conditionalFormatting sqref="Z37">
    <cfRule type="cellIs" dxfId="1" priority="279" operator="lessThan">
      <formula>$C$4</formula>
    </cfRule>
  </conditionalFormatting>
  <conditionalFormatting sqref="AA37">
    <cfRule type="cellIs" dxfId="1" priority="319" operator="lessThan">
      <formula>$C$4</formula>
    </cfRule>
  </conditionalFormatting>
  <conditionalFormatting sqref="AC37">
    <cfRule type="cellIs" dxfId="1" priority="399" operator="lessThan">
      <formula>$C$4</formula>
    </cfRule>
  </conditionalFormatting>
  <conditionalFormatting sqref="AD37">
    <cfRule type="cellIs" dxfId="1" priority="439" operator="lessThan">
      <formula>$C$4</formula>
    </cfRule>
  </conditionalFormatting>
  <conditionalFormatting sqref="AE37">
    <cfRule type="cellIs" dxfId="1" priority="479" operator="lessThan">
      <formula>$C$4</formula>
    </cfRule>
  </conditionalFormatting>
  <conditionalFormatting sqref="AF37">
    <cfRule type="cellIs" dxfId="1" priority="519" operator="lessThan">
      <formula>$C$4</formula>
    </cfRule>
  </conditionalFormatting>
  <conditionalFormatting sqref="AG37">
    <cfRule type="cellIs" dxfId="1" priority="559" operator="lessThan">
      <formula>$C$4</formula>
    </cfRule>
  </conditionalFormatting>
  <conditionalFormatting sqref="AH37">
    <cfRule type="cellIs" dxfId="1" priority="599" operator="lessThan">
      <formula>$C$4</formula>
    </cfRule>
  </conditionalFormatting>
  <conditionalFormatting sqref="AI37">
    <cfRule type="cellIs" dxfId="1" priority="639" operator="lessThan">
      <formula>$C$4</formula>
    </cfRule>
  </conditionalFormatting>
  <conditionalFormatting sqref="AJ37">
    <cfRule type="cellIs" dxfId="1" priority="679" operator="lessThan">
      <formula>$C$4</formula>
    </cfRule>
  </conditionalFormatting>
  <conditionalFormatting sqref="AK37">
    <cfRule type="cellIs" dxfId="1" priority="719" operator="lessThan">
      <formula>$C$4</formula>
    </cfRule>
  </conditionalFormatting>
  <conditionalFormatting sqref="AL37">
    <cfRule type="cellIs" dxfId="1" priority="759" operator="lessThan">
      <formula>$C$4</formula>
    </cfRule>
  </conditionalFormatting>
  <conditionalFormatting sqref="AM37">
    <cfRule type="cellIs" dxfId="1" priority="799" operator="lessThan">
      <formula>$C$4</formula>
    </cfRule>
  </conditionalFormatting>
  <conditionalFormatting sqref="AN37">
    <cfRule type="cellIs" dxfId="1" priority="839" operator="lessThan">
      <formula>$C$4</formula>
    </cfRule>
  </conditionalFormatting>
  <conditionalFormatting sqref="AO37">
    <cfRule type="cellIs" dxfId="1" priority="879" operator="lessThan">
      <formula>$C$4</formula>
    </cfRule>
  </conditionalFormatting>
  <conditionalFormatting sqref="AP37">
    <cfRule type="cellIs" dxfId="1" priority="919" operator="lessThan">
      <formula>$C$4</formula>
    </cfRule>
  </conditionalFormatting>
  <conditionalFormatting sqref="AQ37">
    <cfRule type="cellIs" dxfId="1" priority="959" operator="lessThan">
      <formula>$C$4</formula>
    </cfRule>
  </conditionalFormatting>
  <conditionalFormatting sqref="AR37">
    <cfRule type="cellIs" dxfId="1" priority="999" operator="lessThan">
      <formula>$C$4</formula>
    </cfRule>
  </conditionalFormatting>
  <conditionalFormatting sqref="AS37">
    <cfRule type="cellIs" dxfId="1" priority="1039" operator="lessThan">
      <formula>$C$4</formula>
    </cfRule>
  </conditionalFormatting>
  <conditionalFormatting sqref="AT37">
    <cfRule type="cellIs" dxfId="1" priority="1079" operator="lessThan">
      <formula>$C$4</formula>
    </cfRule>
  </conditionalFormatting>
  <conditionalFormatting sqref="AV37">
    <cfRule type="cellIs" dxfId="1" priority="1159" operator="lessThan">
      <formula>$C$4</formula>
    </cfRule>
  </conditionalFormatting>
  <conditionalFormatting sqref="AW37">
    <cfRule type="cellIs" dxfId="1" priority="1199" operator="lessThan">
      <formula>$C$4</formula>
    </cfRule>
  </conditionalFormatting>
  <conditionalFormatting sqref="AX37">
    <cfRule type="cellIs" dxfId="1" priority="1239" operator="lessThan">
      <formula>$C$4</formula>
    </cfRule>
  </conditionalFormatting>
  <conditionalFormatting sqref="AY37">
    <cfRule type="cellIs" dxfId="1" priority="1279" operator="lessThan">
      <formula>$C$4</formula>
    </cfRule>
  </conditionalFormatting>
  <conditionalFormatting sqref="AZ37">
    <cfRule type="cellIs" dxfId="1" priority="1319" operator="lessThan">
      <formula>$C$4</formula>
    </cfRule>
  </conditionalFormatting>
  <conditionalFormatting sqref="BA37">
    <cfRule type="cellIs" dxfId="1" priority="1359" operator="lessThan">
      <formula>$C$4</formula>
    </cfRule>
  </conditionalFormatting>
  <conditionalFormatting sqref="BB37">
    <cfRule type="cellIs" dxfId="1" priority="1399" operator="lessThan">
      <formula>$C$4</formula>
    </cfRule>
  </conditionalFormatting>
  <conditionalFormatting sqref="BC37">
    <cfRule type="cellIs" dxfId="1" priority="1439" operator="lessThan">
      <formula>$C$4</formula>
    </cfRule>
  </conditionalFormatting>
  <conditionalFormatting sqref="BD37">
    <cfRule type="cellIs" dxfId="1" priority="1479" operator="lessThan">
      <formula>$C$4</formula>
    </cfRule>
  </conditionalFormatting>
  <conditionalFormatting sqref="BE37">
    <cfRule type="cellIs" dxfId="1" priority="1519" operator="lessThan">
      <formula>$C$4</formula>
    </cfRule>
  </conditionalFormatting>
  <conditionalFormatting sqref="BH37">
    <cfRule type="cellIs" dxfId="1" priority="1639" operator="lessThan">
      <formula>$C$4</formula>
    </cfRule>
  </conditionalFormatting>
  <conditionalFormatting sqref="BI37">
    <cfRule type="cellIs" dxfId="1" priority="1679" operator="lessThan">
      <formula>$C$4</formula>
    </cfRule>
  </conditionalFormatting>
  <conditionalFormatting sqref="BJ37">
    <cfRule type="cellIs" dxfId="1" priority="1719" operator="lessThan">
      <formula>$C$4</formula>
    </cfRule>
  </conditionalFormatting>
  <conditionalFormatting sqref="BK37">
    <cfRule type="cellIs" dxfId="1" priority="1759" operator="lessThan">
      <formula>$C$4</formula>
    </cfRule>
  </conditionalFormatting>
  <conditionalFormatting sqref="BL37">
    <cfRule type="cellIs" dxfId="1" priority="1799" operator="lessThan">
      <formula>$C$4</formula>
    </cfRule>
  </conditionalFormatting>
  <conditionalFormatting sqref="BM37">
    <cfRule type="cellIs" dxfId="1" priority="1839" operator="lessThan">
      <formula>$C$4</formula>
    </cfRule>
  </conditionalFormatting>
  <conditionalFormatting sqref="BN37">
    <cfRule type="cellIs" dxfId="1" priority="1879" operator="lessThan">
      <formula>$C$4</formula>
    </cfRule>
  </conditionalFormatting>
  <conditionalFormatting sqref="BO37">
    <cfRule type="cellIs" dxfId="1" priority="1919" operator="lessThan">
      <formula>$C$4</formula>
    </cfRule>
  </conditionalFormatting>
  <conditionalFormatting sqref="BP37">
    <cfRule type="cellIs" dxfId="1" priority="1959" operator="lessThan">
      <formula>$C$4</formula>
    </cfRule>
  </conditionalFormatting>
  <conditionalFormatting sqref="BQ37">
    <cfRule type="cellIs" dxfId="1" priority="1999" operator="lessThan">
      <formula>$C$4</formula>
    </cfRule>
  </conditionalFormatting>
  <conditionalFormatting sqref="BR37">
    <cfRule type="cellIs" dxfId="1" priority="2039" operator="lessThan">
      <formula>$C$4</formula>
    </cfRule>
  </conditionalFormatting>
  <conditionalFormatting sqref="BS37">
    <cfRule type="cellIs" dxfId="1" priority="2079" operator="lessThan">
      <formula>$C$4</formula>
    </cfRule>
  </conditionalFormatting>
  <conditionalFormatting sqref="BT37">
    <cfRule type="cellIs" dxfId="1" priority="2119" operator="lessThan">
      <formula>$C$4</formula>
    </cfRule>
  </conditionalFormatting>
  <conditionalFormatting sqref="BU37">
    <cfRule type="cellIs" dxfId="1" priority="2159" operator="lessThan">
      <formula>$C$4</formula>
    </cfRule>
  </conditionalFormatting>
  <conditionalFormatting sqref="BV37">
    <cfRule type="cellIs" dxfId="1" priority="2199" operator="lessThan">
      <formula>$C$4</formula>
    </cfRule>
  </conditionalFormatting>
  <conditionalFormatting sqref="BX37">
    <cfRule type="cellIs" dxfId="1" priority="2279" operator="lessThan">
      <formula>$C$4</formula>
    </cfRule>
  </conditionalFormatting>
  <conditionalFormatting sqref="BY37">
    <cfRule type="cellIs" dxfId="1" priority="2319" operator="lessThan">
      <formula>$C$4</formula>
    </cfRule>
  </conditionalFormatting>
  <conditionalFormatting sqref="BZ37">
    <cfRule type="cellIs" dxfId="1" priority="2359" operator="lessThan">
      <formula>$C$4</formula>
    </cfRule>
  </conditionalFormatting>
  <conditionalFormatting sqref="CA37">
    <cfRule type="cellIs" dxfId="1" priority="2399" operator="lessThan">
      <formula>$C$4</formula>
    </cfRule>
  </conditionalFormatting>
  <conditionalFormatting sqref="CB37">
    <cfRule type="cellIs" dxfId="1" priority="2439" operator="lessThan">
      <formula>$C$4</formula>
    </cfRule>
  </conditionalFormatting>
  <conditionalFormatting sqref="CC37">
    <cfRule type="cellIs" dxfId="1" priority="2479" operator="lessThan">
      <formula>$C$4</formula>
    </cfRule>
  </conditionalFormatting>
  <conditionalFormatting sqref="CD37">
    <cfRule type="cellIs" dxfId="1" priority="2519" operator="lessThan">
      <formula>$C$4</formula>
    </cfRule>
  </conditionalFormatting>
  <conditionalFormatting sqref="CE37">
    <cfRule type="cellIs" dxfId="1" priority="2559" operator="lessThan">
      <formula>$C$4</formula>
    </cfRule>
  </conditionalFormatting>
  <conditionalFormatting sqref="CF37">
    <cfRule type="cellIs" dxfId="1" priority="2599" operator="lessThan">
      <formula>$C$4</formula>
    </cfRule>
  </conditionalFormatting>
  <conditionalFormatting sqref="CG37">
    <cfRule type="cellIs" dxfId="1" priority="2639" operator="lessThan">
      <formula>$C$4</formula>
    </cfRule>
  </conditionalFormatting>
  <conditionalFormatting sqref="CH37">
    <cfRule type="cellIs" dxfId="2" priority="2679" operator="greaterThan">
      <formula>$BJ$2+15</formula>
    </cfRule>
  </conditionalFormatting>
  <conditionalFormatting sqref="Q38">
    <cfRule type="cellIs" dxfId="1" priority="80" operator="lessThan">
      <formula>$C$4</formula>
    </cfRule>
  </conditionalFormatting>
  <conditionalFormatting sqref="R38">
    <cfRule type="cellIs" dxfId="1" priority="120" operator="lessThan">
      <formula>$C$4</formula>
    </cfRule>
  </conditionalFormatting>
  <conditionalFormatting sqref="T38">
    <cfRule type="cellIs" dxfId="1" priority="2760" operator="lessThan">
      <formula>$C$4</formula>
    </cfRule>
  </conditionalFormatting>
  <conditionalFormatting sqref="U38">
    <cfRule type="cellIs" dxfId="1" priority="160" operator="lessThan">
      <formula>$C$4</formula>
    </cfRule>
  </conditionalFormatting>
  <conditionalFormatting sqref="W38">
    <cfRule type="cellIs" dxfId="1" priority="2840" operator="lessThan">
      <formula>$C$4</formula>
    </cfRule>
  </conditionalFormatting>
  <conditionalFormatting sqref="X38">
    <cfRule type="cellIs" dxfId="1" priority="200" operator="lessThan">
      <formula>$C$4</formula>
    </cfRule>
  </conditionalFormatting>
  <conditionalFormatting sqref="Z38">
    <cfRule type="cellIs" dxfId="1" priority="280" operator="lessThan">
      <formula>$C$4</formula>
    </cfRule>
  </conditionalFormatting>
  <conditionalFormatting sqref="AA38">
    <cfRule type="cellIs" dxfId="1" priority="320" operator="lessThan">
      <formula>$C$4</formula>
    </cfRule>
  </conditionalFormatting>
  <conditionalFormatting sqref="AC38">
    <cfRule type="cellIs" dxfId="1" priority="400" operator="lessThan">
      <formula>$C$4</formula>
    </cfRule>
  </conditionalFormatting>
  <conditionalFormatting sqref="AD38">
    <cfRule type="cellIs" dxfId="1" priority="440" operator="lessThan">
      <formula>$C$4</formula>
    </cfRule>
  </conditionalFormatting>
  <conditionalFormatting sqref="AE38">
    <cfRule type="cellIs" dxfId="1" priority="480" operator="lessThan">
      <formula>$C$4</formula>
    </cfRule>
  </conditionalFormatting>
  <conditionalFormatting sqref="AF38">
    <cfRule type="cellIs" dxfId="1" priority="520" operator="lessThan">
      <formula>$C$4</formula>
    </cfRule>
  </conditionalFormatting>
  <conditionalFormatting sqref="AG38">
    <cfRule type="cellIs" dxfId="1" priority="560" operator="lessThan">
      <formula>$C$4</formula>
    </cfRule>
  </conditionalFormatting>
  <conditionalFormatting sqref="AH38">
    <cfRule type="cellIs" dxfId="1" priority="600" operator="lessThan">
      <formula>$C$4</formula>
    </cfRule>
  </conditionalFormatting>
  <conditionalFormatting sqref="AI38">
    <cfRule type="cellIs" dxfId="1" priority="640" operator="lessThan">
      <formula>$C$4</formula>
    </cfRule>
  </conditionalFormatting>
  <conditionalFormatting sqref="AJ38">
    <cfRule type="cellIs" dxfId="1" priority="680" operator="lessThan">
      <formula>$C$4</formula>
    </cfRule>
  </conditionalFormatting>
  <conditionalFormatting sqref="AK38">
    <cfRule type="cellIs" dxfId="1" priority="720" operator="lessThan">
      <formula>$C$4</formula>
    </cfRule>
  </conditionalFormatting>
  <conditionalFormatting sqref="AL38">
    <cfRule type="cellIs" dxfId="1" priority="760" operator="lessThan">
      <formula>$C$4</formula>
    </cfRule>
  </conditionalFormatting>
  <conditionalFormatting sqref="AM38">
    <cfRule type="cellIs" dxfId="1" priority="800" operator="lessThan">
      <formula>$C$4</formula>
    </cfRule>
  </conditionalFormatting>
  <conditionalFormatting sqref="AN38">
    <cfRule type="cellIs" dxfId="1" priority="840" operator="lessThan">
      <formula>$C$4</formula>
    </cfRule>
  </conditionalFormatting>
  <conditionalFormatting sqref="AO38">
    <cfRule type="cellIs" dxfId="1" priority="880" operator="lessThan">
      <formula>$C$4</formula>
    </cfRule>
  </conditionalFormatting>
  <conditionalFormatting sqref="AP38">
    <cfRule type="cellIs" dxfId="1" priority="920" operator="lessThan">
      <formula>$C$4</formula>
    </cfRule>
  </conditionalFormatting>
  <conditionalFormatting sqref="AQ38">
    <cfRule type="cellIs" dxfId="1" priority="960" operator="lessThan">
      <formula>$C$4</formula>
    </cfRule>
  </conditionalFormatting>
  <conditionalFormatting sqref="AR38">
    <cfRule type="cellIs" dxfId="1" priority="1000" operator="lessThan">
      <formula>$C$4</formula>
    </cfRule>
  </conditionalFormatting>
  <conditionalFormatting sqref="AS38">
    <cfRule type="cellIs" dxfId="1" priority="1040" operator="lessThan">
      <formula>$C$4</formula>
    </cfRule>
  </conditionalFormatting>
  <conditionalFormatting sqref="AT38">
    <cfRule type="cellIs" dxfId="1" priority="1080" operator="lessThan">
      <formula>$C$4</formula>
    </cfRule>
  </conditionalFormatting>
  <conditionalFormatting sqref="AV38">
    <cfRule type="cellIs" dxfId="1" priority="1160" operator="lessThan">
      <formula>$C$4</formula>
    </cfRule>
  </conditionalFormatting>
  <conditionalFormatting sqref="AW38">
    <cfRule type="cellIs" dxfId="1" priority="1200" operator="lessThan">
      <formula>$C$4</formula>
    </cfRule>
  </conditionalFormatting>
  <conditionalFormatting sqref="AX38">
    <cfRule type="cellIs" dxfId="1" priority="1240" operator="lessThan">
      <formula>$C$4</formula>
    </cfRule>
  </conditionalFormatting>
  <conditionalFormatting sqref="AY38">
    <cfRule type="cellIs" dxfId="1" priority="1280" operator="lessThan">
      <formula>$C$4</formula>
    </cfRule>
  </conditionalFormatting>
  <conditionalFormatting sqref="AZ38">
    <cfRule type="cellIs" dxfId="1" priority="1320" operator="lessThan">
      <formula>$C$4</formula>
    </cfRule>
  </conditionalFormatting>
  <conditionalFormatting sqref="BA38">
    <cfRule type="cellIs" dxfId="1" priority="1360" operator="lessThan">
      <formula>$C$4</formula>
    </cfRule>
  </conditionalFormatting>
  <conditionalFormatting sqref="BB38">
    <cfRule type="cellIs" dxfId="1" priority="1400" operator="lessThan">
      <formula>$C$4</formula>
    </cfRule>
  </conditionalFormatting>
  <conditionalFormatting sqref="BC38">
    <cfRule type="cellIs" dxfId="1" priority="1440" operator="lessThan">
      <formula>$C$4</formula>
    </cfRule>
  </conditionalFormatting>
  <conditionalFormatting sqref="BD38">
    <cfRule type="cellIs" dxfId="1" priority="1480" operator="lessThan">
      <formula>$C$4</formula>
    </cfRule>
  </conditionalFormatting>
  <conditionalFormatting sqref="BE38">
    <cfRule type="cellIs" dxfId="1" priority="1520" operator="lessThan">
      <formula>$C$4</formula>
    </cfRule>
  </conditionalFormatting>
  <conditionalFormatting sqref="BH38">
    <cfRule type="cellIs" dxfId="1" priority="1640" operator="lessThan">
      <formula>$C$4</formula>
    </cfRule>
  </conditionalFormatting>
  <conditionalFormatting sqref="BI38">
    <cfRule type="cellIs" dxfId="1" priority="1680" operator="lessThan">
      <formula>$C$4</formula>
    </cfRule>
  </conditionalFormatting>
  <conditionalFormatting sqref="BJ38">
    <cfRule type="cellIs" dxfId="1" priority="1720" operator="lessThan">
      <formula>$C$4</formula>
    </cfRule>
  </conditionalFormatting>
  <conditionalFormatting sqref="BK38">
    <cfRule type="cellIs" dxfId="1" priority="1760" operator="lessThan">
      <formula>$C$4</formula>
    </cfRule>
  </conditionalFormatting>
  <conditionalFormatting sqref="BL38">
    <cfRule type="cellIs" dxfId="1" priority="1800" operator="lessThan">
      <formula>$C$4</formula>
    </cfRule>
  </conditionalFormatting>
  <conditionalFormatting sqref="BM38">
    <cfRule type="cellIs" dxfId="1" priority="1840" operator="lessThan">
      <formula>$C$4</formula>
    </cfRule>
  </conditionalFormatting>
  <conditionalFormatting sqref="BN38">
    <cfRule type="cellIs" dxfId="1" priority="1880" operator="lessThan">
      <formula>$C$4</formula>
    </cfRule>
  </conditionalFormatting>
  <conditionalFormatting sqref="BO38">
    <cfRule type="cellIs" dxfId="1" priority="1920" operator="lessThan">
      <formula>$C$4</formula>
    </cfRule>
  </conditionalFormatting>
  <conditionalFormatting sqref="BP38">
    <cfRule type="cellIs" dxfId="1" priority="1960" operator="lessThan">
      <formula>$C$4</formula>
    </cfRule>
  </conditionalFormatting>
  <conditionalFormatting sqref="BQ38">
    <cfRule type="cellIs" dxfId="1" priority="2000" operator="lessThan">
      <formula>$C$4</formula>
    </cfRule>
  </conditionalFormatting>
  <conditionalFormatting sqref="BR38">
    <cfRule type="cellIs" dxfId="1" priority="2040" operator="lessThan">
      <formula>$C$4</formula>
    </cfRule>
  </conditionalFormatting>
  <conditionalFormatting sqref="BS38">
    <cfRule type="cellIs" dxfId="1" priority="2080" operator="lessThan">
      <formula>$C$4</formula>
    </cfRule>
  </conditionalFormatting>
  <conditionalFormatting sqref="BT38">
    <cfRule type="cellIs" dxfId="1" priority="2120" operator="lessThan">
      <formula>$C$4</formula>
    </cfRule>
  </conditionalFormatting>
  <conditionalFormatting sqref="BU38">
    <cfRule type="cellIs" dxfId="1" priority="2160" operator="lessThan">
      <formula>$C$4</formula>
    </cfRule>
  </conditionalFormatting>
  <conditionalFormatting sqref="BV38">
    <cfRule type="cellIs" dxfId="1" priority="2200" operator="lessThan">
      <formula>$C$4</formula>
    </cfRule>
  </conditionalFormatting>
  <conditionalFormatting sqref="BX38">
    <cfRule type="cellIs" dxfId="1" priority="2280" operator="lessThan">
      <formula>$C$4</formula>
    </cfRule>
  </conditionalFormatting>
  <conditionalFormatting sqref="BY38">
    <cfRule type="cellIs" dxfId="1" priority="2320" operator="lessThan">
      <formula>$C$4</formula>
    </cfRule>
  </conditionalFormatting>
  <conditionalFormatting sqref="BZ38">
    <cfRule type="cellIs" dxfId="1" priority="2360" operator="lessThan">
      <formula>$C$4</formula>
    </cfRule>
  </conditionalFormatting>
  <conditionalFormatting sqref="CA38">
    <cfRule type="cellIs" dxfId="1" priority="2400" operator="lessThan">
      <formula>$C$4</formula>
    </cfRule>
  </conditionalFormatting>
  <conditionalFormatting sqref="CB38">
    <cfRule type="cellIs" dxfId="1" priority="2440" operator="lessThan">
      <formula>$C$4</formula>
    </cfRule>
  </conditionalFormatting>
  <conditionalFormatting sqref="CC38">
    <cfRule type="cellIs" dxfId="1" priority="2480" operator="lessThan">
      <formula>$C$4</formula>
    </cfRule>
  </conditionalFormatting>
  <conditionalFormatting sqref="CD38">
    <cfRule type="cellIs" dxfId="1" priority="2520" operator="lessThan">
      <formula>$C$4</formula>
    </cfRule>
  </conditionalFormatting>
  <conditionalFormatting sqref="CE38">
    <cfRule type="cellIs" dxfId="1" priority="2560" operator="lessThan">
      <formula>$C$4</formula>
    </cfRule>
  </conditionalFormatting>
  <conditionalFormatting sqref="CF38">
    <cfRule type="cellIs" dxfId="1" priority="2600" operator="lessThan">
      <formula>$C$4</formula>
    </cfRule>
  </conditionalFormatting>
  <conditionalFormatting sqref="CG38">
    <cfRule type="cellIs" dxfId="1" priority="2640" operator="lessThan">
      <formula>$C$4</formula>
    </cfRule>
  </conditionalFormatting>
  <conditionalFormatting sqref="CH38">
    <cfRule type="cellIs" dxfId="2" priority="2680" operator="greaterThan">
      <formula>$BJ$2+15</formula>
    </cfRule>
  </conditionalFormatting>
  <conditionalFormatting sqref="Q39">
    <cfRule type="cellIs" dxfId="1" priority="81" operator="lessThan">
      <formula>$C$4</formula>
    </cfRule>
  </conditionalFormatting>
  <conditionalFormatting sqref="R39">
    <cfRule type="cellIs" dxfId="1" priority="121" operator="lessThan">
      <formula>$C$4</formula>
    </cfRule>
  </conditionalFormatting>
  <conditionalFormatting sqref="T39">
    <cfRule type="cellIs" dxfId="1" priority="2761" operator="lessThan">
      <formula>$C$4</formula>
    </cfRule>
  </conditionalFormatting>
  <conditionalFormatting sqref="U39">
    <cfRule type="cellIs" dxfId="1" priority="161" operator="lessThan">
      <formula>$C$4</formula>
    </cfRule>
  </conditionalFormatting>
  <conditionalFormatting sqref="W39">
    <cfRule type="cellIs" dxfId="1" priority="2841" operator="lessThan">
      <formula>$C$4</formula>
    </cfRule>
  </conditionalFormatting>
  <conditionalFormatting sqref="X39">
    <cfRule type="cellIs" dxfId="1" priority="201" operator="lessThan">
      <formula>$C$4</formula>
    </cfRule>
  </conditionalFormatting>
  <conditionalFormatting sqref="Z39">
    <cfRule type="cellIs" dxfId="1" priority="281" operator="lessThan">
      <formula>$C$4</formula>
    </cfRule>
  </conditionalFormatting>
  <conditionalFormatting sqref="AA39">
    <cfRule type="cellIs" dxfId="1" priority="321" operator="lessThan">
      <formula>$C$4</formula>
    </cfRule>
  </conditionalFormatting>
  <conditionalFormatting sqref="AC39">
    <cfRule type="cellIs" dxfId="1" priority="401" operator="lessThan">
      <formula>$C$4</formula>
    </cfRule>
  </conditionalFormatting>
  <conditionalFormatting sqref="AD39">
    <cfRule type="cellIs" dxfId="1" priority="441" operator="lessThan">
      <formula>$C$4</formula>
    </cfRule>
  </conditionalFormatting>
  <conditionalFormatting sqref="AE39">
    <cfRule type="cellIs" dxfId="1" priority="481" operator="lessThan">
      <formula>$C$4</formula>
    </cfRule>
  </conditionalFormatting>
  <conditionalFormatting sqref="AF39">
    <cfRule type="cellIs" dxfId="1" priority="521" operator="lessThan">
      <formula>$C$4</formula>
    </cfRule>
  </conditionalFormatting>
  <conditionalFormatting sqref="AG39">
    <cfRule type="cellIs" dxfId="1" priority="561" operator="lessThan">
      <formula>$C$4</formula>
    </cfRule>
  </conditionalFormatting>
  <conditionalFormatting sqref="AH39">
    <cfRule type="cellIs" dxfId="1" priority="601" operator="lessThan">
      <formula>$C$4</formula>
    </cfRule>
  </conditionalFormatting>
  <conditionalFormatting sqref="AI39">
    <cfRule type="cellIs" dxfId="1" priority="641" operator="lessThan">
      <formula>$C$4</formula>
    </cfRule>
  </conditionalFormatting>
  <conditionalFormatting sqref="AJ39">
    <cfRule type="cellIs" dxfId="1" priority="681" operator="lessThan">
      <formula>$C$4</formula>
    </cfRule>
  </conditionalFormatting>
  <conditionalFormatting sqref="AK39">
    <cfRule type="cellIs" dxfId="1" priority="721" operator="lessThan">
      <formula>$C$4</formula>
    </cfRule>
  </conditionalFormatting>
  <conditionalFormatting sqref="AL39">
    <cfRule type="cellIs" dxfId="1" priority="761" operator="lessThan">
      <formula>$C$4</formula>
    </cfRule>
  </conditionalFormatting>
  <conditionalFormatting sqref="AM39">
    <cfRule type="cellIs" dxfId="1" priority="801" operator="lessThan">
      <formula>$C$4</formula>
    </cfRule>
  </conditionalFormatting>
  <conditionalFormatting sqref="AN39">
    <cfRule type="cellIs" dxfId="1" priority="841" operator="lessThan">
      <formula>$C$4</formula>
    </cfRule>
  </conditionalFormatting>
  <conditionalFormatting sqref="AO39">
    <cfRule type="cellIs" dxfId="1" priority="881" operator="lessThan">
      <formula>$C$4</formula>
    </cfRule>
  </conditionalFormatting>
  <conditionalFormatting sqref="AP39">
    <cfRule type="cellIs" dxfId="1" priority="921" operator="lessThan">
      <formula>$C$4</formula>
    </cfRule>
  </conditionalFormatting>
  <conditionalFormatting sqref="AQ39">
    <cfRule type="cellIs" dxfId="1" priority="961" operator="lessThan">
      <formula>$C$4</formula>
    </cfRule>
  </conditionalFormatting>
  <conditionalFormatting sqref="AR39">
    <cfRule type="cellIs" dxfId="1" priority="1001" operator="lessThan">
      <formula>$C$4</formula>
    </cfRule>
  </conditionalFormatting>
  <conditionalFormatting sqref="AS39">
    <cfRule type="cellIs" dxfId="1" priority="1041" operator="lessThan">
      <formula>$C$4</formula>
    </cfRule>
  </conditionalFormatting>
  <conditionalFormatting sqref="AT39">
    <cfRule type="cellIs" dxfId="1" priority="1081" operator="lessThan">
      <formula>$C$4</formula>
    </cfRule>
  </conditionalFormatting>
  <conditionalFormatting sqref="AV39">
    <cfRule type="cellIs" dxfId="1" priority="1161" operator="lessThan">
      <formula>$C$4</formula>
    </cfRule>
  </conditionalFormatting>
  <conditionalFormatting sqref="AW39">
    <cfRule type="cellIs" dxfId="1" priority="1201" operator="lessThan">
      <formula>$C$4</formula>
    </cfRule>
  </conditionalFormatting>
  <conditionalFormatting sqref="AX39">
    <cfRule type="cellIs" dxfId="1" priority="1241" operator="lessThan">
      <formula>$C$4</formula>
    </cfRule>
  </conditionalFormatting>
  <conditionalFormatting sqref="AY39">
    <cfRule type="cellIs" dxfId="1" priority="1281" operator="lessThan">
      <formula>$C$4</formula>
    </cfRule>
  </conditionalFormatting>
  <conditionalFormatting sqref="AZ39">
    <cfRule type="cellIs" dxfId="1" priority="1321" operator="lessThan">
      <formula>$C$4</formula>
    </cfRule>
  </conditionalFormatting>
  <conditionalFormatting sqref="BA39">
    <cfRule type="cellIs" dxfId="1" priority="1361" operator="lessThan">
      <formula>$C$4</formula>
    </cfRule>
  </conditionalFormatting>
  <conditionalFormatting sqref="BB39">
    <cfRule type="cellIs" dxfId="1" priority="1401" operator="lessThan">
      <formula>$C$4</formula>
    </cfRule>
  </conditionalFormatting>
  <conditionalFormatting sqref="BC39">
    <cfRule type="cellIs" dxfId="1" priority="1441" operator="lessThan">
      <formula>$C$4</formula>
    </cfRule>
  </conditionalFormatting>
  <conditionalFormatting sqref="BD39">
    <cfRule type="cellIs" dxfId="1" priority="1481" operator="lessThan">
      <formula>$C$4</formula>
    </cfRule>
  </conditionalFormatting>
  <conditionalFormatting sqref="BE39">
    <cfRule type="cellIs" dxfId="1" priority="1521" operator="lessThan">
      <formula>$C$4</formula>
    </cfRule>
  </conditionalFormatting>
  <conditionalFormatting sqref="BH39">
    <cfRule type="cellIs" dxfId="1" priority="1641" operator="lessThan">
      <formula>$C$4</formula>
    </cfRule>
  </conditionalFormatting>
  <conditionalFormatting sqref="BI39">
    <cfRule type="cellIs" dxfId="1" priority="1681" operator="lessThan">
      <formula>$C$4</formula>
    </cfRule>
  </conditionalFormatting>
  <conditionalFormatting sqref="BJ39">
    <cfRule type="cellIs" dxfId="1" priority="1721" operator="lessThan">
      <formula>$C$4</formula>
    </cfRule>
  </conditionalFormatting>
  <conditionalFormatting sqref="BK39">
    <cfRule type="cellIs" dxfId="1" priority="1761" operator="lessThan">
      <formula>$C$4</formula>
    </cfRule>
  </conditionalFormatting>
  <conditionalFormatting sqref="BL39">
    <cfRule type="cellIs" dxfId="1" priority="1801" operator="lessThan">
      <formula>$C$4</formula>
    </cfRule>
  </conditionalFormatting>
  <conditionalFormatting sqref="BM39">
    <cfRule type="cellIs" dxfId="1" priority="1841" operator="lessThan">
      <formula>$C$4</formula>
    </cfRule>
  </conditionalFormatting>
  <conditionalFormatting sqref="BN39">
    <cfRule type="cellIs" dxfId="1" priority="1881" operator="lessThan">
      <formula>$C$4</formula>
    </cfRule>
  </conditionalFormatting>
  <conditionalFormatting sqref="BO39">
    <cfRule type="cellIs" dxfId="1" priority="1921" operator="lessThan">
      <formula>$C$4</formula>
    </cfRule>
  </conditionalFormatting>
  <conditionalFormatting sqref="BP39">
    <cfRule type="cellIs" dxfId="1" priority="1961" operator="lessThan">
      <formula>$C$4</formula>
    </cfRule>
  </conditionalFormatting>
  <conditionalFormatting sqref="BQ39">
    <cfRule type="cellIs" dxfId="1" priority="2001" operator="lessThan">
      <formula>$C$4</formula>
    </cfRule>
  </conditionalFormatting>
  <conditionalFormatting sqref="BR39">
    <cfRule type="cellIs" dxfId="1" priority="2041" operator="lessThan">
      <formula>$C$4</formula>
    </cfRule>
  </conditionalFormatting>
  <conditionalFormatting sqref="BS39">
    <cfRule type="cellIs" dxfId="1" priority="2081" operator="lessThan">
      <formula>$C$4</formula>
    </cfRule>
  </conditionalFormatting>
  <conditionalFormatting sqref="BT39">
    <cfRule type="cellIs" dxfId="1" priority="2121" operator="lessThan">
      <formula>$C$4</formula>
    </cfRule>
  </conditionalFormatting>
  <conditionalFormatting sqref="BU39">
    <cfRule type="cellIs" dxfId="1" priority="2161" operator="lessThan">
      <formula>$C$4</formula>
    </cfRule>
  </conditionalFormatting>
  <conditionalFormatting sqref="BV39">
    <cfRule type="cellIs" dxfId="1" priority="2201" operator="lessThan">
      <formula>$C$4</formula>
    </cfRule>
  </conditionalFormatting>
  <conditionalFormatting sqref="BX39">
    <cfRule type="cellIs" dxfId="1" priority="2281" operator="lessThan">
      <formula>$C$4</formula>
    </cfRule>
  </conditionalFormatting>
  <conditionalFormatting sqref="BY39">
    <cfRule type="cellIs" dxfId="1" priority="2321" operator="lessThan">
      <formula>$C$4</formula>
    </cfRule>
  </conditionalFormatting>
  <conditionalFormatting sqref="BZ39">
    <cfRule type="cellIs" dxfId="1" priority="2361" operator="lessThan">
      <formula>$C$4</formula>
    </cfRule>
  </conditionalFormatting>
  <conditionalFormatting sqref="CA39">
    <cfRule type="cellIs" dxfId="1" priority="2401" operator="lessThan">
      <formula>$C$4</formula>
    </cfRule>
  </conditionalFormatting>
  <conditionalFormatting sqref="CB39">
    <cfRule type="cellIs" dxfId="1" priority="2441" operator="lessThan">
      <formula>$C$4</formula>
    </cfRule>
  </conditionalFormatting>
  <conditionalFormatting sqref="CC39">
    <cfRule type="cellIs" dxfId="1" priority="2481" operator="lessThan">
      <formula>$C$4</formula>
    </cfRule>
  </conditionalFormatting>
  <conditionalFormatting sqref="CD39">
    <cfRule type="cellIs" dxfId="1" priority="2521" operator="lessThan">
      <formula>$C$4</formula>
    </cfRule>
  </conditionalFormatting>
  <conditionalFormatting sqref="CE39">
    <cfRule type="cellIs" dxfId="1" priority="2561" operator="lessThan">
      <formula>$C$4</formula>
    </cfRule>
  </conditionalFormatting>
  <conditionalFormatting sqref="CF39">
    <cfRule type="cellIs" dxfId="1" priority="2601" operator="lessThan">
      <formula>$C$4</formula>
    </cfRule>
  </conditionalFormatting>
  <conditionalFormatting sqref="CG39">
    <cfRule type="cellIs" dxfId="1" priority="2641" operator="lessThan">
      <formula>$C$4</formula>
    </cfRule>
  </conditionalFormatting>
  <conditionalFormatting sqref="CH39">
    <cfRule type="cellIs" dxfId="2" priority="2681" operator="greaterThan">
      <formula>$BJ$2+15</formula>
    </cfRule>
  </conditionalFormatting>
  <conditionalFormatting sqref="Q40">
    <cfRule type="cellIs" dxfId="1" priority="82" operator="lessThan">
      <formula>$C$4</formula>
    </cfRule>
  </conditionalFormatting>
  <conditionalFormatting sqref="R40">
    <cfRule type="cellIs" dxfId="1" priority="122" operator="lessThan">
      <formula>$C$4</formula>
    </cfRule>
  </conditionalFormatting>
  <conditionalFormatting sqref="T40">
    <cfRule type="cellIs" dxfId="1" priority="2762" operator="lessThan">
      <formula>$C$4</formula>
    </cfRule>
  </conditionalFormatting>
  <conditionalFormatting sqref="U40">
    <cfRule type="cellIs" dxfId="1" priority="162" operator="lessThan">
      <formula>$C$4</formula>
    </cfRule>
  </conditionalFormatting>
  <conditionalFormatting sqref="W40">
    <cfRule type="cellIs" dxfId="1" priority="2842" operator="lessThan">
      <formula>$C$4</formula>
    </cfRule>
  </conditionalFormatting>
  <conditionalFormatting sqref="X40">
    <cfRule type="cellIs" dxfId="1" priority="202" operator="lessThan">
      <formula>$C$4</formula>
    </cfRule>
  </conditionalFormatting>
  <conditionalFormatting sqref="Z40">
    <cfRule type="cellIs" dxfId="1" priority="282" operator="lessThan">
      <formula>$C$4</formula>
    </cfRule>
  </conditionalFormatting>
  <conditionalFormatting sqref="AA40">
    <cfRule type="cellIs" dxfId="1" priority="322" operator="lessThan">
      <formula>$C$4</formula>
    </cfRule>
  </conditionalFormatting>
  <conditionalFormatting sqref="AC40">
    <cfRule type="cellIs" dxfId="1" priority="402" operator="lessThan">
      <formula>$C$4</formula>
    </cfRule>
  </conditionalFormatting>
  <conditionalFormatting sqref="AD40">
    <cfRule type="cellIs" dxfId="1" priority="442" operator="lessThan">
      <formula>$C$4</formula>
    </cfRule>
  </conditionalFormatting>
  <conditionalFormatting sqref="AE40">
    <cfRule type="cellIs" dxfId="1" priority="482" operator="lessThan">
      <formula>$C$4</formula>
    </cfRule>
  </conditionalFormatting>
  <conditionalFormatting sqref="AF40">
    <cfRule type="cellIs" dxfId="1" priority="522" operator="lessThan">
      <formula>$C$4</formula>
    </cfRule>
  </conditionalFormatting>
  <conditionalFormatting sqref="AG40">
    <cfRule type="cellIs" dxfId="1" priority="562" operator="lessThan">
      <formula>$C$4</formula>
    </cfRule>
  </conditionalFormatting>
  <conditionalFormatting sqref="AH40">
    <cfRule type="cellIs" dxfId="1" priority="602" operator="lessThan">
      <formula>$C$4</formula>
    </cfRule>
  </conditionalFormatting>
  <conditionalFormatting sqref="AI40">
    <cfRule type="cellIs" dxfId="1" priority="642" operator="lessThan">
      <formula>$C$4</formula>
    </cfRule>
  </conditionalFormatting>
  <conditionalFormatting sqref="AJ40">
    <cfRule type="cellIs" dxfId="1" priority="682" operator="lessThan">
      <formula>$C$4</formula>
    </cfRule>
  </conditionalFormatting>
  <conditionalFormatting sqref="AK40">
    <cfRule type="cellIs" dxfId="1" priority="722" operator="lessThan">
      <formula>$C$4</formula>
    </cfRule>
  </conditionalFormatting>
  <conditionalFormatting sqref="AL40">
    <cfRule type="cellIs" dxfId="1" priority="762" operator="lessThan">
      <formula>$C$4</formula>
    </cfRule>
  </conditionalFormatting>
  <conditionalFormatting sqref="AM40">
    <cfRule type="cellIs" dxfId="1" priority="802" operator="lessThan">
      <formula>$C$4</formula>
    </cfRule>
  </conditionalFormatting>
  <conditionalFormatting sqref="AN40">
    <cfRule type="cellIs" dxfId="1" priority="842" operator="lessThan">
      <formula>$C$4</formula>
    </cfRule>
  </conditionalFormatting>
  <conditionalFormatting sqref="AO40">
    <cfRule type="cellIs" dxfId="1" priority="882" operator="lessThan">
      <formula>$C$4</formula>
    </cfRule>
  </conditionalFormatting>
  <conditionalFormatting sqref="AP40">
    <cfRule type="cellIs" dxfId="1" priority="922" operator="lessThan">
      <formula>$C$4</formula>
    </cfRule>
  </conditionalFormatting>
  <conditionalFormatting sqref="AQ40">
    <cfRule type="cellIs" dxfId="1" priority="962" operator="lessThan">
      <formula>$C$4</formula>
    </cfRule>
  </conditionalFormatting>
  <conditionalFormatting sqref="AR40">
    <cfRule type="cellIs" dxfId="1" priority="1002" operator="lessThan">
      <formula>$C$4</formula>
    </cfRule>
  </conditionalFormatting>
  <conditionalFormatting sqref="AS40">
    <cfRule type="cellIs" dxfId="1" priority="1042" operator="lessThan">
      <formula>$C$4</formula>
    </cfRule>
  </conditionalFormatting>
  <conditionalFormatting sqref="AT40">
    <cfRule type="cellIs" dxfId="1" priority="1082" operator="lessThan">
      <formula>$C$4</formula>
    </cfRule>
  </conditionalFormatting>
  <conditionalFormatting sqref="AV40">
    <cfRule type="cellIs" dxfId="1" priority="1162" operator="lessThan">
      <formula>$C$4</formula>
    </cfRule>
  </conditionalFormatting>
  <conditionalFormatting sqref="AW40">
    <cfRule type="cellIs" dxfId="1" priority="1202" operator="lessThan">
      <formula>$C$4</formula>
    </cfRule>
  </conditionalFormatting>
  <conditionalFormatting sqref="AX40">
    <cfRule type="cellIs" dxfId="1" priority="1242" operator="lessThan">
      <formula>$C$4</formula>
    </cfRule>
  </conditionalFormatting>
  <conditionalFormatting sqref="AY40">
    <cfRule type="cellIs" dxfId="1" priority="1282" operator="lessThan">
      <formula>$C$4</formula>
    </cfRule>
  </conditionalFormatting>
  <conditionalFormatting sqref="AZ40">
    <cfRule type="cellIs" dxfId="1" priority="1322" operator="lessThan">
      <formula>$C$4</formula>
    </cfRule>
  </conditionalFormatting>
  <conditionalFormatting sqref="BA40">
    <cfRule type="cellIs" dxfId="1" priority="1362" operator="lessThan">
      <formula>$C$4</formula>
    </cfRule>
  </conditionalFormatting>
  <conditionalFormatting sqref="BB40">
    <cfRule type="cellIs" dxfId="1" priority="1402" operator="lessThan">
      <formula>$C$4</formula>
    </cfRule>
  </conditionalFormatting>
  <conditionalFormatting sqref="BC40">
    <cfRule type="cellIs" dxfId="1" priority="1442" operator="lessThan">
      <formula>$C$4</formula>
    </cfRule>
  </conditionalFormatting>
  <conditionalFormatting sqref="BD40">
    <cfRule type="cellIs" dxfId="1" priority="1482" operator="lessThan">
      <formula>$C$4</formula>
    </cfRule>
  </conditionalFormatting>
  <conditionalFormatting sqref="BE40">
    <cfRule type="cellIs" dxfId="1" priority="1522" operator="lessThan">
      <formula>$C$4</formula>
    </cfRule>
  </conditionalFormatting>
  <conditionalFormatting sqref="BH40">
    <cfRule type="cellIs" dxfId="1" priority="1642" operator="lessThan">
      <formula>$C$4</formula>
    </cfRule>
  </conditionalFormatting>
  <conditionalFormatting sqref="BI40">
    <cfRule type="cellIs" dxfId="1" priority="1682" operator="lessThan">
      <formula>$C$4</formula>
    </cfRule>
  </conditionalFormatting>
  <conditionalFormatting sqref="BJ40">
    <cfRule type="cellIs" dxfId="1" priority="1722" operator="lessThan">
      <formula>$C$4</formula>
    </cfRule>
  </conditionalFormatting>
  <conditionalFormatting sqref="BK40">
    <cfRule type="cellIs" dxfId="1" priority="1762" operator="lessThan">
      <formula>$C$4</formula>
    </cfRule>
  </conditionalFormatting>
  <conditionalFormatting sqref="BL40">
    <cfRule type="cellIs" dxfId="1" priority="1802" operator="lessThan">
      <formula>$C$4</formula>
    </cfRule>
  </conditionalFormatting>
  <conditionalFormatting sqref="BM40">
    <cfRule type="cellIs" dxfId="1" priority="1842" operator="lessThan">
      <formula>$C$4</formula>
    </cfRule>
  </conditionalFormatting>
  <conditionalFormatting sqref="BN40">
    <cfRule type="cellIs" dxfId="1" priority="1882" operator="lessThan">
      <formula>$C$4</formula>
    </cfRule>
  </conditionalFormatting>
  <conditionalFormatting sqref="BO40">
    <cfRule type="cellIs" dxfId="1" priority="1922" operator="lessThan">
      <formula>$C$4</formula>
    </cfRule>
  </conditionalFormatting>
  <conditionalFormatting sqref="BP40">
    <cfRule type="cellIs" dxfId="1" priority="1962" operator="lessThan">
      <formula>$C$4</formula>
    </cfRule>
  </conditionalFormatting>
  <conditionalFormatting sqref="BQ40">
    <cfRule type="cellIs" dxfId="1" priority="2002" operator="lessThan">
      <formula>$C$4</formula>
    </cfRule>
  </conditionalFormatting>
  <conditionalFormatting sqref="BR40">
    <cfRule type="cellIs" dxfId="1" priority="2042" operator="lessThan">
      <formula>$C$4</formula>
    </cfRule>
  </conditionalFormatting>
  <conditionalFormatting sqref="BS40">
    <cfRule type="cellIs" dxfId="1" priority="2082" operator="lessThan">
      <formula>$C$4</formula>
    </cfRule>
  </conditionalFormatting>
  <conditionalFormatting sqref="BT40">
    <cfRule type="cellIs" dxfId="1" priority="2122" operator="lessThan">
      <formula>$C$4</formula>
    </cfRule>
  </conditionalFormatting>
  <conditionalFormatting sqref="BU40">
    <cfRule type="cellIs" dxfId="1" priority="2162" operator="lessThan">
      <formula>$C$4</formula>
    </cfRule>
  </conditionalFormatting>
  <conditionalFormatting sqref="BV40">
    <cfRule type="cellIs" dxfId="1" priority="2202" operator="lessThan">
      <formula>$C$4</formula>
    </cfRule>
  </conditionalFormatting>
  <conditionalFormatting sqref="BX40">
    <cfRule type="cellIs" dxfId="1" priority="2282" operator="lessThan">
      <formula>$C$4</formula>
    </cfRule>
  </conditionalFormatting>
  <conditionalFormatting sqref="BY40">
    <cfRule type="cellIs" dxfId="1" priority="2322" operator="lessThan">
      <formula>$C$4</formula>
    </cfRule>
  </conditionalFormatting>
  <conditionalFormatting sqref="BZ40">
    <cfRule type="cellIs" dxfId="1" priority="2362" operator="lessThan">
      <formula>$C$4</formula>
    </cfRule>
  </conditionalFormatting>
  <conditionalFormatting sqref="CA40">
    <cfRule type="cellIs" dxfId="1" priority="2402" operator="lessThan">
      <formula>$C$4</formula>
    </cfRule>
  </conditionalFormatting>
  <conditionalFormatting sqref="CB40">
    <cfRule type="cellIs" dxfId="1" priority="2442" operator="lessThan">
      <formula>$C$4</formula>
    </cfRule>
  </conditionalFormatting>
  <conditionalFormatting sqref="CC40">
    <cfRule type="cellIs" dxfId="1" priority="2482" operator="lessThan">
      <formula>$C$4</formula>
    </cfRule>
  </conditionalFormatting>
  <conditionalFormatting sqref="CD40">
    <cfRule type="cellIs" dxfId="1" priority="2522" operator="lessThan">
      <formula>$C$4</formula>
    </cfRule>
  </conditionalFormatting>
  <conditionalFormatting sqref="CE40">
    <cfRule type="cellIs" dxfId="1" priority="2562" operator="lessThan">
      <formula>$C$4</formula>
    </cfRule>
  </conditionalFormatting>
  <conditionalFormatting sqref="CF40">
    <cfRule type="cellIs" dxfId="1" priority="2602" operator="lessThan">
      <formula>$C$4</formula>
    </cfRule>
  </conditionalFormatting>
  <conditionalFormatting sqref="CG40">
    <cfRule type="cellIs" dxfId="1" priority="2642" operator="lessThan">
      <formula>$C$4</formula>
    </cfRule>
  </conditionalFormatting>
  <conditionalFormatting sqref="CH40">
    <cfRule type="cellIs" dxfId="2" priority="2682" operator="greaterThan">
      <formula>$BJ$2+15</formula>
    </cfRule>
  </conditionalFormatting>
  <conditionalFormatting sqref="Q41">
    <cfRule type="cellIs" dxfId="1" priority="83" operator="lessThan">
      <formula>$C$4</formula>
    </cfRule>
  </conditionalFormatting>
  <conditionalFormatting sqref="R41">
    <cfRule type="cellIs" dxfId="1" priority="123" operator="lessThan">
      <formula>$C$4</formula>
    </cfRule>
  </conditionalFormatting>
  <conditionalFormatting sqref="T41">
    <cfRule type="cellIs" dxfId="1" priority="2763" operator="lessThan">
      <formula>$C$4</formula>
    </cfRule>
  </conditionalFormatting>
  <conditionalFormatting sqref="U41">
    <cfRule type="cellIs" dxfId="1" priority="163" operator="lessThan">
      <formula>$C$4</formula>
    </cfRule>
  </conditionalFormatting>
  <conditionalFormatting sqref="W41">
    <cfRule type="cellIs" dxfId="1" priority="2843" operator="lessThan">
      <formula>$C$4</formula>
    </cfRule>
  </conditionalFormatting>
  <conditionalFormatting sqref="X41">
    <cfRule type="cellIs" dxfId="1" priority="203" operator="lessThan">
      <formula>$C$4</formula>
    </cfRule>
  </conditionalFormatting>
  <conditionalFormatting sqref="Z41">
    <cfRule type="cellIs" dxfId="1" priority="283" operator="lessThan">
      <formula>$C$4</formula>
    </cfRule>
  </conditionalFormatting>
  <conditionalFormatting sqref="AA41">
    <cfRule type="cellIs" dxfId="1" priority="323" operator="lessThan">
      <formula>$C$4</formula>
    </cfRule>
  </conditionalFormatting>
  <conditionalFormatting sqref="AC41">
    <cfRule type="cellIs" dxfId="1" priority="403" operator="lessThan">
      <formula>$C$4</formula>
    </cfRule>
  </conditionalFormatting>
  <conditionalFormatting sqref="AD41">
    <cfRule type="cellIs" dxfId="1" priority="443" operator="lessThan">
      <formula>$C$4</formula>
    </cfRule>
  </conditionalFormatting>
  <conditionalFormatting sqref="AE41">
    <cfRule type="cellIs" dxfId="1" priority="483" operator="lessThan">
      <formula>$C$4</formula>
    </cfRule>
  </conditionalFormatting>
  <conditionalFormatting sqref="AF41">
    <cfRule type="cellIs" dxfId="1" priority="523" operator="lessThan">
      <formula>$C$4</formula>
    </cfRule>
  </conditionalFormatting>
  <conditionalFormatting sqref="AG41">
    <cfRule type="cellIs" dxfId="1" priority="563" operator="lessThan">
      <formula>$C$4</formula>
    </cfRule>
  </conditionalFormatting>
  <conditionalFormatting sqref="AH41">
    <cfRule type="cellIs" dxfId="1" priority="603" operator="lessThan">
      <formula>$C$4</formula>
    </cfRule>
  </conditionalFormatting>
  <conditionalFormatting sqref="AI41">
    <cfRule type="cellIs" dxfId="1" priority="643" operator="lessThan">
      <formula>$C$4</formula>
    </cfRule>
  </conditionalFormatting>
  <conditionalFormatting sqref="AJ41">
    <cfRule type="cellIs" dxfId="1" priority="683" operator="lessThan">
      <formula>$C$4</formula>
    </cfRule>
  </conditionalFormatting>
  <conditionalFormatting sqref="AK41">
    <cfRule type="cellIs" dxfId="1" priority="723" operator="lessThan">
      <formula>$C$4</formula>
    </cfRule>
  </conditionalFormatting>
  <conditionalFormatting sqref="AL41">
    <cfRule type="cellIs" dxfId="1" priority="763" operator="lessThan">
      <formula>$C$4</formula>
    </cfRule>
  </conditionalFormatting>
  <conditionalFormatting sqref="AM41">
    <cfRule type="cellIs" dxfId="1" priority="803" operator="lessThan">
      <formula>$C$4</formula>
    </cfRule>
  </conditionalFormatting>
  <conditionalFormatting sqref="AN41">
    <cfRule type="cellIs" dxfId="1" priority="843" operator="lessThan">
      <formula>$C$4</formula>
    </cfRule>
  </conditionalFormatting>
  <conditionalFormatting sqref="AO41">
    <cfRule type="cellIs" dxfId="1" priority="883" operator="lessThan">
      <formula>$C$4</formula>
    </cfRule>
  </conditionalFormatting>
  <conditionalFormatting sqref="AP41">
    <cfRule type="cellIs" dxfId="1" priority="923" operator="lessThan">
      <formula>$C$4</formula>
    </cfRule>
  </conditionalFormatting>
  <conditionalFormatting sqref="AQ41">
    <cfRule type="cellIs" dxfId="1" priority="963" operator="lessThan">
      <formula>$C$4</formula>
    </cfRule>
  </conditionalFormatting>
  <conditionalFormatting sqref="AR41">
    <cfRule type="cellIs" dxfId="1" priority="1003" operator="lessThan">
      <formula>$C$4</formula>
    </cfRule>
  </conditionalFormatting>
  <conditionalFormatting sqref="AS41">
    <cfRule type="cellIs" dxfId="1" priority="1043" operator="lessThan">
      <formula>$C$4</formula>
    </cfRule>
  </conditionalFormatting>
  <conditionalFormatting sqref="AT41">
    <cfRule type="cellIs" dxfId="1" priority="1083" operator="lessThan">
      <formula>$C$4</formula>
    </cfRule>
  </conditionalFormatting>
  <conditionalFormatting sqref="AV41">
    <cfRule type="cellIs" dxfId="1" priority="1163" operator="lessThan">
      <formula>$C$4</formula>
    </cfRule>
  </conditionalFormatting>
  <conditionalFormatting sqref="AW41">
    <cfRule type="cellIs" dxfId="1" priority="1203" operator="lessThan">
      <formula>$C$4</formula>
    </cfRule>
  </conditionalFormatting>
  <conditionalFormatting sqref="AX41">
    <cfRule type="cellIs" dxfId="1" priority="1243" operator="lessThan">
      <formula>$C$4</formula>
    </cfRule>
  </conditionalFormatting>
  <conditionalFormatting sqref="AY41">
    <cfRule type="cellIs" dxfId="1" priority="1283" operator="lessThan">
      <formula>$C$4</formula>
    </cfRule>
  </conditionalFormatting>
  <conditionalFormatting sqref="AZ41">
    <cfRule type="cellIs" dxfId="1" priority="1323" operator="lessThan">
      <formula>$C$4</formula>
    </cfRule>
  </conditionalFormatting>
  <conditionalFormatting sqref="BA41">
    <cfRule type="cellIs" dxfId="1" priority="1363" operator="lessThan">
      <formula>$C$4</formula>
    </cfRule>
  </conditionalFormatting>
  <conditionalFormatting sqref="BB41">
    <cfRule type="cellIs" dxfId="1" priority="1403" operator="lessThan">
      <formula>$C$4</formula>
    </cfRule>
  </conditionalFormatting>
  <conditionalFormatting sqref="BC41">
    <cfRule type="cellIs" dxfId="1" priority="1443" operator="lessThan">
      <formula>$C$4</formula>
    </cfRule>
  </conditionalFormatting>
  <conditionalFormatting sqref="BD41">
    <cfRule type="cellIs" dxfId="1" priority="1483" operator="lessThan">
      <formula>$C$4</formula>
    </cfRule>
  </conditionalFormatting>
  <conditionalFormatting sqref="BE41">
    <cfRule type="cellIs" dxfId="1" priority="1523" operator="lessThan">
      <formula>$C$4</formula>
    </cfRule>
  </conditionalFormatting>
  <conditionalFormatting sqref="BH41">
    <cfRule type="cellIs" dxfId="1" priority="1643" operator="lessThan">
      <formula>$C$4</formula>
    </cfRule>
  </conditionalFormatting>
  <conditionalFormatting sqref="BI41">
    <cfRule type="cellIs" dxfId="1" priority="1683" operator="lessThan">
      <formula>$C$4</formula>
    </cfRule>
  </conditionalFormatting>
  <conditionalFormatting sqref="BJ41">
    <cfRule type="cellIs" dxfId="1" priority="1723" operator="lessThan">
      <formula>$C$4</formula>
    </cfRule>
  </conditionalFormatting>
  <conditionalFormatting sqref="BK41">
    <cfRule type="cellIs" dxfId="1" priority="1763" operator="lessThan">
      <formula>$C$4</formula>
    </cfRule>
  </conditionalFormatting>
  <conditionalFormatting sqref="BL41">
    <cfRule type="cellIs" dxfId="1" priority="1803" operator="lessThan">
      <formula>$C$4</formula>
    </cfRule>
  </conditionalFormatting>
  <conditionalFormatting sqref="BM41">
    <cfRule type="cellIs" dxfId="1" priority="1843" operator="lessThan">
      <formula>$C$4</formula>
    </cfRule>
  </conditionalFormatting>
  <conditionalFormatting sqref="BN41">
    <cfRule type="cellIs" dxfId="1" priority="1883" operator="lessThan">
      <formula>$C$4</formula>
    </cfRule>
  </conditionalFormatting>
  <conditionalFormatting sqref="BO41">
    <cfRule type="cellIs" dxfId="1" priority="1923" operator="lessThan">
      <formula>$C$4</formula>
    </cfRule>
  </conditionalFormatting>
  <conditionalFormatting sqref="BP41">
    <cfRule type="cellIs" dxfId="1" priority="1963" operator="lessThan">
      <formula>$C$4</formula>
    </cfRule>
  </conditionalFormatting>
  <conditionalFormatting sqref="BQ41">
    <cfRule type="cellIs" dxfId="1" priority="2003" operator="lessThan">
      <formula>$C$4</formula>
    </cfRule>
  </conditionalFormatting>
  <conditionalFormatting sqref="BR41">
    <cfRule type="cellIs" dxfId="1" priority="2043" operator="lessThan">
      <formula>$C$4</formula>
    </cfRule>
  </conditionalFormatting>
  <conditionalFormatting sqref="BS41">
    <cfRule type="cellIs" dxfId="1" priority="2083" operator="lessThan">
      <formula>$C$4</formula>
    </cfRule>
  </conditionalFormatting>
  <conditionalFormatting sqref="BT41">
    <cfRule type="cellIs" dxfId="1" priority="2123" operator="lessThan">
      <formula>$C$4</formula>
    </cfRule>
  </conditionalFormatting>
  <conditionalFormatting sqref="BU41">
    <cfRule type="cellIs" dxfId="1" priority="2163" operator="lessThan">
      <formula>$C$4</formula>
    </cfRule>
  </conditionalFormatting>
  <conditionalFormatting sqref="BV41">
    <cfRule type="cellIs" dxfId="1" priority="2203" operator="lessThan">
      <formula>$C$4</formula>
    </cfRule>
  </conditionalFormatting>
  <conditionalFormatting sqref="BX41">
    <cfRule type="cellIs" dxfId="1" priority="2283" operator="lessThan">
      <formula>$C$4</formula>
    </cfRule>
  </conditionalFormatting>
  <conditionalFormatting sqref="BY41">
    <cfRule type="cellIs" dxfId="1" priority="2323" operator="lessThan">
      <formula>$C$4</formula>
    </cfRule>
  </conditionalFormatting>
  <conditionalFormatting sqref="BZ41">
    <cfRule type="cellIs" dxfId="1" priority="2363" operator="lessThan">
      <formula>$C$4</formula>
    </cfRule>
  </conditionalFormatting>
  <conditionalFormatting sqref="CA41">
    <cfRule type="cellIs" dxfId="1" priority="2403" operator="lessThan">
      <formula>$C$4</formula>
    </cfRule>
  </conditionalFormatting>
  <conditionalFormatting sqref="CB41">
    <cfRule type="cellIs" dxfId="1" priority="2443" operator="lessThan">
      <formula>$C$4</formula>
    </cfRule>
  </conditionalFormatting>
  <conditionalFormatting sqref="CC41">
    <cfRule type="cellIs" dxfId="1" priority="2483" operator="lessThan">
      <formula>$C$4</formula>
    </cfRule>
  </conditionalFormatting>
  <conditionalFormatting sqref="CD41">
    <cfRule type="cellIs" dxfId="1" priority="2523" operator="lessThan">
      <formula>$C$4</formula>
    </cfRule>
  </conditionalFormatting>
  <conditionalFormatting sqref="CE41">
    <cfRule type="cellIs" dxfId="1" priority="2563" operator="lessThan">
      <formula>$C$4</formula>
    </cfRule>
  </conditionalFormatting>
  <conditionalFormatting sqref="CF41">
    <cfRule type="cellIs" dxfId="1" priority="2603" operator="lessThan">
      <formula>$C$4</formula>
    </cfRule>
  </conditionalFormatting>
  <conditionalFormatting sqref="CG41">
    <cfRule type="cellIs" dxfId="1" priority="2643" operator="lessThan">
      <formula>$C$4</formula>
    </cfRule>
  </conditionalFormatting>
  <conditionalFormatting sqref="CH41">
    <cfRule type="cellIs" dxfId="2" priority="2683" operator="greaterThan">
      <formula>$BJ$2+15</formula>
    </cfRule>
  </conditionalFormatting>
  <conditionalFormatting sqref="Q42">
    <cfRule type="cellIs" dxfId="1" priority="84" operator="lessThan">
      <formula>$C$4</formula>
    </cfRule>
  </conditionalFormatting>
  <conditionalFormatting sqref="R42">
    <cfRule type="cellIs" dxfId="1" priority="124" operator="lessThan">
      <formula>$C$4</formula>
    </cfRule>
  </conditionalFormatting>
  <conditionalFormatting sqref="T42">
    <cfRule type="cellIs" dxfId="1" priority="2764" operator="lessThan">
      <formula>$C$4</formula>
    </cfRule>
  </conditionalFormatting>
  <conditionalFormatting sqref="U42">
    <cfRule type="cellIs" dxfId="1" priority="164" operator="lessThan">
      <formula>$C$4</formula>
    </cfRule>
  </conditionalFormatting>
  <conditionalFormatting sqref="W42">
    <cfRule type="cellIs" dxfId="1" priority="2844" operator="lessThan">
      <formula>$C$4</formula>
    </cfRule>
  </conditionalFormatting>
  <conditionalFormatting sqref="X42">
    <cfRule type="cellIs" dxfId="1" priority="204" operator="lessThan">
      <formula>$C$4</formula>
    </cfRule>
  </conditionalFormatting>
  <conditionalFormatting sqref="Z42">
    <cfRule type="cellIs" dxfId="1" priority="284" operator="lessThan">
      <formula>$C$4</formula>
    </cfRule>
  </conditionalFormatting>
  <conditionalFormatting sqref="AA42">
    <cfRule type="cellIs" dxfId="1" priority="324" operator="lessThan">
      <formula>$C$4</formula>
    </cfRule>
  </conditionalFormatting>
  <conditionalFormatting sqref="AC42">
    <cfRule type="cellIs" dxfId="1" priority="404" operator="lessThan">
      <formula>$C$4</formula>
    </cfRule>
  </conditionalFormatting>
  <conditionalFormatting sqref="AD42">
    <cfRule type="cellIs" dxfId="1" priority="444" operator="lessThan">
      <formula>$C$4</formula>
    </cfRule>
  </conditionalFormatting>
  <conditionalFormatting sqref="AE42">
    <cfRule type="cellIs" dxfId="1" priority="484" operator="lessThan">
      <formula>$C$4</formula>
    </cfRule>
  </conditionalFormatting>
  <conditionalFormatting sqref="AF42">
    <cfRule type="cellIs" dxfId="1" priority="524" operator="lessThan">
      <formula>$C$4</formula>
    </cfRule>
  </conditionalFormatting>
  <conditionalFormatting sqref="AG42">
    <cfRule type="cellIs" dxfId="1" priority="564" operator="lessThan">
      <formula>$C$4</formula>
    </cfRule>
  </conditionalFormatting>
  <conditionalFormatting sqref="AH42">
    <cfRule type="cellIs" dxfId="1" priority="604" operator="lessThan">
      <formula>$C$4</formula>
    </cfRule>
  </conditionalFormatting>
  <conditionalFormatting sqref="AI42">
    <cfRule type="cellIs" dxfId="1" priority="644" operator="lessThan">
      <formula>$C$4</formula>
    </cfRule>
  </conditionalFormatting>
  <conditionalFormatting sqref="AJ42">
    <cfRule type="cellIs" dxfId="1" priority="684" operator="lessThan">
      <formula>$C$4</formula>
    </cfRule>
  </conditionalFormatting>
  <conditionalFormatting sqref="AK42">
    <cfRule type="cellIs" dxfId="1" priority="724" operator="lessThan">
      <formula>$C$4</formula>
    </cfRule>
  </conditionalFormatting>
  <conditionalFormatting sqref="AL42">
    <cfRule type="cellIs" dxfId="1" priority="764" operator="lessThan">
      <formula>$C$4</formula>
    </cfRule>
  </conditionalFormatting>
  <conditionalFormatting sqref="AM42">
    <cfRule type="cellIs" dxfId="1" priority="804" operator="lessThan">
      <formula>$C$4</formula>
    </cfRule>
  </conditionalFormatting>
  <conditionalFormatting sqref="AN42">
    <cfRule type="cellIs" dxfId="1" priority="844" operator="lessThan">
      <formula>$C$4</formula>
    </cfRule>
  </conditionalFormatting>
  <conditionalFormatting sqref="AO42">
    <cfRule type="cellIs" dxfId="1" priority="884" operator="lessThan">
      <formula>$C$4</formula>
    </cfRule>
  </conditionalFormatting>
  <conditionalFormatting sqref="AP42">
    <cfRule type="cellIs" dxfId="1" priority="924" operator="lessThan">
      <formula>$C$4</formula>
    </cfRule>
  </conditionalFormatting>
  <conditionalFormatting sqref="AQ42">
    <cfRule type="cellIs" dxfId="1" priority="964" operator="lessThan">
      <formula>$C$4</formula>
    </cfRule>
  </conditionalFormatting>
  <conditionalFormatting sqref="AR42">
    <cfRule type="cellIs" dxfId="1" priority="1004" operator="lessThan">
      <formula>$C$4</formula>
    </cfRule>
  </conditionalFormatting>
  <conditionalFormatting sqref="AS42">
    <cfRule type="cellIs" dxfId="1" priority="1044" operator="lessThan">
      <formula>$C$4</formula>
    </cfRule>
  </conditionalFormatting>
  <conditionalFormatting sqref="AT42">
    <cfRule type="cellIs" dxfId="1" priority="1084" operator="lessThan">
      <formula>$C$4</formula>
    </cfRule>
  </conditionalFormatting>
  <conditionalFormatting sqref="AV42">
    <cfRule type="cellIs" dxfId="1" priority="1164" operator="lessThan">
      <formula>$C$4</formula>
    </cfRule>
  </conditionalFormatting>
  <conditionalFormatting sqref="AW42">
    <cfRule type="cellIs" dxfId="1" priority="1204" operator="lessThan">
      <formula>$C$4</formula>
    </cfRule>
  </conditionalFormatting>
  <conditionalFormatting sqref="AX42">
    <cfRule type="cellIs" dxfId="1" priority="1244" operator="lessThan">
      <formula>$C$4</formula>
    </cfRule>
  </conditionalFormatting>
  <conditionalFormatting sqref="AY42">
    <cfRule type="cellIs" dxfId="1" priority="1284" operator="lessThan">
      <formula>$C$4</formula>
    </cfRule>
  </conditionalFormatting>
  <conditionalFormatting sqref="AZ42">
    <cfRule type="cellIs" dxfId="1" priority="1324" operator="lessThan">
      <formula>$C$4</formula>
    </cfRule>
  </conditionalFormatting>
  <conditionalFormatting sqref="BA42">
    <cfRule type="cellIs" dxfId="1" priority="1364" operator="lessThan">
      <formula>$C$4</formula>
    </cfRule>
  </conditionalFormatting>
  <conditionalFormatting sqref="BB42">
    <cfRule type="cellIs" dxfId="1" priority="1404" operator="lessThan">
      <formula>$C$4</formula>
    </cfRule>
  </conditionalFormatting>
  <conditionalFormatting sqref="BC42">
    <cfRule type="cellIs" dxfId="1" priority="1444" operator="lessThan">
      <formula>$C$4</formula>
    </cfRule>
  </conditionalFormatting>
  <conditionalFormatting sqref="BD42">
    <cfRule type="cellIs" dxfId="1" priority="1484" operator="lessThan">
      <formula>$C$4</formula>
    </cfRule>
  </conditionalFormatting>
  <conditionalFormatting sqref="BE42">
    <cfRule type="cellIs" dxfId="1" priority="1524" operator="lessThan">
      <formula>$C$4</formula>
    </cfRule>
  </conditionalFormatting>
  <conditionalFormatting sqref="BH42">
    <cfRule type="cellIs" dxfId="1" priority="1644" operator="lessThan">
      <formula>$C$4</formula>
    </cfRule>
  </conditionalFormatting>
  <conditionalFormatting sqref="BI42">
    <cfRule type="cellIs" dxfId="1" priority="1684" operator="lessThan">
      <formula>$C$4</formula>
    </cfRule>
  </conditionalFormatting>
  <conditionalFormatting sqref="BJ42">
    <cfRule type="cellIs" dxfId="1" priority="1724" operator="lessThan">
      <formula>$C$4</formula>
    </cfRule>
  </conditionalFormatting>
  <conditionalFormatting sqref="BK42">
    <cfRule type="cellIs" dxfId="1" priority="1764" operator="lessThan">
      <formula>$C$4</formula>
    </cfRule>
  </conditionalFormatting>
  <conditionalFormatting sqref="BL42">
    <cfRule type="cellIs" dxfId="1" priority="1804" operator="lessThan">
      <formula>$C$4</formula>
    </cfRule>
  </conditionalFormatting>
  <conditionalFormatting sqref="BM42">
    <cfRule type="cellIs" dxfId="1" priority="1844" operator="lessThan">
      <formula>$C$4</formula>
    </cfRule>
  </conditionalFormatting>
  <conditionalFormatting sqref="BN42">
    <cfRule type="cellIs" dxfId="1" priority="1884" operator="lessThan">
      <formula>$C$4</formula>
    </cfRule>
  </conditionalFormatting>
  <conditionalFormatting sqref="BO42">
    <cfRule type="cellIs" dxfId="1" priority="1924" operator="lessThan">
      <formula>$C$4</formula>
    </cfRule>
  </conditionalFormatting>
  <conditionalFormatting sqref="BP42">
    <cfRule type="cellIs" dxfId="1" priority="1964" operator="lessThan">
      <formula>$C$4</formula>
    </cfRule>
  </conditionalFormatting>
  <conditionalFormatting sqref="BQ42">
    <cfRule type="cellIs" dxfId="1" priority="2004" operator="lessThan">
      <formula>$C$4</formula>
    </cfRule>
  </conditionalFormatting>
  <conditionalFormatting sqref="BR42">
    <cfRule type="cellIs" dxfId="1" priority="2044" operator="lessThan">
      <formula>$C$4</formula>
    </cfRule>
  </conditionalFormatting>
  <conditionalFormatting sqref="BS42">
    <cfRule type="cellIs" dxfId="1" priority="2084" operator="lessThan">
      <formula>$C$4</formula>
    </cfRule>
  </conditionalFormatting>
  <conditionalFormatting sqref="BT42">
    <cfRule type="cellIs" dxfId="1" priority="2124" operator="lessThan">
      <formula>$C$4</formula>
    </cfRule>
  </conditionalFormatting>
  <conditionalFormatting sqref="BU42">
    <cfRule type="cellIs" dxfId="1" priority="2164" operator="lessThan">
      <formula>$C$4</formula>
    </cfRule>
  </conditionalFormatting>
  <conditionalFormatting sqref="BV42">
    <cfRule type="cellIs" dxfId="1" priority="2204" operator="lessThan">
      <formula>$C$4</formula>
    </cfRule>
  </conditionalFormatting>
  <conditionalFormatting sqref="BX42">
    <cfRule type="cellIs" dxfId="1" priority="2284" operator="lessThan">
      <formula>$C$4</formula>
    </cfRule>
  </conditionalFormatting>
  <conditionalFormatting sqref="BY42">
    <cfRule type="cellIs" dxfId="1" priority="2324" operator="lessThan">
      <formula>$C$4</formula>
    </cfRule>
  </conditionalFormatting>
  <conditionalFormatting sqref="BZ42">
    <cfRule type="cellIs" dxfId="1" priority="2364" operator="lessThan">
      <formula>$C$4</formula>
    </cfRule>
  </conditionalFormatting>
  <conditionalFormatting sqref="CA42">
    <cfRule type="cellIs" dxfId="1" priority="2404" operator="lessThan">
      <formula>$C$4</formula>
    </cfRule>
  </conditionalFormatting>
  <conditionalFormatting sqref="CB42">
    <cfRule type="cellIs" dxfId="1" priority="2444" operator="lessThan">
      <formula>$C$4</formula>
    </cfRule>
  </conditionalFormatting>
  <conditionalFormatting sqref="CC42">
    <cfRule type="cellIs" dxfId="1" priority="2484" operator="lessThan">
      <formula>$C$4</formula>
    </cfRule>
  </conditionalFormatting>
  <conditionalFormatting sqref="CD42">
    <cfRule type="cellIs" dxfId="1" priority="2524" operator="lessThan">
      <formula>$C$4</formula>
    </cfRule>
  </conditionalFormatting>
  <conditionalFormatting sqref="CE42">
    <cfRule type="cellIs" dxfId="1" priority="2564" operator="lessThan">
      <formula>$C$4</formula>
    </cfRule>
  </conditionalFormatting>
  <conditionalFormatting sqref="CF42">
    <cfRule type="cellIs" dxfId="1" priority="2604" operator="lessThan">
      <formula>$C$4</formula>
    </cfRule>
  </conditionalFormatting>
  <conditionalFormatting sqref="CG42">
    <cfRule type="cellIs" dxfId="1" priority="2644" operator="lessThan">
      <formula>$C$4</formula>
    </cfRule>
  </conditionalFormatting>
  <conditionalFormatting sqref="CH42">
    <cfRule type="cellIs" dxfId="2" priority="2684" operator="greaterThan">
      <formula>$BJ$2+15</formula>
    </cfRule>
  </conditionalFormatting>
  <conditionalFormatting sqref="Q43">
    <cfRule type="cellIs" dxfId="1" priority="85" operator="lessThan">
      <formula>$C$4</formula>
    </cfRule>
  </conditionalFormatting>
  <conditionalFormatting sqref="R43">
    <cfRule type="cellIs" dxfId="1" priority="125" operator="lessThan">
      <formula>$C$4</formula>
    </cfRule>
  </conditionalFormatting>
  <conditionalFormatting sqref="T43">
    <cfRule type="cellIs" dxfId="1" priority="2765" operator="lessThan">
      <formula>$C$4</formula>
    </cfRule>
  </conditionalFormatting>
  <conditionalFormatting sqref="U43">
    <cfRule type="cellIs" dxfId="1" priority="165" operator="lessThan">
      <formula>$C$4</formula>
    </cfRule>
  </conditionalFormatting>
  <conditionalFormatting sqref="W43">
    <cfRule type="cellIs" dxfId="1" priority="2845" operator="lessThan">
      <formula>$C$4</formula>
    </cfRule>
  </conditionalFormatting>
  <conditionalFormatting sqref="X43">
    <cfRule type="cellIs" dxfId="1" priority="205" operator="lessThan">
      <formula>$C$4</formula>
    </cfRule>
  </conditionalFormatting>
  <conditionalFormatting sqref="Z43">
    <cfRule type="cellIs" dxfId="1" priority="285" operator="lessThan">
      <formula>$C$4</formula>
    </cfRule>
  </conditionalFormatting>
  <conditionalFormatting sqref="AA43">
    <cfRule type="cellIs" dxfId="1" priority="325" operator="lessThan">
      <formula>$C$4</formula>
    </cfRule>
  </conditionalFormatting>
  <conditionalFormatting sqref="AC43">
    <cfRule type="cellIs" dxfId="1" priority="405" operator="lessThan">
      <formula>$C$4</formula>
    </cfRule>
  </conditionalFormatting>
  <conditionalFormatting sqref="AD43">
    <cfRule type="cellIs" dxfId="1" priority="445" operator="lessThan">
      <formula>$C$4</formula>
    </cfRule>
  </conditionalFormatting>
  <conditionalFormatting sqref="AE43">
    <cfRule type="cellIs" dxfId="1" priority="485" operator="lessThan">
      <formula>$C$4</formula>
    </cfRule>
  </conditionalFormatting>
  <conditionalFormatting sqref="AF43">
    <cfRule type="cellIs" dxfId="1" priority="525" operator="lessThan">
      <formula>$C$4</formula>
    </cfRule>
  </conditionalFormatting>
  <conditionalFormatting sqref="AG43">
    <cfRule type="cellIs" dxfId="1" priority="565" operator="lessThan">
      <formula>$C$4</formula>
    </cfRule>
  </conditionalFormatting>
  <conditionalFormatting sqref="AH43">
    <cfRule type="cellIs" dxfId="1" priority="605" operator="lessThan">
      <formula>$C$4</formula>
    </cfRule>
  </conditionalFormatting>
  <conditionalFormatting sqref="AI43">
    <cfRule type="cellIs" dxfId="1" priority="645" operator="lessThan">
      <formula>$C$4</formula>
    </cfRule>
  </conditionalFormatting>
  <conditionalFormatting sqref="AJ43">
    <cfRule type="cellIs" dxfId="1" priority="685" operator="lessThan">
      <formula>$C$4</formula>
    </cfRule>
  </conditionalFormatting>
  <conditionalFormatting sqref="AK43">
    <cfRule type="cellIs" dxfId="1" priority="725" operator="lessThan">
      <formula>$C$4</formula>
    </cfRule>
  </conditionalFormatting>
  <conditionalFormatting sqref="AL43">
    <cfRule type="cellIs" dxfId="1" priority="765" operator="lessThan">
      <formula>$C$4</formula>
    </cfRule>
  </conditionalFormatting>
  <conditionalFormatting sqref="AM43">
    <cfRule type="cellIs" dxfId="1" priority="805" operator="lessThan">
      <formula>$C$4</formula>
    </cfRule>
  </conditionalFormatting>
  <conditionalFormatting sqref="AN43">
    <cfRule type="cellIs" dxfId="1" priority="845" operator="lessThan">
      <formula>$C$4</formula>
    </cfRule>
  </conditionalFormatting>
  <conditionalFormatting sqref="AO43">
    <cfRule type="cellIs" dxfId="1" priority="885" operator="lessThan">
      <formula>$C$4</formula>
    </cfRule>
  </conditionalFormatting>
  <conditionalFormatting sqref="AP43">
    <cfRule type="cellIs" dxfId="1" priority="925" operator="lessThan">
      <formula>$C$4</formula>
    </cfRule>
  </conditionalFormatting>
  <conditionalFormatting sqref="AQ43">
    <cfRule type="cellIs" dxfId="1" priority="965" operator="lessThan">
      <formula>$C$4</formula>
    </cfRule>
  </conditionalFormatting>
  <conditionalFormatting sqref="AR43">
    <cfRule type="cellIs" dxfId="1" priority="1005" operator="lessThan">
      <formula>$C$4</formula>
    </cfRule>
  </conditionalFormatting>
  <conditionalFormatting sqref="AS43">
    <cfRule type="cellIs" dxfId="1" priority="1045" operator="lessThan">
      <formula>$C$4</formula>
    </cfRule>
  </conditionalFormatting>
  <conditionalFormatting sqref="AT43">
    <cfRule type="cellIs" dxfId="1" priority="1085" operator="lessThan">
      <formula>$C$4</formula>
    </cfRule>
  </conditionalFormatting>
  <conditionalFormatting sqref="AV43">
    <cfRule type="cellIs" dxfId="1" priority="1165" operator="lessThan">
      <formula>$C$4</formula>
    </cfRule>
  </conditionalFormatting>
  <conditionalFormatting sqref="AW43">
    <cfRule type="cellIs" dxfId="1" priority="1205" operator="lessThan">
      <formula>$C$4</formula>
    </cfRule>
  </conditionalFormatting>
  <conditionalFormatting sqref="AX43">
    <cfRule type="cellIs" dxfId="1" priority="1245" operator="lessThan">
      <formula>$C$4</formula>
    </cfRule>
  </conditionalFormatting>
  <conditionalFormatting sqref="AY43">
    <cfRule type="cellIs" dxfId="1" priority="1285" operator="lessThan">
      <formula>$C$4</formula>
    </cfRule>
  </conditionalFormatting>
  <conditionalFormatting sqref="AZ43">
    <cfRule type="cellIs" dxfId="1" priority="1325" operator="lessThan">
      <formula>$C$4</formula>
    </cfRule>
  </conditionalFormatting>
  <conditionalFormatting sqref="BA43">
    <cfRule type="cellIs" dxfId="1" priority="1365" operator="lessThan">
      <formula>$C$4</formula>
    </cfRule>
  </conditionalFormatting>
  <conditionalFormatting sqref="BB43">
    <cfRule type="cellIs" dxfId="1" priority="1405" operator="lessThan">
      <formula>$C$4</formula>
    </cfRule>
  </conditionalFormatting>
  <conditionalFormatting sqref="BC43">
    <cfRule type="cellIs" dxfId="1" priority="1445" operator="lessThan">
      <formula>$C$4</formula>
    </cfRule>
  </conditionalFormatting>
  <conditionalFormatting sqref="BD43">
    <cfRule type="cellIs" dxfId="1" priority="1485" operator="lessThan">
      <formula>$C$4</formula>
    </cfRule>
  </conditionalFormatting>
  <conditionalFormatting sqref="BE43">
    <cfRule type="cellIs" dxfId="1" priority="1525" operator="lessThan">
      <formula>$C$4</formula>
    </cfRule>
  </conditionalFormatting>
  <conditionalFormatting sqref="BH43">
    <cfRule type="cellIs" dxfId="1" priority="1645" operator="lessThan">
      <formula>$C$4</formula>
    </cfRule>
  </conditionalFormatting>
  <conditionalFormatting sqref="BI43">
    <cfRule type="cellIs" dxfId="1" priority="1685" operator="lessThan">
      <formula>$C$4</formula>
    </cfRule>
  </conditionalFormatting>
  <conditionalFormatting sqref="BJ43">
    <cfRule type="cellIs" dxfId="1" priority="1725" operator="lessThan">
      <formula>$C$4</formula>
    </cfRule>
  </conditionalFormatting>
  <conditionalFormatting sqref="BK43">
    <cfRule type="cellIs" dxfId="1" priority="1765" operator="lessThan">
      <formula>$C$4</formula>
    </cfRule>
  </conditionalFormatting>
  <conditionalFormatting sqref="BL43">
    <cfRule type="cellIs" dxfId="1" priority="1805" operator="lessThan">
      <formula>$C$4</formula>
    </cfRule>
  </conditionalFormatting>
  <conditionalFormatting sqref="BM43">
    <cfRule type="cellIs" dxfId="1" priority="1845" operator="lessThan">
      <formula>$C$4</formula>
    </cfRule>
  </conditionalFormatting>
  <conditionalFormatting sqref="BN43">
    <cfRule type="cellIs" dxfId="1" priority="1885" operator="lessThan">
      <formula>$C$4</formula>
    </cfRule>
  </conditionalFormatting>
  <conditionalFormatting sqref="BO43">
    <cfRule type="cellIs" dxfId="1" priority="1925" operator="lessThan">
      <formula>$C$4</formula>
    </cfRule>
  </conditionalFormatting>
  <conditionalFormatting sqref="BP43">
    <cfRule type="cellIs" dxfId="1" priority="1965" operator="lessThan">
      <formula>$C$4</formula>
    </cfRule>
  </conditionalFormatting>
  <conditionalFormatting sqref="BQ43">
    <cfRule type="cellIs" dxfId="1" priority="2005" operator="lessThan">
      <formula>$C$4</formula>
    </cfRule>
  </conditionalFormatting>
  <conditionalFormatting sqref="BR43">
    <cfRule type="cellIs" dxfId="1" priority="2045" operator="lessThan">
      <formula>$C$4</formula>
    </cfRule>
  </conditionalFormatting>
  <conditionalFormatting sqref="BS43">
    <cfRule type="cellIs" dxfId="1" priority="2085" operator="lessThan">
      <formula>$C$4</formula>
    </cfRule>
  </conditionalFormatting>
  <conditionalFormatting sqref="BT43">
    <cfRule type="cellIs" dxfId="1" priority="2125" operator="lessThan">
      <formula>$C$4</formula>
    </cfRule>
  </conditionalFormatting>
  <conditionalFormatting sqref="BU43">
    <cfRule type="cellIs" dxfId="1" priority="2165" operator="lessThan">
      <formula>$C$4</formula>
    </cfRule>
  </conditionalFormatting>
  <conditionalFormatting sqref="BV43">
    <cfRule type="cellIs" dxfId="1" priority="2205" operator="lessThan">
      <formula>$C$4</formula>
    </cfRule>
  </conditionalFormatting>
  <conditionalFormatting sqref="BX43">
    <cfRule type="cellIs" dxfId="1" priority="2285" operator="lessThan">
      <formula>$C$4</formula>
    </cfRule>
  </conditionalFormatting>
  <conditionalFormatting sqref="BY43">
    <cfRule type="cellIs" dxfId="1" priority="2325" operator="lessThan">
      <formula>$C$4</formula>
    </cfRule>
  </conditionalFormatting>
  <conditionalFormatting sqref="BZ43">
    <cfRule type="cellIs" dxfId="1" priority="2365" operator="lessThan">
      <formula>$C$4</formula>
    </cfRule>
  </conditionalFormatting>
  <conditionalFormatting sqref="CA43">
    <cfRule type="cellIs" dxfId="1" priority="2405" operator="lessThan">
      <formula>$C$4</formula>
    </cfRule>
  </conditionalFormatting>
  <conditionalFormatting sqref="CB43">
    <cfRule type="cellIs" dxfId="1" priority="2445" operator="lessThan">
      <formula>$C$4</formula>
    </cfRule>
  </conditionalFormatting>
  <conditionalFormatting sqref="CC43">
    <cfRule type="cellIs" dxfId="1" priority="2485" operator="lessThan">
      <formula>$C$4</formula>
    </cfRule>
  </conditionalFormatting>
  <conditionalFormatting sqref="CD43">
    <cfRule type="cellIs" dxfId="1" priority="2525" operator="lessThan">
      <formula>$C$4</formula>
    </cfRule>
  </conditionalFormatting>
  <conditionalFormatting sqref="CE43">
    <cfRule type="cellIs" dxfId="1" priority="2565" operator="lessThan">
      <formula>$C$4</formula>
    </cfRule>
  </conditionalFormatting>
  <conditionalFormatting sqref="CF43">
    <cfRule type="cellIs" dxfId="1" priority="2605" operator="lessThan">
      <formula>$C$4</formula>
    </cfRule>
  </conditionalFormatting>
  <conditionalFormatting sqref="CG43">
    <cfRule type="cellIs" dxfId="1" priority="2645" operator="lessThan">
      <formula>$C$4</formula>
    </cfRule>
  </conditionalFormatting>
  <conditionalFormatting sqref="CH43">
    <cfRule type="cellIs" dxfId="2" priority="2685" operator="greaterThan">
      <formula>$BJ$2+15</formula>
    </cfRule>
  </conditionalFormatting>
  <conditionalFormatting sqref="Q44">
    <cfRule type="cellIs" dxfId="1" priority="86" operator="lessThan">
      <formula>$C$4</formula>
    </cfRule>
  </conditionalFormatting>
  <conditionalFormatting sqref="R44">
    <cfRule type="cellIs" dxfId="1" priority="126" operator="lessThan">
      <formula>$C$4</formula>
    </cfRule>
  </conditionalFormatting>
  <conditionalFormatting sqref="T44">
    <cfRule type="cellIs" dxfId="1" priority="2766" operator="lessThan">
      <formula>$C$4</formula>
    </cfRule>
  </conditionalFormatting>
  <conditionalFormatting sqref="U44">
    <cfRule type="cellIs" dxfId="1" priority="166" operator="lessThan">
      <formula>$C$4</formula>
    </cfRule>
  </conditionalFormatting>
  <conditionalFormatting sqref="W44">
    <cfRule type="cellIs" dxfId="1" priority="2846" operator="lessThan">
      <formula>$C$4</formula>
    </cfRule>
  </conditionalFormatting>
  <conditionalFormatting sqref="X44">
    <cfRule type="cellIs" dxfId="1" priority="206" operator="lessThan">
      <formula>$C$4</formula>
    </cfRule>
  </conditionalFormatting>
  <conditionalFormatting sqref="Z44">
    <cfRule type="cellIs" dxfId="1" priority="286" operator="lessThan">
      <formula>$C$4</formula>
    </cfRule>
  </conditionalFormatting>
  <conditionalFormatting sqref="AA44">
    <cfRule type="cellIs" dxfId="1" priority="326" operator="lessThan">
      <formula>$C$4</formula>
    </cfRule>
  </conditionalFormatting>
  <conditionalFormatting sqref="AC44">
    <cfRule type="cellIs" dxfId="1" priority="406" operator="lessThan">
      <formula>$C$4</formula>
    </cfRule>
  </conditionalFormatting>
  <conditionalFormatting sqref="AD44">
    <cfRule type="cellIs" dxfId="1" priority="446" operator="lessThan">
      <formula>$C$4</formula>
    </cfRule>
  </conditionalFormatting>
  <conditionalFormatting sqref="AE44">
    <cfRule type="cellIs" dxfId="1" priority="486" operator="lessThan">
      <formula>$C$4</formula>
    </cfRule>
  </conditionalFormatting>
  <conditionalFormatting sqref="AF44">
    <cfRule type="cellIs" dxfId="1" priority="526" operator="lessThan">
      <formula>$C$4</formula>
    </cfRule>
  </conditionalFormatting>
  <conditionalFormatting sqref="AG44">
    <cfRule type="cellIs" dxfId="1" priority="566" operator="lessThan">
      <formula>$C$4</formula>
    </cfRule>
  </conditionalFormatting>
  <conditionalFormatting sqref="AH44">
    <cfRule type="cellIs" dxfId="1" priority="606" operator="lessThan">
      <formula>$C$4</formula>
    </cfRule>
  </conditionalFormatting>
  <conditionalFormatting sqref="AI44">
    <cfRule type="cellIs" dxfId="1" priority="646" operator="lessThan">
      <formula>$C$4</formula>
    </cfRule>
  </conditionalFormatting>
  <conditionalFormatting sqref="AJ44">
    <cfRule type="cellIs" dxfId="1" priority="686" operator="lessThan">
      <formula>$C$4</formula>
    </cfRule>
  </conditionalFormatting>
  <conditionalFormatting sqref="AK44">
    <cfRule type="cellIs" dxfId="1" priority="726" operator="lessThan">
      <formula>$C$4</formula>
    </cfRule>
  </conditionalFormatting>
  <conditionalFormatting sqref="AL44">
    <cfRule type="cellIs" dxfId="1" priority="766" operator="lessThan">
      <formula>$C$4</formula>
    </cfRule>
  </conditionalFormatting>
  <conditionalFormatting sqref="AM44">
    <cfRule type="cellIs" dxfId="1" priority="806" operator="lessThan">
      <formula>$C$4</formula>
    </cfRule>
  </conditionalFormatting>
  <conditionalFormatting sqref="AN44">
    <cfRule type="cellIs" dxfId="1" priority="846" operator="lessThan">
      <formula>$C$4</formula>
    </cfRule>
  </conditionalFormatting>
  <conditionalFormatting sqref="AO44">
    <cfRule type="cellIs" dxfId="1" priority="886" operator="lessThan">
      <formula>$C$4</formula>
    </cfRule>
  </conditionalFormatting>
  <conditionalFormatting sqref="AP44">
    <cfRule type="cellIs" dxfId="1" priority="926" operator="lessThan">
      <formula>$C$4</formula>
    </cfRule>
  </conditionalFormatting>
  <conditionalFormatting sqref="AQ44">
    <cfRule type="cellIs" dxfId="1" priority="966" operator="lessThan">
      <formula>$C$4</formula>
    </cfRule>
  </conditionalFormatting>
  <conditionalFormatting sqref="AR44">
    <cfRule type="cellIs" dxfId="1" priority="1006" operator="lessThan">
      <formula>$C$4</formula>
    </cfRule>
  </conditionalFormatting>
  <conditionalFormatting sqref="AS44">
    <cfRule type="cellIs" dxfId="1" priority="1046" operator="lessThan">
      <formula>$C$4</formula>
    </cfRule>
  </conditionalFormatting>
  <conditionalFormatting sqref="AT44">
    <cfRule type="cellIs" dxfId="1" priority="1086" operator="lessThan">
      <formula>$C$4</formula>
    </cfRule>
  </conditionalFormatting>
  <conditionalFormatting sqref="AV44">
    <cfRule type="cellIs" dxfId="1" priority="1166" operator="lessThan">
      <formula>$C$4</formula>
    </cfRule>
  </conditionalFormatting>
  <conditionalFormatting sqref="AW44">
    <cfRule type="cellIs" dxfId="1" priority="1206" operator="lessThan">
      <formula>$C$4</formula>
    </cfRule>
  </conditionalFormatting>
  <conditionalFormatting sqref="AX44">
    <cfRule type="cellIs" dxfId="1" priority="1246" operator="lessThan">
      <formula>$C$4</formula>
    </cfRule>
  </conditionalFormatting>
  <conditionalFormatting sqref="AY44">
    <cfRule type="cellIs" dxfId="1" priority="1286" operator="lessThan">
      <formula>$C$4</formula>
    </cfRule>
  </conditionalFormatting>
  <conditionalFormatting sqref="AZ44">
    <cfRule type="cellIs" dxfId="1" priority="1326" operator="lessThan">
      <formula>$C$4</formula>
    </cfRule>
  </conditionalFormatting>
  <conditionalFormatting sqref="BA44">
    <cfRule type="cellIs" dxfId="1" priority="1366" operator="lessThan">
      <formula>$C$4</formula>
    </cfRule>
  </conditionalFormatting>
  <conditionalFormatting sqref="BB44">
    <cfRule type="cellIs" dxfId="1" priority="1406" operator="lessThan">
      <formula>$C$4</formula>
    </cfRule>
  </conditionalFormatting>
  <conditionalFormatting sqref="BC44">
    <cfRule type="cellIs" dxfId="1" priority="1446" operator="lessThan">
      <formula>$C$4</formula>
    </cfRule>
  </conditionalFormatting>
  <conditionalFormatting sqref="BD44">
    <cfRule type="cellIs" dxfId="1" priority="1486" operator="lessThan">
      <formula>$C$4</formula>
    </cfRule>
  </conditionalFormatting>
  <conditionalFormatting sqref="BE44">
    <cfRule type="cellIs" dxfId="1" priority="1526" operator="lessThan">
      <formula>$C$4</formula>
    </cfRule>
  </conditionalFormatting>
  <conditionalFormatting sqref="BH44">
    <cfRule type="cellIs" dxfId="1" priority="1646" operator="lessThan">
      <formula>$C$4</formula>
    </cfRule>
  </conditionalFormatting>
  <conditionalFormatting sqref="BI44">
    <cfRule type="cellIs" dxfId="1" priority="1686" operator="lessThan">
      <formula>$C$4</formula>
    </cfRule>
  </conditionalFormatting>
  <conditionalFormatting sqref="BJ44">
    <cfRule type="cellIs" dxfId="1" priority="1726" operator="lessThan">
      <formula>$C$4</formula>
    </cfRule>
  </conditionalFormatting>
  <conditionalFormatting sqref="BK44">
    <cfRule type="cellIs" dxfId="1" priority="1766" operator="lessThan">
      <formula>$C$4</formula>
    </cfRule>
  </conditionalFormatting>
  <conditionalFormatting sqref="BL44">
    <cfRule type="cellIs" dxfId="1" priority="1806" operator="lessThan">
      <formula>$C$4</formula>
    </cfRule>
  </conditionalFormatting>
  <conditionalFormatting sqref="BM44">
    <cfRule type="cellIs" dxfId="1" priority="1846" operator="lessThan">
      <formula>$C$4</formula>
    </cfRule>
  </conditionalFormatting>
  <conditionalFormatting sqref="BN44">
    <cfRule type="cellIs" dxfId="1" priority="1886" operator="lessThan">
      <formula>$C$4</formula>
    </cfRule>
  </conditionalFormatting>
  <conditionalFormatting sqref="BO44">
    <cfRule type="cellIs" dxfId="1" priority="1926" operator="lessThan">
      <formula>$C$4</formula>
    </cfRule>
  </conditionalFormatting>
  <conditionalFormatting sqref="BP44">
    <cfRule type="cellIs" dxfId="1" priority="1966" operator="lessThan">
      <formula>$C$4</formula>
    </cfRule>
  </conditionalFormatting>
  <conditionalFormatting sqref="BQ44">
    <cfRule type="cellIs" dxfId="1" priority="2006" operator="lessThan">
      <formula>$C$4</formula>
    </cfRule>
  </conditionalFormatting>
  <conditionalFormatting sqref="BR44">
    <cfRule type="cellIs" dxfId="1" priority="2046" operator="lessThan">
      <formula>$C$4</formula>
    </cfRule>
  </conditionalFormatting>
  <conditionalFormatting sqref="BS44">
    <cfRule type="cellIs" dxfId="1" priority="2086" operator="lessThan">
      <formula>$C$4</formula>
    </cfRule>
  </conditionalFormatting>
  <conditionalFormatting sqref="BT44">
    <cfRule type="cellIs" dxfId="1" priority="2126" operator="lessThan">
      <formula>$C$4</formula>
    </cfRule>
  </conditionalFormatting>
  <conditionalFormatting sqref="BU44">
    <cfRule type="cellIs" dxfId="1" priority="2166" operator="lessThan">
      <formula>$C$4</formula>
    </cfRule>
  </conditionalFormatting>
  <conditionalFormatting sqref="BV44">
    <cfRule type="cellIs" dxfId="1" priority="2206" operator="lessThan">
      <formula>$C$4</formula>
    </cfRule>
  </conditionalFormatting>
  <conditionalFormatting sqref="BX44">
    <cfRule type="cellIs" dxfId="1" priority="2286" operator="lessThan">
      <formula>$C$4</formula>
    </cfRule>
  </conditionalFormatting>
  <conditionalFormatting sqref="BY44">
    <cfRule type="cellIs" dxfId="1" priority="2326" operator="lessThan">
      <formula>$C$4</formula>
    </cfRule>
  </conditionalFormatting>
  <conditionalFormatting sqref="BZ44">
    <cfRule type="cellIs" dxfId="1" priority="2366" operator="lessThan">
      <formula>$C$4</formula>
    </cfRule>
  </conditionalFormatting>
  <conditionalFormatting sqref="CA44">
    <cfRule type="cellIs" dxfId="1" priority="2406" operator="lessThan">
      <formula>$C$4</formula>
    </cfRule>
  </conditionalFormatting>
  <conditionalFormatting sqref="CB44">
    <cfRule type="cellIs" dxfId="1" priority="2446" operator="lessThan">
      <formula>$C$4</formula>
    </cfRule>
  </conditionalFormatting>
  <conditionalFormatting sqref="CC44">
    <cfRule type="cellIs" dxfId="1" priority="2486" operator="lessThan">
      <formula>$C$4</formula>
    </cfRule>
  </conditionalFormatting>
  <conditionalFormatting sqref="CD44">
    <cfRule type="cellIs" dxfId="1" priority="2526" operator="lessThan">
      <formula>$C$4</formula>
    </cfRule>
  </conditionalFormatting>
  <conditionalFormatting sqref="CE44">
    <cfRule type="cellIs" dxfId="1" priority="2566" operator="lessThan">
      <formula>$C$4</formula>
    </cfRule>
  </conditionalFormatting>
  <conditionalFormatting sqref="CF44">
    <cfRule type="cellIs" dxfId="1" priority="2606" operator="lessThan">
      <formula>$C$4</formula>
    </cfRule>
  </conditionalFormatting>
  <conditionalFormatting sqref="CG44">
    <cfRule type="cellIs" dxfId="1" priority="2646" operator="lessThan">
      <formula>$C$4</formula>
    </cfRule>
  </conditionalFormatting>
  <conditionalFormatting sqref="CH44">
    <cfRule type="cellIs" dxfId="2" priority="2686" operator="greaterThan">
      <formula>$BJ$2+15</formula>
    </cfRule>
  </conditionalFormatting>
  <conditionalFormatting sqref="P45">
    <cfRule type="cellIs" dxfId="1" priority="47" operator="lessThan">
      <formula>$C$4</formula>
    </cfRule>
  </conditionalFormatting>
  <conditionalFormatting sqref="Q45">
    <cfRule type="cellIs" dxfId="1" priority="87" operator="lessThan">
      <formula>$C$4</formula>
    </cfRule>
  </conditionalFormatting>
  <conditionalFormatting sqref="R45">
    <cfRule type="cellIs" dxfId="1" priority="127" operator="lessThan">
      <formula>$C$4</formula>
    </cfRule>
  </conditionalFormatting>
  <conditionalFormatting sqref="S45">
    <cfRule type="cellIs" dxfId="1" priority="2727" operator="lessThan">
      <formula>$C$4</formula>
    </cfRule>
  </conditionalFormatting>
  <conditionalFormatting sqref="T45">
    <cfRule type="cellIs" dxfId="1" priority="2767" operator="lessThan">
      <formula>$C$4</formula>
    </cfRule>
  </conditionalFormatting>
  <conditionalFormatting sqref="U45">
    <cfRule type="cellIs" dxfId="1" priority="167" operator="lessThan">
      <formula>$C$4</formula>
    </cfRule>
  </conditionalFormatting>
  <conditionalFormatting sqref="V45">
    <cfRule type="cellIs" dxfId="1" priority="2807" operator="lessThan">
      <formula>$C$4</formula>
    </cfRule>
  </conditionalFormatting>
  <conditionalFormatting sqref="W45">
    <cfRule type="cellIs" dxfId="1" priority="2847" operator="lessThan">
      <formula>$C$4</formula>
    </cfRule>
  </conditionalFormatting>
  <conditionalFormatting sqref="X45">
    <cfRule type="cellIs" dxfId="1" priority="207" operator="lessThan">
      <formula>$C$4</formula>
    </cfRule>
  </conditionalFormatting>
  <conditionalFormatting sqref="Y45">
    <cfRule type="cellIs" dxfId="1" priority="247" operator="lessThan">
      <formula>$C$4</formula>
    </cfRule>
  </conditionalFormatting>
  <conditionalFormatting sqref="Z45">
    <cfRule type="cellIs" dxfId="1" priority="287" operator="lessThan">
      <formula>$C$4</formula>
    </cfRule>
  </conditionalFormatting>
  <conditionalFormatting sqref="AA45">
    <cfRule type="cellIs" dxfId="1" priority="327" operator="lessThan">
      <formula>$C$4</formula>
    </cfRule>
  </conditionalFormatting>
  <conditionalFormatting sqref="AB45">
    <cfRule type="cellIs" dxfId="1" priority="367" operator="lessThan">
      <formula>$C$4</formula>
    </cfRule>
  </conditionalFormatting>
  <conditionalFormatting sqref="AC45">
    <cfRule type="cellIs" dxfId="1" priority="407" operator="lessThan">
      <formula>$C$4</formula>
    </cfRule>
  </conditionalFormatting>
  <conditionalFormatting sqref="AD45">
    <cfRule type="cellIs" dxfId="1" priority="447" operator="lessThan">
      <formula>$C$4</formula>
    </cfRule>
  </conditionalFormatting>
  <conditionalFormatting sqref="AE45">
    <cfRule type="cellIs" dxfId="1" priority="487" operator="lessThan">
      <formula>$C$4</formula>
    </cfRule>
  </conditionalFormatting>
  <conditionalFormatting sqref="AF45">
    <cfRule type="cellIs" dxfId="1" priority="527" operator="lessThan">
      <formula>$C$4</formula>
    </cfRule>
  </conditionalFormatting>
  <conditionalFormatting sqref="AG45">
    <cfRule type="cellIs" dxfId="1" priority="567" operator="lessThan">
      <formula>$C$4</formula>
    </cfRule>
  </conditionalFormatting>
  <conditionalFormatting sqref="AH45">
    <cfRule type="cellIs" dxfId="1" priority="607" operator="lessThan">
      <formula>$C$4</formula>
    </cfRule>
  </conditionalFormatting>
  <conditionalFormatting sqref="AI45">
    <cfRule type="cellIs" dxfId="1" priority="647" operator="lessThan">
      <formula>$C$4</formula>
    </cfRule>
  </conditionalFormatting>
  <conditionalFormatting sqref="AJ45">
    <cfRule type="cellIs" dxfId="1" priority="687" operator="lessThan">
      <formula>$C$4</formula>
    </cfRule>
  </conditionalFormatting>
  <conditionalFormatting sqref="AK45">
    <cfRule type="cellIs" dxfId="1" priority="727" operator="lessThan">
      <formula>$C$4</formula>
    </cfRule>
  </conditionalFormatting>
  <conditionalFormatting sqref="AL45">
    <cfRule type="cellIs" dxfId="1" priority="767" operator="lessThan">
      <formula>$C$4</formula>
    </cfRule>
  </conditionalFormatting>
  <conditionalFormatting sqref="AM45">
    <cfRule type="cellIs" dxfId="1" priority="807" operator="lessThan">
      <formula>$C$4</formula>
    </cfRule>
  </conditionalFormatting>
  <conditionalFormatting sqref="AN45">
    <cfRule type="cellIs" dxfId="1" priority="847" operator="lessThan">
      <formula>$C$4</formula>
    </cfRule>
  </conditionalFormatting>
  <conditionalFormatting sqref="AO45">
    <cfRule type="cellIs" dxfId="1" priority="887" operator="lessThan">
      <formula>$C$4</formula>
    </cfRule>
  </conditionalFormatting>
  <conditionalFormatting sqref="AP45">
    <cfRule type="cellIs" dxfId="1" priority="927" operator="lessThan">
      <formula>$C$4</formula>
    </cfRule>
  </conditionalFormatting>
  <conditionalFormatting sqref="AQ45">
    <cfRule type="cellIs" dxfId="1" priority="967" operator="lessThan">
      <formula>$C$4</formula>
    </cfRule>
  </conditionalFormatting>
  <conditionalFormatting sqref="AR45">
    <cfRule type="cellIs" dxfId="1" priority="1007" operator="lessThan">
      <formula>$C$4</formula>
    </cfRule>
  </conditionalFormatting>
  <conditionalFormatting sqref="AS45">
    <cfRule type="cellIs" dxfId="1" priority="1047" operator="lessThan">
      <formula>$C$4</formula>
    </cfRule>
  </conditionalFormatting>
  <conditionalFormatting sqref="AT45">
    <cfRule type="cellIs" dxfId="1" priority="1087" operator="lessThan">
      <formula>$C$4</formula>
    </cfRule>
  </conditionalFormatting>
  <conditionalFormatting sqref="AU45">
    <cfRule type="cellIs" dxfId="1" priority="1127" operator="lessThan">
      <formula>$C$4</formula>
    </cfRule>
  </conditionalFormatting>
  <conditionalFormatting sqref="AV45">
    <cfRule type="cellIs" dxfId="1" priority="1167" operator="lessThan">
      <formula>$C$4</formula>
    </cfRule>
  </conditionalFormatting>
  <conditionalFormatting sqref="AW45">
    <cfRule type="cellIs" dxfId="1" priority="1207" operator="lessThan">
      <formula>$C$4</formula>
    </cfRule>
  </conditionalFormatting>
  <conditionalFormatting sqref="AX45">
    <cfRule type="cellIs" dxfId="1" priority="1247" operator="lessThan">
      <formula>$C$4</formula>
    </cfRule>
  </conditionalFormatting>
  <conditionalFormatting sqref="AY45">
    <cfRule type="cellIs" dxfId="1" priority="1287" operator="lessThan">
      <formula>$C$4</formula>
    </cfRule>
  </conditionalFormatting>
  <conditionalFormatting sqref="AZ45">
    <cfRule type="cellIs" dxfId="1" priority="1327" operator="lessThan">
      <formula>$C$4</formula>
    </cfRule>
  </conditionalFormatting>
  <conditionalFormatting sqref="BA45">
    <cfRule type="cellIs" dxfId="1" priority="1367" operator="lessThan">
      <formula>$C$4</formula>
    </cfRule>
  </conditionalFormatting>
  <conditionalFormatting sqref="BB45">
    <cfRule type="cellIs" dxfId="1" priority="1407" operator="lessThan">
      <formula>$C$4</formula>
    </cfRule>
  </conditionalFormatting>
  <conditionalFormatting sqref="BC45">
    <cfRule type="cellIs" dxfId="1" priority="1447" operator="lessThan">
      <formula>$C$4</formula>
    </cfRule>
  </conditionalFormatting>
  <conditionalFormatting sqref="BD45">
    <cfRule type="cellIs" dxfId="1" priority="1487" operator="lessThan">
      <formula>$C$4</formula>
    </cfRule>
  </conditionalFormatting>
  <conditionalFormatting sqref="BE45">
    <cfRule type="cellIs" dxfId="1" priority="1527" operator="lessThan">
      <formula>$C$4</formula>
    </cfRule>
  </conditionalFormatting>
  <conditionalFormatting sqref="BF45">
    <cfRule type="cellIs" dxfId="1" priority="1567" operator="lessThan">
      <formula>$C$4</formula>
    </cfRule>
  </conditionalFormatting>
  <conditionalFormatting sqref="BG45">
    <cfRule type="cellIs" dxfId="1" priority="1607" operator="lessThan">
      <formula>$C$4</formula>
    </cfRule>
  </conditionalFormatting>
  <conditionalFormatting sqref="BH45">
    <cfRule type="cellIs" dxfId="1" priority="1647" operator="lessThan">
      <formula>$C$4</formula>
    </cfRule>
  </conditionalFormatting>
  <conditionalFormatting sqref="BI45">
    <cfRule type="cellIs" dxfId="1" priority="1687" operator="lessThan">
      <formula>$C$4</formula>
    </cfRule>
  </conditionalFormatting>
  <conditionalFormatting sqref="BJ45">
    <cfRule type="cellIs" dxfId="1" priority="1727" operator="lessThan">
      <formula>$C$4</formula>
    </cfRule>
  </conditionalFormatting>
  <conditionalFormatting sqref="BK45">
    <cfRule type="cellIs" dxfId="1" priority="1767" operator="lessThan">
      <formula>$C$4</formula>
    </cfRule>
  </conditionalFormatting>
  <conditionalFormatting sqref="BL45">
    <cfRule type="cellIs" dxfId="1" priority="1807" operator="lessThan">
      <formula>$C$4</formula>
    </cfRule>
  </conditionalFormatting>
  <conditionalFormatting sqref="BM45">
    <cfRule type="cellIs" dxfId="1" priority="1847" operator="lessThan">
      <formula>$C$4</formula>
    </cfRule>
  </conditionalFormatting>
  <conditionalFormatting sqref="BN45">
    <cfRule type="cellIs" dxfId="1" priority="1887" operator="lessThan">
      <formula>$C$4</formula>
    </cfRule>
  </conditionalFormatting>
  <conditionalFormatting sqref="BO45">
    <cfRule type="cellIs" dxfId="1" priority="1927" operator="lessThan">
      <formula>$C$4</formula>
    </cfRule>
  </conditionalFormatting>
  <conditionalFormatting sqref="BP45">
    <cfRule type="cellIs" dxfId="1" priority="1967" operator="lessThan">
      <formula>$C$4</formula>
    </cfRule>
  </conditionalFormatting>
  <conditionalFormatting sqref="BQ45">
    <cfRule type="cellIs" dxfId="1" priority="2007" operator="lessThan">
      <formula>$C$4</formula>
    </cfRule>
  </conditionalFormatting>
  <conditionalFormatting sqref="BR45">
    <cfRule type="cellIs" dxfId="1" priority="2047" operator="lessThan">
      <formula>$C$4</formula>
    </cfRule>
  </conditionalFormatting>
  <conditionalFormatting sqref="BS45">
    <cfRule type="cellIs" dxfId="1" priority="2087" operator="lessThan">
      <formula>$C$4</formula>
    </cfRule>
  </conditionalFormatting>
  <conditionalFormatting sqref="BT45">
    <cfRule type="cellIs" dxfId="1" priority="2127" operator="lessThan">
      <formula>$C$4</formula>
    </cfRule>
  </conditionalFormatting>
  <conditionalFormatting sqref="BU45">
    <cfRule type="cellIs" dxfId="1" priority="2167" operator="lessThan">
      <formula>$C$4</formula>
    </cfRule>
  </conditionalFormatting>
  <conditionalFormatting sqref="BV45">
    <cfRule type="cellIs" dxfId="1" priority="2207" operator="lessThan">
      <formula>$C$4</formula>
    </cfRule>
  </conditionalFormatting>
  <conditionalFormatting sqref="BX45">
    <cfRule type="cellIs" dxfId="1" priority="2287" operator="lessThan">
      <formula>$C$4</formula>
    </cfRule>
  </conditionalFormatting>
  <conditionalFormatting sqref="BY45">
    <cfRule type="cellIs" dxfId="1" priority="2327" operator="lessThan">
      <formula>$C$4</formula>
    </cfRule>
  </conditionalFormatting>
  <conditionalFormatting sqref="BZ45">
    <cfRule type="cellIs" dxfId="1" priority="2367" operator="lessThan">
      <formula>$C$4</formula>
    </cfRule>
  </conditionalFormatting>
  <conditionalFormatting sqref="CA45">
    <cfRule type="cellIs" dxfId="1" priority="2407" operator="lessThan">
      <formula>$C$4</formula>
    </cfRule>
  </conditionalFormatting>
  <conditionalFormatting sqref="CB45">
    <cfRule type="cellIs" dxfId="1" priority="2447" operator="lessThan">
      <formula>$C$4</formula>
    </cfRule>
  </conditionalFormatting>
  <conditionalFormatting sqref="CC45">
    <cfRule type="cellIs" dxfId="1" priority="2487" operator="lessThan">
      <formula>$C$4</formula>
    </cfRule>
  </conditionalFormatting>
  <conditionalFormatting sqref="CD45">
    <cfRule type="cellIs" dxfId="1" priority="2527" operator="lessThan">
      <formula>$C$4</formula>
    </cfRule>
  </conditionalFormatting>
  <conditionalFormatting sqref="CE45">
    <cfRule type="cellIs" dxfId="1" priority="2567" operator="lessThan">
      <formula>$C$4</formula>
    </cfRule>
  </conditionalFormatting>
  <conditionalFormatting sqref="CF45">
    <cfRule type="cellIs" dxfId="1" priority="2607" operator="lessThan">
      <formula>$C$4</formula>
    </cfRule>
  </conditionalFormatting>
  <conditionalFormatting sqref="CG45">
    <cfRule type="cellIs" dxfId="1" priority="2647" operator="lessThan">
      <formula>$C$4</formula>
    </cfRule>
  </conditionalFormatting>
  <conditionalFormatting sqref="CH45">
    <cfRule type="cellIs" dxfId="2" priority="2687" operator="greaterThan">
      <formula>$BJ$2+15</formula>
    </cfRule>
  </conditionalFormatting>
  <conditionalFormatting sqref="CJ45">
    <cfRule type="cellIs" dxfId="1" priority="2887" operator="lessThan">
      <formula>$C$4</formula>
    </cfRule>
  </conditionalFormatting>
  <conditionalFormatting sqref="P46">
    <cfRule type="cellIs" dxfId="1" priority="48" operator="lessThan">
      <formula>$C$4</formula>
    </cfRule>
  </conditionalFormatting>
  <conditionalFormatting sqref="Q46">
    <cfRule type="cellIs" dxfId="1" priority="88" operator="lessThan">
      <formula>$C$4</formula>
    </cfRule>
  </conditionalFormatting>
  <conditionalFormatting sqref="R46">
    <cfRule type="cellIs" dxfId="1" priority="128" operator="lessThan">
      <formula>$C$4</formula>
    </cfRule>
  </conditionalFormatting>
  <conditionalFormatting sqref="S46">
    <cfRule type="cellIs" dxfId="1" priority="2728" operator="lessThan">
      <formula>$C$4</formula>
    </cfRule>
  </conditionalFormatting>
  <conditionalFormatting sqref="T46">
    <cfRule type="cellIs" dxfId="1" priority="2768" operator="lessThan">
      <formula>$C$4</formula>
    </cfRule>
  </conditionalFormatting>
  <conditionalFormatting sqref="U46">
    <cfRule type="cellIs" dxfId="1" priority="168" operator="lessThan">
      <formula>$C$4</formula>
    </cfRule>
  </conditionalFormatting>
  <conditionalFormatting sqref="V46">
    <cfRule type="cellIs" dxfId="1" priority="2808" operator="lessThan">
      <formula>$C$4</formula>
    </cfRule>
  </conditionalFormatting>
  <conditionalFormatting sqref="W46">
    <cfRule type="cellIs" dxfId="1" priority="2848" operator="lessThan">
      <formula>$C$4</formula>
    </cfRule>
  </conditionalFormatting>
  <conditionalFormatting sqref="X46">
    <cfRule type="cellIs" dxfId="1" priority="208" operator="lessThan">
      <formula>$C$4</formula>
    </cfRule>
  </conditionalFormatting>
  <conditionalFormatting sqref="Y46">
    <cfRule type="cellIs" dxfId="1" priority="248" operator="lessThan">
      <formula>$C$4</formula>
    </cfRule>
  </conditionalFormatting>
  <conditionalFormatting sqref="Z46">
    <cfRule type="cellIs" dxfId="1" priority="288" operator="lessThan">
      <formula>$C$4</formula>
    </cfRule>
  </conditionalFormatting>
  <conditionalFormatting sqref="AA46">
    <cfRule type="cellIs" dxfId="1" priority="328" operator="lessThan">
      <formula>$C$4</formula>
    </cfRule>
  </conditionalFormatting>
  <conditionalFormatting sqref="AB46">
    <cfRule type="cellIs" dxfId="1" priority="368" operator="lessThan">
      <formula>$C$4</formula>
    </cfRule>
  </conditionalFormatting>
  <conditionalFormatting sqref="AC46">
    <cfRule type="cellIs" dxfId="1" priority="408" operator="lessThan">
      <formula>$C$4</formula>
    </cfRule>
  </conditionalFormatting>
  <conditionalFormatting sqref="AD46">
    <cfRule type="cellIs" dxfId="1" priority="448" operator="lessThan">
      <formula>$C$4</formula>
    </cfRule>
  </conditionalFormatting>
  <conditionalFormatting sqref="AE46">
    <cfRule type="cellIs" dxfId="1" priority="488" operator="lessThan">
      <formula>$C$4</formula>
    </cfRule>
  </conditionalFormatting>
  <conditionalFormatting sqref="AF46">
    <cfRule type="cellIs" dxfId="1" priority="528" operator="lessThan">
      <formula>$C$4</formula>
    </cfRule>
  </conditionalFormatting>
  <conditionalFormatting sqref="AG46">
    <cfRule type="cellIs" dxfId="1" priority="568" operator="lessThan">
      <formula>$C$4</formula>
    </cfRule>
  </conditionalFormatting>
  <conditionalFormatting sqref="AH46">
    <cfRule type="cellIs" dxfId="1" priority="608" operator="lessThan">
      <formula>$C$4</formula>
    </cfRule>
  </conditionalFormatting>
  <conditionalFormatting sqref="AI46">
    <cfRule type="cellIs" dxfId="1" priority="648" operator="lessThan">
      <formula>$C$4</formula>
    </cfRule>
  </conditionalFormatting>
  <conditionalFormatting sqref="AJ46">
    <cfRule type="cellIs" dxfId="1" priority="688" operator="lessThan">
      <formula>$C$4</formula>
    </cfRule>
  </conditionalFormatting>
  <conditionalFormatting sqref="AK46">
    <cfRule type="cellIs" dxfId="1" priority="728" operator="lessThan">
      <formula>$C$4</formula>
    </cfRule>
  </conditionalFormatting>
  <conditionalFormatting sqref="AL46">
    <cfRule type="cellIs" dxfId="1" priority="768" operator="lessThan">
      <formula>$C$4</formula>
    </cfRule>
  </conditionalFormatting>
  <conditionalFormatting sqref="AM46">
    <cfRule type="cellIs" dxfId="1" priority="808" operator="lessThan">
      <formula>$C$4</formula>
    </cfRule>
  </conditionalFormatting>
  <conditionalFormatting sqref="AN46">
    <cfRule type="cellIs" dxfId="1" priority="848" operator="lessThan">
      <formula>$C$4</formula>
    </cfRule>
  </conditionalFormatting>
  <conditionalFormatting sqref="AO46">
    <cfRule type="cellIs" dxfId="1" priority="888" operator="lessThan">
      <formula>$C$4</formula>
    </cfRule>
  </conditionalFormatting>
  <conditionalFormatting sqref="AP46">
    <cfRule type="cellIs" dxfId="1" priority="928" operator="lessThan">
      <formula>$C$4</formula>
    </cfRule>
  </conditionalFormatting>
  <conditionalFormatting sqref="AQ46">
    <cfRule type="cellIs" dxfId="1" priority="968" operator="lessThan">
      <formula>$C$4</formula>
    </cfRule>
  </conditionalFormatting>
  <conditionalFormatting sqref="AR46">
    <cfRule type="cellIs" dxfId="1" priority="1008" operator="lessThan">
      <formula>$C$4</formula>
    </cfRule>
  </conditionalFormatting>
  <conditionalFormatting sqref="AS46">
    <cfRule type="cellIs" dxfId="1" priority="1048" operator="lessThan">
      <formula>$C$4</formula>
    </cfRule>
  </conditionalFormatting>
  <conditionalFormatting sqref="AT46">
    <cfRule type="cellIs" dxfId="1" priority="1088" operator="lessThan">
      <formula>$C$4</formula>
    </cfRule>
  </conditionalFormatting>
  <conditionalFormatting sqref="AU46">
    <cfRule type="cellIs" dxfId="1" priority="1128" operator="lessThan">
      <formula>$C$4</formula>
    </cfRule>
  </conditionalFormatting>
  <conditionalFormatting sqref="AV46">
    <cfRule type="cellIs" dxfId="1" priority="1168" operator="lessThan">
      <formula>$C$4</formula>
    </cfRule>
  </conditionalFormatting>
  <conditionalFormatting sqref="AW46">
    <cfRule type="cellIs" dxfId="1" priority="1208" operator="lessThan">
      <formula>$C$4</formula>
    </cfRule>
  </conditionalFormatting>
  <conditionalFormatting sqref="AX46">
    <cfRule type="cellIs" dxfId="1" priority="1248" operator="lessThan">
      <formula>$C$4</formula>
    </cfRule>
  </conditionalFormatting>
  <conditionalFormatting sqref="AY46">
    <cfRule type="cellIs" dxfId="1" priority="1288" operator="lessThan">
      <formula>$C$4</formula>
    </cfRule>
  </conditionalFormatting>
  <conditionalFormatting sqref="AZ46">
    <cfRule type="cellIs" dxfId="1" priority="1328" operator="lessThan">
      <formula>$C$4</formula>
    </cfRule>
  </conditionalFormatting>
  <conditionalFormatting sqref="BA46">
    <cfRule type="cellIs" dxfId="1" priority="1368" operator="lessThan">
      <formula>$C$4</formula>
    </cfRule>
  </conditionalFormatting>
  <conditionalFormatting sqref="BB46">
    <cfRule type="cellIs" dxfId="1" priority="1408" operator="lessThan">
      <formula>$C$4</formula>
    </cfRule>
  </conditionalFormatting>
  <conditionalFormatting sqref="BC46">
    <cfRule type="cellIs" dxfId="1" priority="1448" operator="lessThan">
      <formula>$C$4</formula>
    </cfRule>
  </conditionalFormatting>
  <conditionalFormatting sqref="BD46">
    <cfRule type="cellIs" dxfId="1" priority="1488" operator="lessThan">
      <formula>$C$4</formula>
    </cfRule>
  </conditionalFormatting>
  <conditionalFormatting sqref="BE46">
    <cfRule type="cellIs" dxfId="1" priority="1528" operator="lessThan">
      <formula>$C$4</formula>
    </cfRule>
  </conditionalFormatting>
  <conditionalFormatting sqref="BF46">
    <cfRule type="cellIs" dxfId="1" priority="1568" operator="lessThan">
      <formula>$C$4</formula>
    </cfRule>
  </conditionalFormatting>
  <conditionalFormatting sqref="BG46">
    <cfRule type="cellIs" dxfId="1" priority="1608" operator="lessThan">
      <formula>$C$4</formula>
    </cfRule>
  </conditionalFormatting>
  <conditionalFormatting sqref="BH46">
    <cfRule type="cellIs" dxfId="1" priority="1648" operator="lessThan">
      <formula>$C$4</formula>
    </cfRule>
  </conditionalFormatting>
  <conditionalFormatting sqref="BI46">
    <cfRule type="cellIs" dxfId="1" priority="1688" operator="lessThan">
      <formula>$C$4</formula>
    </cfRule>
  </conditionalFormatting>
  <conditionalFormatting sqref="BJ46">
    <cfRule type="cellIs" dxfId="1" priority="1728" operator="lessThan">
      <formula>$C$4</formula>
    </cfRule>
  </conditionalFormatting>
  <conditionalFormatting sqref="BK46">
    <cfRule type="cellIs" dxfId="1" priority="1768" operator="lessThan">
      <formula>$C$4</formula>
    </cfRule>
  </conditionalFormatting>
  <conditionalFormatting sqref="BL46">
    <cfRule type="cellIs" dxfId="1" priority="1808" operator="lessThan">
      <formula>$C$4</formula>
    </cfRule>
  </conditionalFormatting>
  <conditionalFormatting sqref="BM46">
    <cfRule type="cellIs" dxfId="1" priority="1848" operator="lessThan">
      <formula>$C$4</formula>
    </cfRule>
  </conditionalFormatting>
  <conditionalFormatting sqref="BN46">
    <cfRule type="cellIs" dxfId="1" priority="1888" operator="lessThan">
      <formula>$C$4</formula>
    </cfRule>
  </conditionalFormatting>
  <conditionalFormatting sqref="BO46">
    <cfRule type="cellIs" dxfId="1" priority="1928" operator="lessThan">
      <formula>$C$4</formula>
    </cfRule>
  </conditionalFormatting>
  <conditionalFormatting sqref="BP46">
    <cfRule type="cellIs" dxfId="1" priority="1968" operator="lessThan">
      <formula>$C$4</formula>
    </cfRule>
  </conditionalFormatting>
  <conditionalFormatting sqref="BQ46">
    <cfRule type="cellIs" dxfId="1" priority="2008" operator="lessThan">
      <formula>$C$4</formula>
    </cfRule>
  </conditionalFormatting>
  <conditionalFormatting sqref="BR46">
    <cfRule type="cellIs" dxfId="1" priority="2048" operator="lessThan">
      <formula>$C$4</formula>
    </cfRule>
  </conditionalFormatting>
  <conditionalFormatting sqref="BS46">
    <cfRule type="cellIs" dxfId="1" priority="2088" operator="lessThan">
      <formula>$C$4</formula>
    </cfRule>
  </conditionalFormatting>
  <conditionalFormatting sqref="BT46">
    <cfRule type="cellIs" dxfId="1" priority="2128" operator="lessThan">
      <formula>$C$4</formula>
    </cfRule>
  </conditionalFormatting>
  <conditionalFormatting sqref="BU46">
    <cfRule type="cellIs" dxfId="1" priority="2168" operator="lessThan">
      <formula>$C$4</formula>
    </cfRule>
  </conditionalFormatting>
  <conditionalFormatting sqref="BV46">
    <cfRule type="cellIs" dxfId="1" priority="2208" operator="lessThan">
      <formula>$C$4</formula>
    </cfRule>
  </conditionalFormatting>
  <conditionalFormatting sqref="BX46">
    <cfRule type="cellIs" dxfId="1" priority="2288" operator="lessThan">
      <formula>$C$4</formula>
    </cfRule>
  </conditionalFormatting>
  <conditionalFormatting sqref="BY46">
    <cfRule type="cellIs" dxfId="1" priority="2328" operator="lessThan">
      <formula>$C$4</formula>
    </cfRule>
  </conditionalFormatting>
  <conditionalFormatting sqref="BZ46">
    <cfRule type="cellIs" dxfId="1" priority="2368" operator="lessThan">
      <formula>$C$4</formula>
    </cfRule>
  </conditionalFormatting>
  <conditionalFormatting sqref="CA46">
    <cfRule type="cellIs" dxfId="1" priority="2408" operator="lessThan">
      <formula>$C$4</formula>
    </cfRule>
  </conditionalFormatting>
  <conditionalFormatting sqref="CB46">
    <cfRule type="cellIs" dxfId="1" priority="2448" operator="lessThan">
      <formula>$C$4</formula>
    </cfRule>
  </conditionalFormatting>
  <conditionalFormatting sqref="CC46">
    <cfRule type="cellIs" dxfId="1" priority="2488" operator="lessThan">
      <formula>$C$4</formula>
    </cfRule>
  </conditionalFormatting>
  <conditionalFormatting sqref="CD46">
    <cfRule type="cellIs" dxfId="1" priority="2528" operator="lessThan">
      <formula>$C$4</formula>
    </cfRule>
  </conditionalFormatting>
  <conditionalFormatting sqref="CE46">
    <cfRule type="cellIs" dxfId="1" priority="2568" operator="lessThan">
      <formula>$C$4</formula>
    </cfRule>
  </conditionalFormatting>
  <conditionalFormatting sqref="CF46">
    <cfRule type="cellIs" dxfId="1" priority="2608" operator="lessThan">
      <formula>$C$4</formula>
    </cfRule>
  </conditionalFormatting>
  <conditionalFormatting sqref="CG46">
    <cfRule type="cellIs" dxfId="1" priority="2648" operator="lessThan">
      <formula>$C$4</formula>
    </cfRule>
  </conditionalFormatting>
  <conditionalFormatting sqref="CH46">
    <cfRule type="cellIs" dxfId="2" priority="2688" operator="greaterThan">
      <formula>$BJ$2+15</formula>
    </cfRule>
  </conditionalFormatting>
  <conditionalFormatting sqref="CJ46">
    <cfRule type="cellIs" dxfId="1" priority="2888" operator="lessThan">
      <formula>$C$4</formula>
    </cfRule>
  </conditionalFormatting>
  <conditionalFormatting sqref="P47">
    <cfRule type="cellIs" dxfId="1" priority="49" operator="lessThan">
      <formula>$C$4</formula>
    </cfRule>
  </conditionalFormatting>
  <conditionalFormatting sqref="Q47">
    <cfRule type="cellIs" dxfId="1" priority="89" operator="lessThan">
      <formula>$C$4</formula>
    </cfRule>
  </conditionalFormatting>
  <conditionalFormatting sqref="R47">
    <cfRule type="cellIs" dxfId="1" priority="129" operator="lessThan">
      <formula>$C$4</formula>
    </cfRule>
  </conditionalFormatting>
  <conditionalFormatting sqref="S47">
    <cfRule type="cellIs" dxfId="1" priority="2729" operator="lessThan">
      <formula>$C$4</formula>
    </cfRule>
  </conditionalFormatting>
  <conditionalFormatting sqref="T47">
    <cfRule type="cellIs" dxfId="1" priority="2769" operator="lessThan">
      <formula>$C$4</formula>
    </cfRule>
  </conditionalFormatting>
  <conditionalFormatting sqref="U47">
    <cfRule type="cellIs" dxfId="1" priority="169" operator="lessThan">
      <formula>$C$4</formula>
    </cfRule>
  </conditionalFormatting>
  <conditionalFormatting sqref="V47">
    <cfRule type="cellIs" dxfId="1" priority="2809" operator="lessThan">
      <formula>$C$4</formula>
    </cfRule>
  </conditionalFormatting>
  <conditionalFormatting sqref="W47">
    <cfRule type="cellIs" dxfId="1" priority="2849" operator="lessThan">
      <formula>$C$4</formula>
    </cfRule>
  </conditionalFormatting>
  <conditionalFormatting sqref="X47">
    <cfRule type="cellIs" dxfId="1" priority="209" operator="lessThan">
      <formula>$C$4</formula>
    </cfRule>
  </conditionalFormatting>
  <conditionalFormatting sqref="Y47">
    <cfRule type="cellIs" dxfId="1" priority="249" operator="lessThan">
      <formula>$C$4</formula>
    </cfRule>
  </conditionalFormatting>
  <conditionalFormatting sqref="Z47">
    <cfRule type="cellIs" dxfId="1" priority="289" operator="lessThan">
      <formula>$C$4</formula>
    </cfRule>
  </conditionalFormatting>
  <conditionalFormatting sqref="AA47">
    <cfRule type="cellIs" dxfId="1" priority="329" operator="lessThan">
      <formula>$C$4</formula>
    </cfRule>
  </conditionalFormatting>
  <conditionalFormatting sqref="AB47">
    <cfRule type="cellIs" dxfId="1" priority="369" operator="lessThan">
      <formula>$C$4</formula>
    </cfRule>
  </conditionalFormatting>
  <conditionalFormatting sqref="AC47">
    <cfRule type="cellIs" dxfId="1" priority="409" operator="lessThan">
      <formula>$C$4</formula>
    </cfRule>
  </conditionalFormatting>
  <conditionalFormatting sqref="AD47">
    <cfRule type="cellIs" dxfId="1" priority="449" operator="lessThan">
      <formula>$C$4</formula>
    </cfRule>
  </conditionalFormatting>
  <conditionalFormatting sqref="AE47">
    <cfRule type="cellIs" dxfId="1" priority="489" operator="lessThan">
      <formula>$C$4</formula>
    </cfRule>
  </conditionalFormatting>
  <conditionalFormatting sqref="AF47">
    <cfRule type="cellIs" dxfId="1" priority="529" operator="lessThan">
      <formula>$C$4</formula>
    </cfRule>
  </conditionalFormatting>
  <conditionalFormatting sqref="AG47">
    <cfRule type="cellIs" dxfId="1" priority="569" operator="lessThan">
      <formula>$C$4</formula>
    </cfRule>
  </conditionalFormatting>
  <conditionalFormatting sqref="AH47">
    <cfRule type="cellIs" dxfId="1" priority="609" operator="lessThan">
      <formula>$C$4</formula>
    </cfRule>
  </conditionalFormatting>
  <conditionalFormatting sqref="AI47">
    <cfRule type="cellIs" dxfId="1" priority="649" operator="lessThan">
      <formula>$C$4</formula>
    </cfRule>
  </conditionalFormatting>
  <conditionalFormatting sqref="AJ47">
    <cfRule type="cellIs" dxfId="1" priority="689" operator="lessThan">
      <formula>$C$4</formula>
    </cfRule>
  </conditionalFormatting>
  <conditionalFormatting sqref="AK47">
    <cfRule type="cellIs" dxfId="1" priority="729" operator="lessThan">
      <formula>$C$4</formula>
    </cfRule>
  </conditionalFormatting>
  <conditionalFormatting sqref="AL47">
    <cfRule type="cellIs" dxfId="1" priority="769" operator="lessThan">
      <formula>$C$4</formula>
    </cfRule>
  </conditionalFormatting>
  <conditionalFormatting sqref="AM47">
    <cfRule type="cellIs" dxfId="1" priority="809" operator="lessThan">
      <formula>$C$4</formula>
    </cfRule>
  </conditionalFormatting>
  <conditionalFormatting sqref="AN47">
    <cfRule type="cellIs" dxfId="1" priority="849" operator="lessThan">
      <formula>$C$4</formula>
    </cfRule>
  </conditionalFormatting>
  <conditionalFormatting sqref="AO47">
    <cfRule type="cellIs" dxfId="1" priority="889" operator="lessThan">
      <formula>$C$4</formula>
    </cfRule>
  </conditionalFormatting>
  <conditionalFormatting sqref="AP47">
    <cfRule type="cellIs" dxfId="1" priority="929" operator="lessThan">
      <formula>$C$4</formula>
    </cfRule>
  </conditionalFormatting>
  <conditionalFormatting sqref="AQ47">
    <cfRule type="cellIs" dxfId="1" priority="969" operator="lessThan">
      <formula>$C$4</formula>
    </cfRule>
  </conditionalFormatting>
  <conditionalFormatting sqref="AR47">
    <cfRule type="cellIs" dxfId="1" priority="1009" operator="lessThan">
      <formula>$C$4</formula>
    </cfRule>
  </conditionalFormatting>
  <conditionalFormatting sqref="AS47">
    <cfRule type="cellIs" dxfId="1" priority="1049" operator="lessThan">
      <formula>$C$4</formula>
    </cfRule>
  </conditionalFormatting>
  <conditionalFormatting sqref="AT47">
    <cfRule type="cellIs" dxfId="1" priority="1089" operator="lessThan">
      <formula>$C$4</formula>
    </cfRule>
  </conditionalFormatting>
  <conditionalFormatting sqref="AU47">
    <cfRule type="cellIs" dxfId="1" priority="1129" operator="lessThan">
      <formula>$C$4</formula>
    </cfRule>
  </conditionalFormatting>
  <conditionalFormatting sqref="AV47">
    <cfRule type="cellIs" dxfId="1" priority="1169" operator="lessThan">
      <formula>$C$4</formula>
    </cfRule>
  </conditionalFormatting>
  <conditionalFormatting sqref="AW47">
    <cfRule type="cellIs" dxfId="1" priority="1209" operator="lessThan">
      <formula>$C$4</formula>
    </cfRule>
  </conditionalFormatting>
  <conditionalFormatting sqref="AX47">
    <cfRule type="cellIs" dxfId="1" priority="1249" operator="lessThan">
      <formula>$C$4</formula>
    </cfRule>
  </conditionalFormatting>
  <conditionalFormatting sqref="AY47">
    <cfRule type="cellIs" dxfId="1" priority="1289" operator="lessThan">
      <formula>$C$4</formula>
    </cfRule>
  </conditionalFormatting>
  <conditionalFormatting sqref="AZ47">
    <cfRule type="cellIs" dxfId="1" priority="1329" operator="lessThan">
      <formula>$C$4</formula>
    </cfRule>
  </conditionalFormatting>
  <conditionalFormatting sqref="BA47">
    <cfRule type="cellIs" dxfId="1" priority="1369" operator="lessThan">
      <formula>$C$4</formula>
    </cfRule>
  </conditionalFormatting>
  <conditionalFormatting sqref="BB47">
    <cfRule type="cellIs" dxfId="1" priority="1409" operator="lessThan">
      <formula>$C$4</formula>
    </cfRule>
  </conditionalFormatting>
  <conditionalFormatting sqref="BC47">
    <cfRule type="cellIs" dxfId="1" priority="1449" operator="lessThan">
      <formula>$C$4</formula>
    </cfRule>
  </conditionalFormatting>
  <conditionalFormatting sqref="BD47">
    <cfRule type="cellIs" dxfId="1" priority="1489" operator="lessThan">
      <formula>$C$4</formula>
    </cfRule>
  </conditionalFormatting>
  <conditionalFormatting sqref="BE47">
    <cfRule type="cellIs" dxfId="1" priority="1529" operator="lessThan">
      <formula>$C$4</formula>
    </cfRule>
  </conditionalFormatting>
  <conditionalFormatting sqref="BF47">
    <cfRule type="cellIs" dxfId="1" priority="1569" operator="lessThan">
      <formula>$C$4</formula>
    </cfRule>
  </conditionalFormatting>
  <conditionalFormatting sqref="BG47">
    <cfRule type="cellIs" dxfId="1" priority="1609" operator="lessThan">
      <formula>$C$4</formula>
    </cfRule>
  </conditionalFormatting>
  <conditionalFormatting sqref="BH47">
    <cfRule type="cellIs" dxfId="1" priority="1649" operator="lessThan">
      <formula>$C$4</formula>
    </cfRule>
  </conditionalFormatting>
  <conditionalFormatting sqref="BI47">
    <cfRule type="cellIs" dxfId="1" priority="1689" operator="lessThan">
      <formula>$C$4</formula>
    </cfRule>
  </conditionalFormatting>
  <conditionalFormatting sqref="BJ47">
    <cfRule type="cellIs" dxfId="1" priority="1729" operator="lessThan">
      <formula>$C$4</formula>
    </cfRule>
  </conditionalFormatting>
  <conditionalFormatting sqref="BK47">
    <cfRule type="cellIs" dxfId="1" priority="1769" operator="lessThan">
      <formula>$C$4</formula>
    </cfRule>
  </conditionalFormatting>
  <conditionalFormatting sqref="BL47">
    <cfRule type="cellIs" dxfId="1" priority="1809" operator="lessThan">
      <formula>$C$4</formula>
    </cfRule>
  </conditionalFormatting>
  <conditionalFormatting sqref="BM47">
    <cfRule type="cellIs" dxfId="1" priority="1849" operator="lessThan">
      <formula>$C$4</formula>
    </cfRule>
  </conditionalFormatting>
  <conditionalFormatting sqref="BN47">
    <cfRule type="cellIs" dxfId="1" priority="1889" operator="lessThan">
      <formula>$C$4</formula>
    </cfRule>
  </conditionalFormatting>
  <conditionalFormatting sqref="BO47">
    <cfRule type="cellIs" dxfId="1" priority="1929" operator="lessThan">
      <formula>$C$4</formula>
    </cfRule>
  </conditionalFormatting>
  <conditionalFormatting sqref="BP47">
    <cfRule type="cellIs" dxfId="1" priority="1969" operator="lessThan">
      <formula>$C$4</formula>
    </cfRule>
  </conditionalFormatting>
  <conditionalFormatting sqref="BQ47">
    <cfRule type="cellIs" dxfId="1" priority="2009" operator="lessThan">
      <formula>$C$4</formula>
    </cfRule>
  </conditionalFormatting>
  <conditionalFormatting sqref="BR47">
    <cfRule type="cellIs" dxfId="1" priority="2049" operator="lessThan">
      <formula>$C$4</formula>
    </cfRule>
  </conditionalFormatting>
  <conditionalFormatting sqref="BS47">
    <cfRule type="cellIs" dxfId="1" priority="2089" operator="lessThan">
      <formula>$C$4</formula>
    </cfRule>
  </conditionalFormatting>
  <conditionalFormatting sqref="BT47">
    <cfRule type="cellIs" dxfId="1" priority="2129" operator="lessThan">
      <formula>$C$4</formula>
    </cfRule>
  </conditionalFormatting>
  <conditionalFormatting sqref="BU47">
    <cfRule type="cellIs" dxfId="1" priority="2169" operator="lessThan">
      <formula>$C$4</formula>
    </cfRule>
  </conditionalFormatting>
  <conditionalFormatting sqref="BV47">
    <cfRule type="cellIs" dxfId="1" priority="2209" operator="lessThan">
      <formula>$C$4</formula>
    </cfRule>
  </conditionalFormatting>
  <conditionalFormatting sqref="BW47">
    <cfRule type="cellIs" dxfId="1" priority="2249" operator="lessThan">
      <formula>$C$4</formula>
    </cfRule>
  </conditionalFormatting>
  <conditionalFormatting sqref="BX47">
    <cfRule type="cellIs" dxfId="1" priority="2289" operator="lessThan">
      <formula>$C$4</formula>
    </cfRule>
  </conditionalFormatting>
  <conditionalFormatting sqref="BY47">
    <cfRule type="cellIs" dxfId="1" priority="2329" operator="lessThan">
      <formula>$C$4</formula>
    </cfRule>
  </conditionalFormatting>
  <conditionalFormatting sqref="BZ47">
    <cfRule type="cellIs" dxfId="1" priority="2369" operator="lessThan">
      <formula>$C$4</formula>
    </cfRule>
  </conditionalFormatting>
  <conditionalFormatting sqref="CA47">
    <cfRule type="cellIs" dxfId="1" priority="2409" operator="lessThan">
      <formula>$C$4</formula>
    </cfRule>
  </conditionalFormatting>
  <conditionalFormatting sqref="CB47">
    <cfRule type="cellIs" dxfId="1" priority="2449" operator="lessThan">
      <formula>$C$4</formula>
    </cfRule>
  </conditionalFormatting>
  <conditionalFormatting sqref="CC47">
    <cfRule type="cellIs" dxfId="1" priority="2489" operator="lessThan">
      <formula>$C$4</formula>
    </cfRule>
  </conditionalFormatting>
  <conditionalFormatting sqref="CD47">
    <cfRule type="cellIs" dxfId="1" priority="2529" operator="lessThan">
      <formula>$C$4</formula>
    </cfRule>
  </conditionalFormatting>
  <conditionalFormatting sqref="CE47">
    <cfRule type="cellIs" dxfId="1" priority="2569" operator="lessThan">
      <formula>$C$4</formula>
    </cfRule>
  </conditionalFormatting>
  <conditionalFormatting sqref="CF47">
    <cfRule type="cellIs" dxfId="1" priority="2609" operator="lessThan">
      <formula>$C$4</formula>
    </cfRule>
  </conditionalFormatting>
  <conditionalFormatting sqref="CG47">
    <cfRule type="cellIs" dxfId="1" priority="2649" operator="lessThan">
      <formula>$C$4</formula>
    </cfRule>
  </conditionalFormatting>
  <conditionalFormatting sqref="CH47">
    <cfRule type="cellIs" dxfId="2" priority="2689" operator="greaterThan">
      <formula>$BJ$2+15</formula>
    </cfRule>
  </conditionalFormatting>
  <conditionalFormatting sqref="CJ47">
    <cfRule type="cellIs" dxfId="1" priority="2889" operator="lessThan">
      <formula>$C$4</formula>
    </cfRule>
  </conditionalFormatting>
  <conditionalFormatting sqref="P48">
    <cfRule type="cellIs" dxfId="1" priority="50" operator="lessThan">
      <formula>$C$4</formula>
    </cfRule>
  </conditionalFormatting>
  <conditionalFormatting sqref="Q48">
    <cfRule type="cellIs" dxfId="1" priority="90" operator="lessThan">
      <formula>$C$4</formula>
    </cfRule>
  </conditionalFormatting>
  <conditionalFormatting sqref="R48">
    <cfRule type="cellIs" dxfId="1" priority="130" operator="lessThan">
      <formula>$C$4</formula>
    </cfRule>
  </conditionalFormatting>
  <conditionalFormatting sqref="S48">
    <cfRule type="cellIs" dxfId="1" priority="2730" operator="lessThan">
      <formula>$C$4</formula>
    </cfRule>
  </conditionalFormatting>
  <conditionalFormatting sqref="T48">
    <cfRule type="cellIs" dxfId="1" priority="2770" operator="lessThan">
      <formula>$C$4</formula>
    </cfRule>
  </conditionalFormatting>
  <conditionalFormatting sqref="U48">
    <cfRule type="cellIs" dxfId="1" priority="170" operator="lessThan">
      <formula>$C$4</formula>
    </cfRule>
  </conditionalFormatting>
  <conditionalFormatting sqref="V48">
    <cfRule type="cellIs" dxfId="1" priority="2810" operator="lessThan">
      <formula>$C$4</formula>
    </cfRule>
  </conditionalFormatting>
  <conditionalFormatting sqref="W48">
    <cfRule type="cellIs" dxfId="1" priority="2850" operator="lessThan">
      <formula>$C$4</formula>
    </cfRule>
  </conditionalFormatting>
  <conditionalFormatting sqref="X48">
    <cfRule type="cellIs" dxfId="1" priority="210" operator="lessThan">
      <formula>$C$4</formula>
    </cfRule>
  </conditionalFormatting>
  <conditionalFormatting sqref="Y48">
    <cfRule type="cellIs" dxfId="1" priority="250" operator="lessThan">
      <formula>$C$4</formula>
    </cfRule>
  </conditionalFormatting>
  <conditionalFormatting sqref="Z48">
    <cfRule type="cellIs" dxfId="1" priority="290" operator="lessThan">
      <formula>$C$4</formula>
    </cfRule>
  </conditionalFormatting>
  <conditionalFormatting sqref="AA48">
    <cfRule type="cellIs" dxfId="1" priority="330" operator="lessThan">
      <formula>$C$4</formula>
    </cfRule>
  </conditionalFormatting>
  <conditionalFormatting sqref="AB48">
    <cfRule type="cellIs" dxfId="1" priority="370" operator="lessThan">
      <formula>$C$4</formula>
    </cfRule>
  </conditionalFormatting>
  <conditionalFormatting sqref="AC48">
    <cfRule type="cellIs" dxfId="1" priority="410" operator="lessThan">
      <formula>$C$4</formula>
    </cfRule>
  </conditionalFormatting>
  <conditionalFormatting sqref="AD48">
    <cfRule type="cellIs" dxfId="1" priority="450" operator="lessThan">
      <formula>$C$4</formula>
    </cfRule>
  </conditionalFormatting>
  <conditionalFormatting sqref="AE48">
    <cfRule type="cellIs" dxfId="1" priority="490" operator="lessThan">
      <formula>$C$4</formula>
    </cfRule>
  </conditionalFormatting>
  <conditionalFormatting sqref="AF48">
    <cfRule type="cellIs" dxfId="1" priority="530" operator="lessThan">
      <formula>$C$4</formula>
    </cfRule>
  </conditionalFormatting>
  <conditionalFormatting sqref="AG48">
    <cfRule type="cellIs" dxfId="1" priority="570" operator="lessThan">
      <formula>$C$4</formula>
    </cfRule>
  </conditionalFormatting>
  <conditionalFormatting sqref="AH48">
    <cfRule type="cellIs" dxfId="1" priority="610" operator="lessThan">
      <formula>$C$4</formula>
    </cfRule>
  </conditionalFormatting>
  <conditionalFormatting sqref="AI48">
    <cfRule type="cellIs" dxfId="1" priority="650" operator="lessThan">
      <formula>$C$4</formula>
    </cfRule>
  </conditionalFormatting>
  <conditionalFormatting sqref="AJ48">
    <cfRule type="cellIs" dxfId="1" priority="690" operator="lessThan">
      <formula>$C$4</formula>
    </cfRule>
  </conditionalFormatting>
  <conditionalFormatting sqref="AK48">
    <cfRule type="cellIs" dxfId="1" priority="730" operator="lessThan">
      <formula>$C$4</formula>
    </cfRule>
  </conditionalFormatting>
  <conditionalFormatting sqref="AL48">
    <cfRule type="cellIs" dxfId="1" priority="770" operator="lessThan">
      <formula>$C$4</formula>
    </cfRule>
  </conditionalFormatting>
  <conditionalFormatting sqref="AM48">
    <cfRule type="cellIs" dxfId="1" priority="810" operator="lessThan">
      <formula>$C$4</formula>
    </cfRule>
  </conditionalFormatting>
  <conditionalFormatting sqref="AN48">
    <cfRule type="cellIs" dxfId="1" priority="850" operator="lessThan">
      <formula>$C$4</formula>
    </cfRule>
  </conditionalFormatting>
  <conditionalFormatting sqref="AO48">
    <cfRule type="cellIs" dxfId="1" priority="890" operator="lessThan">
      <formula>$C$4</formula>
    </cfRule>
  </conditionalFormatting>
  <conditionalFormatting sqref="AP48">
    <cfRule type="cellIs" dxfId="1" priority="930" operator="lessThan">
      <formula>$C$4</formula>
    </cfRule>
  </conditionalFormatting>
  <conditionalFormatting sqref="AQ48">
    <cfRule type="cellIs" dxfId="1" priority="970" operator="lessThan">
      <formula>$C$4</formula>
    </cfRule>
  </conditionalFormatting>
  <conditionalFormatting sqref="AR48">
    <cfRule type="cellIs" dxfId="1" priority="1010" operator="lessThan">
      <formula>$C$4</formula>
    </cfRule>
  </conditionalFormatting>
  <conditionalFormatting sqref="AS48">
    <cfRule type="cellIs" dxfId="1" priority="1050" operator="lessThan">
      <formula>$C$4</formula>
    </cfRule>
  </conditionalFormatting>
  <conditionalFormatting sqref="AT48">
    <cfRule type="cellIs" dxfId="1" priority="1090" operator="lessThan">
      <formula>$C$4</formula>
    </cfRule>
  </conditionalFormatting>
  <conditionalFormatting sqref="AU48">
    <cfRule type="cellIs" dxfId="1" priority="1130" operator="lessThan">
      <formula>$C$4</formula>
    </cfRule>
  </conditionalFormatting>
  <conditionalFormatting sqref="AV48">
    <cfRule type="cellIs" dxfId="1" priority="1170" operator="lessThan">
      <formula>$C$4</formula>
    </cfRule>
  </conditionalFormatting>
  <conditionalFormatting sqref="AW48">
    <cfRule type="cellIs" dxfId="1" priority="1210" operator="lessThan">
      <formula>$C$4</formula>
    </cfRule>
  </conditionalFormatting>
  <conditionalFormatting sqref="AX48">
    <cfRule type="cellIs" dxfId="1" priority="1250" operator="lessThan">
      <formula>$C$4</formula>
    </cfRule>
  </conditionalFormatting>
  <conditionalFormatting sqref="AY48">
    <cfRule type="cellIs" dxfId="1" priority="1290" operator="lessThan">
      <formula>$C$4</formula>
    </cfRule>
  </conditionalFormatting>
  <conditionalFormatting sqref="AZ48">
    <cfRule type="cellIs" dxfId="1" priority="1330" operator="lessThan">
      <formula>$C$4</formula>
    </cfRule>
  </conditionalFormatting>
  <conditionalFormatting sqref="BA48">
    <cfRule type="cellIs" dxfId="1" priority="1370" operator="lessThan">
      <formula>$C$4</formula>
    </cfRule>
  </conditionalFormatting>
  <conditionalFormatting sqref="BB48">
    <cfRule type="cellIs" dxfId="1" priority="1410" operator="lessThan">
      <formula>$C$4</formula>
    </cfRule>
  </conditionalFormatting>
  <conditionalFormatting sqref="BC48">
    <cfRule type="cellIs" dxfId="1" priority="1450" operator="lessThan">
      <formula>$C$4</formula>
    </cfRule>
  </conditionalFormatting>
  <conditionalFormatting sqref="BD48">
    <cfRule type="cellIs" dxfId="1" priority="1490" operator="lessThan">
      <formula>$C$4</formula>
    </cfRule>
  </conditionalFormatting>
  <conditionalFormatting sqref="BE48">
    <cfRule type="cellIs" dxfId="1" priority="1530" operator="lessThan">
      <formula>$C$4</formula>
    </cfRule>
  </conditionalFormatting>
  <conditionalFormatting sqref="BF48">
    <cfRule type="cellIs" dxfId="1" priority="1570" operator="lessThan">
      <formula>$C$4</formula>
    </cfRule>
  </conditionalFormatting>
  <conditionalFormatting sqref="BG48">
    <cfRule type="cellIs" dxfId="1" priority="1610" operator="lessThan">
      <formula>$C$4</formula>
    </cfRule>
  </conditionalFormatting>
  <conditionalFormatting sqref="BH48">
    <cfRule type="cellIs" dxfId="1" priority="1650" operator="lessThan">
      <formula>$C$4</formula>
    </cfRule>
  </conditionalFormatting>
  <conditionalFormatting sqref="BI48">
    <cfRule type="cellIs" dxfId="1" priority="1690" operator="lessThan">
      <formula>$C$4</formula>
    </cfRule>
  </conditionalFormatting>
  <conditionalFormatting sqref="BJ48">
    <cfRule type="cellIs" dxfId="1" priority="1730" operator="lessThan">
      <formula>$C$4</formula>
    </cfRule>
  </conditionalFormatting>
  <conditionalFormatting sqref="BK48">
    <cfRule type="cellIs" dxfId="1" priority="1770" operator="lessThan">
      <formula>$C$4</formula>
    </cfRule>
  </conditionalFormatting>
  <conditionalFormatting sqref="BL48">
    <cfRule type="cellIs" dxfId="1" priority="1810" operator="lessThan">
      <formula>$C$4</formula>
    </cfRule>
  </conditionalFormatting>
  <conditionalFormatting sqref="BM48">
    <cfRule type="cellIs" dxfId="1" priority="1850" operator="lessThan">
      <formula>$C$4</formula>
    </cfRule>
  </conditionalFormatting>
  <conditionalFormatting sqref="BN48">
    <cfRule type="cellIs" dxfId="1" priority="1890" operator="lessThan">
      <formula>$C$4</formula>
    </cfRule>
  </conditionalFormatting>
  <conditionalFormatting sqref="BO48">
    <cfRule type="cellIs" dxfId="1" priority="1930" operator="lessThan">
      <formula>$C$4</formula>
    </cfRule>
  </conditionalFormatting>
  <conditionalFormatting sqref="BP48">
    <cfRule type="cellIs" dxfId="1" priority="1970" operator="lessThan">
      <formula>$C$4</formula>
    </cfRule>
  </conditionalFormatting>
  <conditionalFormatting sqref="BQ48">
    <cfRule type="cellIs" dxfId="1" priority="2010" operator="lessThan">
      <formula>$C$4</formula>
    </cfRule>
  </conditionalFormatting>
  <conditionalFormatting sqref="BR48">
    <cfRule type="cellIs" dxfId="1" priority="2050" operator="lessThan">
      <formula>$C$4</formula>
    </cfRule>
  </conditionalFormatting>
  <conditionalFormatting sqref="BS48">
    <cfRule type="cellIs" dxfId="1" priority="2090" operator="lessThan">
      <formula>$C$4</formula>
    </cfRule>
  </conditionalFormatting>
  <conditionalFormatting sqref="BT48">
    <cfRule type="cellIs" dxfId="1" priority="2130" operator="lessThan">
      <formula>$C$4</formula>
    </cfRule>
  </conditionalFormatting>
  <conditionalFormatting sqref="BU48">
    <cfRule type="cellIs" dxfId="1" priority="2170" operator="lessThan">
      <formula>$C$4</formula>
    </cfRule>
  </conditionalFormatting>
  <conditionalFormatting sqref="BV48">
    <cfRule type="cellIs" dxfId="1" priority="2210" operator="lessThan">
      <formula>$C$4</formula>
    </cfRule>
  </conditionalFormatting>
  <conditionalFormatting sqref="BW48">
    <cfRule type="cellIs" dxfId="1" priority="2250" operator="lessThan">
      <formula>$C$4</formula>
    </cfRule>
  </conditionalFormatting>
  <conditionalFormatting sqref="BX48">
    <cfRule type="cellIs" dxfId="1" priority="2290" operator="lessThan">
      <formula>$C$4</formula>
    </cfRule>
  </conditionalFormatting>
  <conditionalFormatting sqref="BY48">
    <cfRule type="cellIs" dxfId="1" priority="2330" operator="lessThan">
      <formula>$C$4</formula>
    </cfRule>
  </conditionalFormatting>
  <conditionalFormatting sqref="BZ48">
    <cfRule type="cellIs" dxfId="1" priority="2370" operator="lessThan">
      <formula>$C$4</formula>
    </cfRule>
  </conditionalFormatting>
  <conditionalFormatting sqref="CA48">
    <cfRule type="cellIs" dxfId="1" priority="2410" operator="lessThan">
      <formula>$C$4</formula>
    </cfRule>
  </conditionalFormatting>
  <conditionalFormatting sqref="CB48">
    <cfRule type="cellIs" dxfId="1" priority="2450" operator="lessThan">
      <formula>$C$4</formula>
    </cfRule>
  </conditionalFormatting>
  <conditionalFormatting sqref="CC48">
    <cfRule type="cellIs" dxfId="1" priority="2490" operator="lessThan">
      <formula>$C$4</formula>
    </cfRule>
  </conditionalFormatting>
  <conditionalFormatting sqref="CD48">
    <cfRule type="cellIs" dxfId="1" priority="2530" operator="lessThan">
      <formula>$C$4</formula>
    </cfRule>
  </conditionalFormatting>
  <conditionalFormatting sqref="CE48">
    <cfRule type="cellIs" dxfId="1" priority="2570" operator="lessThan">
      <formula>$C$4</formula>
    </cfRule>
  </conditionalFormatting>
  <conditionalFormatting sqref="CF48">
    <cfRule type="cellIs" dxfId="1" priority="2610" operator="lessThan">
      <formula>$C$4</formula>
    </cfRule>
  </conditionalFormatting>
  <conditionalFormatting sqref="CG48">
    <cfRule type="cellIs" dxfId="1" priority="2650" operator="lessThan">
      <formula>$C$4</formula>
    </cfRule>
  </conditionalFormatting>
  <conditionalFormatting sqref="CH48">
    <cfRule type="cellIs" dxfId="2" priority="2690" operator="greaterThan">
      <formula>$BJ$2+15</formula>
    </cfRule>
  </conditionalFormatting>
  <conditionalFormatting sqref="CJ48">
    <cfRule type="cellIs" dxfId="1" priority="2890" operator="lessThan">
      <formula>$C$4</formula>
    </cfRule>
  </conditionalFormatting>
  <conditionalFormatting sqref="P49">
    <cfRule type="cellIs" dxfId="1" priority="51" operator="lessThan">
      <formula>$C$4</formula>
    </cfRule>
  </conditionalFormatting>
  <conditionalFormatting sqref="Q49">
    <cfRule type="cellIs" dxfId="1" priority="91" operator="lessThan">
      <formula>$C$4</formula>
    </cfRule>
  </conditionalFormatting>
  <conditionalFormatting sqref="R49">
    <cfRule type="cellIs" dxfId="1" priority="131" operator="lessThan">
      <formula>$C$4</formula>
    </cfRule>
  </conditionalFormatting>
  <conditionalFormatting sqref="S49">
    <cfRule type="cellIs" dxfId="1" priority="2731" operator="lessThan">
      <formula>$C$4</formula>
    </cfRule>
  </conditionalFormatting>
  <conditionalFormatting sqref="T49">
    <cfRule type="cellIs" dxfId="1" priority="2771" operator="lessThan">
      <formula>$C$4</formula>
    </cfRule>
  </conditionalFormatting>
  <conditionalFormatting sqref="U49">
    <cfRule type="cellIs" dxfId="1" priority="171" operator="lessThan">
      <formula>$C$4</formula>
    </cfRule>
  </conditionalFormatting>
  <conditionalFormatting sqref="V49">
    <cfRule type="cellIs" dxfId="1" priority="2811" operator="lessThan">
      <formula>$C$4</formula>
    </cfRule>
  </conditionalFormatting>
  <conditionalFormatting sqref="W49">
    <cfRule type="cellIs" dxfId="1" priority="2851" operator="lessThan">
      <formula>$C$4</formula>
    </cfRule>
  </conditionalFormatting>
  <conditionalFormatting sqref="X49">
    <cfRule type="cellIs" dxfId="1" priority="211" operator="lessThan">
      <formula>$C$4</formula>
    </cfRule>
  </conditionalFormatting>
  <conditionalFormatting sqref="Y49">
    <cfRule type="cellIs" dxfId="1" priority="251" operator="lessThan">
      <formula>$C$4</formula>
    </cfRule>
  </conditionalFormatting>
  <conditionalFormatting sqref="Z49">
    <cfRule type="cellIs" dxfId="1" priority="291" operator="lessThan">
      <formula>$C$4</formula>
    </cfRule>
  </conditionalFormatting>
  <conditionalFormatting sqref="AA49">
    <cfRule type="cellIs" dxfId="1" priority="331" operator="lessThan">
      <formula>$C$4</formula>
    </cfRule>
  </conditionalFormatting>
  <conditionalFormatting sqref="AB49">
    <cfRule type="cellIs" dxfId="1" priority="371" operator="lessThan">
      <formula>$C$4</formula>
    </cfRule>
  </conditionalFormatting>
  <conditionalFormatting sqref="AC49">
    <cfRule type="cellIs" dxfId="1" priority="411" operator="lessThan">
      <formula>$C$4</formula>
    </cfRule>
  </conditionalFormatting>
  <conditionalFormatting sqref="AD49">
    <cfRule type="cellIs" dxfId="1" priority="451" operator="lessThan">
      <formula>$C$4</formula>
    </cfRule>
  </conditionalFormatting>
  <conditionalFormatting sqref="AE49">
    <cfRule type="cellIs" dxfId="1" priority="491" operator="lessThan">
      <formula>$C$4</formula>
    </cfRule>
  </conditionalFormatting>
  <conditionalFormatting sqref="AF49">
    <cfRule type="cellIs" dxfId="1" priority="531" operator="lessThan">
      <formula>$C$4</formula>
    </cfRule>
  </conditionalFormatting>
  <conditionalFormatting sqref="AG49">
    <cfRule type="cellIs" dxfId="1" priority="571" operator="lessThan">
      <formula>$C$4</formula>
    </cfRule>
  </conditionalFormatting>
  <conditionalFormatting sqref="AH49">
    <cfRule type="cellIs" dxfId="1" priority="611" operator="lessThan">
      <formula>$C$4</formula>
    </cfRule>
  </conditionalFormatting>
  <conditionalFormatting sqref="AI49">
    <cfRule type="cellIs" dxfId="1" priority="651" operator="lessThan">
      <formula>$C$4</formula>
    </cfRule>
  </conditionalFormatting>
  <conditionalFormatting sqref="AJ49">
    <cfRule type="cellIs" dxfId="1" priority="691" operator="lessThan">
      <formula>$C$4</formula>
    </cfRule>
  </conditionalFormatting>
  <conditionalFormatting sqref="AK49">
    <cfRule type="cellIs" dxfId="1" priority="731" operator="lessThan">
      <formula>$C$4</formula>
    </cfRule>
  </conditionalFormatting>
  <conditionalFormatting sqref="AL49">
    <cfRule type="cellIs" dxfId="1" priority="771" operator="lessThan">
      <formula>$C$4</formula>
    </cfRule>
  </conditionalFormatting>
  <conditionalFormatting sqref="AM49">
    <cfRule type="cellIs" dxfId="1" priority="811" operator="lessThan">
      <formula>$C$4</formula>
    </cfRule>
  </conditionalFormatting>
  <conditionalFormatting sqref="AN49">
    <cfRule type="cellIs" dxfId="1" priority="851" operator="lessThan">
      <formula>$C$4</formula>
    </cfRule>
  </conditionalFormatting>
  <conditionalFormatting sqref="AO49">
    <cfRule type="cellIs" dxfId="1" priority="891" operator="lessThan">
      <formula>$C$4</formula>
    </cfRule>
  </conditionalFormatting>
  <conditionalFormatting sqref="AP49">
    <cfRule type="cellIs" dxfId="1" priority="931" operator="lessThan">
      <formula>$C$4</formula>
    </cfRule>
  </conditionalFormatting>
  <conditionalFormatting sqref="AQ49">
    <cfRule type="cellIs" dxfId="1" priority="971" operator="lessThan">
      <formula>$C$4</formula>
    </cfRule>
  </conditionalFormatting>
  <conditionalFormatting sqref="AR49">
    <cfRule type="cellIs" dxfId="1" priority="1011" operator="lessThan">
      <formula>$C$4</formula>
    </cfRule>
  </conditionalFormatting>
  <conditionalFormatting sqref="AS49">
    <cfRule type="cellIs" dxfId="1" priority="1051" operator="lessThan">
      <formula>$C$4</formula>
    </cfRule>
  </conditionalFormatting>
  <conditionalFormatting sqref="AT49">
    <cfRule type="cellIs" dxfId="1" priority="1091" operator="lessThan">
      <formula>$C$4</formula>
    </cfRule>
  </conditionalFormatting>
  <conditionalFormatting sqref="AU49">
    <cfRule type="cellIs" dxfId="1" priority="1131" operator="lessThan">
      <formula>$C$4</formula>
    </cfRule>
  </conditionalFormatting>
  <conditionalFormatting sqref="AV49">
    <cfRule type="cellIs" dxfId="1" priority="1171" operator="lessThan">
      <formula>$C$4</formula>
    </cfRule>
  </conditionalFormatting>
  <conditionalFormatting sqref="AW49">
    <cfRule type="cellIs" dxfId="1" priority="1211" operator="lessThan">
      <formula>$C$4</formula>
    </cfRule>
  </conditionalFormatting>
  <conditionalFormatting sqref="AX49">
    <cfRule type="cellIs" dxfId="1" priority="1251" operator="lessThan">
      <formula>$C$4</formula>
    </cfRule>
  </conditionalFormatting>
  <conditionalFormatting sqref="AY49">
    <cfRule type="cellIs" dxfId="1" priority="1291" operator="lessThan">
      <formula>$C$4</formula>
    </cfRule>
  </conditionalFormatting>
  <conditionalFormatting sqref="AZ49">
    <cfRule type="cellIs" dxfId="1" priority="1331" operator="lessThan">
      <formula>$C$4</formula>
    </cfRule>
  </conditionalFormatting>
  <conditionalFormatting sqref="BA49">
    <cfRule type="cellIs" dxfId="1" priority="1371" operator="lessThan">
      <formula>$C$4</formula>
    </cfRule>
  </conditionalFormatting>
  <conditionalFormatting sqref="BB49">
    <cfRule type="cellIs" dxfId="1" priority="1411" operator="lessThan">
      <formula>$C$4</formula>
    </cfRule>
  </conditionalFormatting>
  <conditionalFormatting sqref="BC49">
    <cfRule type="cellIs" dxfId="1" priority="1451" operator="lessThan">
      <formula>$C$4</formula>
    </cfRule>
  </conditionalFormatting>
  <conditionalFormatting sqref="BD49">
    <cfRule type="cellIs" dxfId="1" priority="1491" operator="lessThan">
      <formula>$C$4</formula>
    </cfRule>
  </conditionalFormatting>
  <conditionalFormatting sqref="BE49">
    <cfRule type="cellIs" dxfId="1" priority="1531" operator="lessThan">
      <formula>$C$4</formula>
    </cfRule>
  </conditionalFormatting>
  <conditionalFormatting sqref="BF49">
    <cfRule type="cellIs" dxfId="1" priority="1571" operator="lessThan">
      <formula>$C$4</formula>
    </cfRule>
  </conditionalFormatting>
  <conditionalFormatting sqref="BG49">
    <cfRule type="cellIs" dxfId="1" priority="1611" operator="lessThan">
      <formula>$C$4</formula>
    </cfRule>
  </conditionalFormatting>
  <conditionalFormatting sqref="BH49">
    <cfRule type="cellIs" dxfId="1" priority="1651" operator="lessThan">
      <formula>$C$4</formula>
    </cfRule>
  </conditionalFormatting>
  <conditionalFormatting sqref="BI49">
    <cfRule type="cellIs" dxfId="1" priority="1691" operator="lessThan">
      <formula>$C$4</formula>
    </cfRule>
  </conditionalFormatting>
  <conditionalFormatting sqref="BJ49">
    <cfRule type="cellIs" dxfId="1" priority="1731" operator="lessThan">
      <formula>$C$4</formula>
    </cfRule>
  </conditionalFormatting>
  <conditionalFormatting sqref="BK49">
    <cfRule type="cellIs" dxfId="1" priority="1771" operator="lessThan">
      <formula>$C$4</formula>
    </cfRule>
  </conditionalFormatting>
  <conditionalFormatting sqref="BL49">
    <cfRule type="cellIs" dxfId="1" priority="1811" operator="lessThan">
      <formula>$C$4</formula>
    </cfRule>
  </conditionalFormatting>
  <conditionalFormatting sqref="BM49">
    <cfRule type="cellIs" dxfId="1" priority="1851" operator="lessThan">
      <formula>$C$4</formula>
    </cfRule>
  </conditionalFormatting>
  <conditionalFormatting sqref="BN49">
    <cfRule type="cellIs" dxfId="1" priority="1891" operator="lessThan">
      <formula>$C$4</formula>
    </cfRule>
  </conditionalFormatting>
  <conditionalFormatting sqref="BO49">
    <cfRule type="cellIs" dxfId="1" priority="1931" operator="lessThan">
      <formula>$C$4</formula>
    </cfRule>
  </conditionalFormatting>
  <conditionalFormatting sqref="BP49">
    <cfRule type="cellIs" dxfId="1" priority="1971" operator="lessThan">
      <formula>$C$4</formula>
    </cfRule>
  </conditionalFormatting>
  <conditionalFormatting sqref="BQ49">
    <cfRule type="cellIs" dxfId="1" priority="2011" operator="lessThan">
      <formula>$C$4</formula>
    </cfRule>
  </conditionalFormatting>
  <conditionalFormatting sqref="BR49">
    <cfRule type="cellIs" dxfId="1" priority="2051" operator="lessThan">
      <formula>$C$4</formula>
    </cfRule>
  </conditionalFormatting>
  <conditionalFormatting sqref="BS49">
    <cfRule type="cellIs" dxfId="1" priority="2091" operator="lessThan">
      <formula>$C$4</formula>
    </cfRule>
  </conditionalFormatting>
  <conditionalFormatting sqref="BT49">
    <cfRule type="cellIs" dxfId="1" priority="2131" operator="lessThan">
      <formula>$C$4</formula>
    </cfRule>
  </conditionalFormatting>
  <conditionalFormatting sqref="BU49">
    <cfRule type="cellIs" dxfId="1" priority="2171" operator="lessThan">
      <formula>$C$4</formula>
    </cfRule>
  </conditionalFormatting>
  <conditionalFormatting sqref="BV49">
    <cfRule type="cellIs" dxfId="1" priority="2211" operator="lessThan">
      <formula>$C$4</formula>
    </cfRule>
  </conditionalFormatting>
  <conditionalFormatting sqref="BW49">
    <cfRule type="cellIs" dxfId="1" priority="2251" operator="lessThan">
      <formula>$C$4</formula>
    </cfRule>
  </conditionalFormatting>
  <conditionalFormatting sqref="BX49">
    <cfRule type="cellIs" dxfId="1" priority="2291" operator="lessThan">
      <formula>$C$4</formula>
    </cfRule>
  </conditionalFormatting>
  <conditionalFormatting sqref="BY49">
    <cfRule type="cellIs" dxfId="1" priority="2331" operator="lessThan">
      <formula>$C$4</formula>
    </cfRule>
  </conditionalFormatting>
  <conditionalFormatting sqref="BZ49">
    <cfRule type="cellIs" dxfId="1" priority="2371" operator="lessThan">
      <formula>$C$4</formula>
    </cfRule>
  </conditionalFormatting>
  <conditionalFormatting sqref="CA49">
    <cfRule type="cellIs" dxfId="1" priority="2411" operator="lessThan">
      <formula>$C$4</formula>
    </cfRule>
  </conditionalFormatting>
  <conditionalFormatting sqref="CB49">
    <cfRule type="cellIs" dxfId="1" priority="2451" operator="lessThan">
      <formula>$C$4</formula>
    </cfRule>
  </conditionalFormatting>
  <conditionalFormatting sqref="CC49">
    <cfRule type="cellIs" dxfId="1" priority="2491" operator="lessThan">
      <formula>$C$4</formula>
    </cfRule>
  </conditionalFormatting>
  <conditionalFormatting sqref="CD49">
    <cfRule type="cellIs" dxfId="1" priority="2531" operator="lessThan">
      <formula>$C$4</formula>
    </cfRule>
  </conditionalFormatting>
  <conditionalFormatting sqref="CE49">
    <cfRule type="cellIs" dxfId="1" priority="2571" operator="lessThan">
      <formula>$C$4</formula>
    </cfRule>
  </conditionalFormatting>
  <conditionalFormatting sqref="CF49">
    <cfRule type="cellIs" dxfId="1" priority="2611" operator="lessThan">
      <formula>$C$4</formula>
    </cfRule>
  </conditionalFormatting>
  <conditionalFormatting sqref="CG49">
    <cfRule type="cellIs" dxfId="1" priority="2651" operator="lessThan">
      <formula>$C$4</formula>
    </cfRule>
  </conditionalFormatting>
  <conditionalFormatting sqref="CH49">
    <cfRule type="cellIs" dxfId="2" priority="2691" operator="greaterThan">
      <formula>$BJ$2+15</formula>
    </cfRule>
  </conditionalFormatting>
  <conditionalFormatting sqref="CJ49">
    <cfRule type="cellIs" dxfId="1" priority="2891" operator="lessThan">
      <formula>$C$4</formula>
    </cfRule>
  </conditionalFormatting>
  <conditionalFormatting sqref="P50">
    <cfRule type="cellIs" dxfId="1" priority="52" operator="lessThan">
      <formula>$C$4</formula>
    </cfRule>
  </conditionalFormatting>
  <conditionalFormatting sqref="Q50">
    <cfRule type="cellIs" dxfId="1" priority="92" operator="lessThan">
      <formula>$C$4</formula>
    </cfRule>
  </conditionalFormatting>
  <conditionalFormatting sqref="R50">
    <cfRule type="cellIs" dxfId="1" priority="132" operator="lessThan">
      <formula>$C$4</formula>
    </cfRule>
  </conditionalFormatting>
  <conditionalFormatting sqref="S50">
    <cfRule type="cellIs" dxfId="1" priority="2732" operator="lessThan">
      <formula>$C$4</formula>
    </cfRule>
  </conditionalFormatting>
  <conditionalFormatting sqref="T50">
    <cfRule type="cellIs" dxfId="1" priority="2772" operator="lessThan">
      <formula>$C$4</formula>
    </cfRule>
  </conditionalFormatting>
  <conditionalFormatting sqref="U50">
    <cfRule type="cellIs" dxfId="1" priority="172" operator="lessThan">
      <formula>$C$4</formula>
    </cfRule>
  </conditionalFormatting>
  <conditionalFormatting sqref="V50">
    <cfRule type="cellIs" dxfId="1" priority="2812" operator="lessThan">
      <formula>$C$4</formula>
    </cfRule>
  </conditionalFormatting>
  <conditionalFormatting sqref="W50">
    <cfRule type="cellIs" dxfId="1" priority="2852" operator="lessThan">
      <formula>$C$4</formula>
    </cfRule>
  </conditionalFormatting>
  <conditionalFormatting sqref="X50">
    <cfRule type="cellIs" dxfId="1" priority="212" operator="lessThan">
      <formula>$C$4</formula>
    </cfRule>
  </conditionalFormatting>
  <conditionalFormatting sqref="Y50">
    <cfRule type="cellIs" dxfId="1" priority="252" operator="lessThan">
      <formula>$C$4</formula>
    </cfRule>
  </conditionalFormatting>
  <conditionalFormatting sqref="Z50">
    <cfRule type="cellIs" dxfId="1" priority="292" operator="lessThan">
      <formula>$C$4</formula>
    </cfRule>
  </conditionalFormatting>
  <conditionalFormatting sqref="AA50">
    <cfRule type="cellIs" dxfId="1" priority="332" operator="lessThan">
      <formula>$C$4</formula>
    </cfRule>
  </conditionalFormatting>
  <conditionalFormatting sqref="AB50">
    <cfRule type="cellIs" dxfId="1" priority="372" operator="lessThan">
      <formula>$C$4</formula>
    </cfRule>
  </conditionalFormatting>
  <conditionalFormatting sqref="AC50">
    <cfRule type="cellIs" dxfId="1" priority="412" operator="lessThan">
      <formula>$C$4</formula>
    </cfRule>
  </conditionalFormatting>
  <conditionalFormatting sqref="AD50">
    <cfRule type="cellIs" dxfId="1" priority="452" operator="lessThan">
      <formula>$C$4</formula>
    </cfRule>
  </conditionalFormatting>
  <conditionalFormatting sqref="AE50">
    <cfRule type="cellIs" dxfId="1" priority="492" operator="lessThan">
      <formula>$C$4</formula>
    </cfRule>
  </conditionalFormatting>
  <conditionalFormatting sqref="AF50">
    <cfRule type="cellIs" dxfId="1" priority="532" operator="lessThan">
      <formula>$C$4</formula>
    </cfRule>
  </conditionalFormatting>
  <conditionalFormatting sqref="AG50">
    <cfRule type="cellIs" dxfId="1" priority="572" operator="lessThan">
      <formula>$C$4</formula>
    </cfRule>
  </conditionalFormatting>
  <conditionalFormatting sqref="AH50">
    <cfRule type="cellIs" dxfId="1" priority="612" operator="lessThan">
      <formula>$C$4</formula>
    </cfRule>
  </conditionalFormatting>
  <conditionalFormatting sqref="AI50">
    <cfRule type="cellIs" dxfId="1" priority="652" operator="lessThan">
      <formula>$C$4</formula>
    </cfRule>
  </conditionalFormatting>
  <conditionalFormatting sqref="AJ50">
    <cfRule type="cellIs" dxfId="1" priority="692" operator="lessThan">
      <formula>$C$4</formula>
    </cfRule>
  </conditionalFormatting>
  <conditionalFormatting sqref="AK50">
    <cfRule type="cellIs" dxfId="1" priority="732" operator="lessThan">
      <formula>$C$4</formula>
    </cfRule>
  </conditionalFormatting>
  <conditionalFormatting sqref="AL50">
    <cfRule type="cellIs" dxfId="1" priority="772" operator="lessThan">
      <formula>$C$4</formula>
    </cfRule>
  </conditionalFormatting>
  <conditionalFormatting sqref="AM50">
    <cfRule type="cellIs" dxfId="1" priority="812" operator="lessThan">
      <formula>$C$4</formula>
    </cfRule>
  </conditionalFormatting>
  <conditionalFormatting sqref="AN50">
    <cfRule type="cellIs" dxfId="1" priority="852" operator="lessThan">
      <formula>$C$4</formula>
    </cfRule>
  </conditionalFormatting>
  <conditionalFormatting sqref="AO50">
    <cfRule type="cellIs" dxfId="1" priority="892" operator="lessThan">
      <formula>$C$4</formula>
    </cfRule>
  </conditionalFormatting>
  <conditionalFormatting sqref="AP50">
    <cfRule type="cellIs" dxfId="1" priority="932" operator="lessThan">
      <formula>$C$4</formula>
    </cfRule>
  </conditionalFormatting>
  <conditionalFormatting sqref="AQ50">
    <cfRule type="cellIs" dxfId="1" priority="972" operator="lessThan">
      <formula>$C$4</formula>
    </cfRule>
  </conditionalFormatting>
  <conditionalFormatting sqref="AR50">
    <cfRule type="cellIs" dxfId="1" priority="1012" operator="lessThan">
      <formula>$C$4</formula>
    </cfRule>
  </conditionalFormatting>
  <conditionalFormatting sqref="AS50">
    <cfRule type="cellIs" dxfId="1" priority="1052" operator="lessThan">
      <formula>$C$4</formula>
    </cfRule>
  </conditionalFormatting>
  <conditionalFormatting sqref="AT50">
    <cfRule type="cellIs" dxfId="1" priority="1092" operator="lessThan">
      <formula>$C$4</formula>
    </cfRule>
  </conditionalFormatting>
  <conditionalFormatting sqref="AU50">
    <cfRule type="cellIs" dxfId="1" priority="1132" operator="lessThan">
      <formula>$C$4</formula>
    </cfRule>
  </conditionalFormatting>
  <conditionalFormatting sqref="AV50">
    <cfRule type="cellIs" dxfId="1" priority="1172" operator="lessThan">
      <formula>$C$4</formula>
    </cfRule>
  </conditionalFormatting>
  <conditionalFormatting sqref="AW50">
    <cfRule type="cellIs" dxfId="1" priority="1212" operator="lessThan">
      <formula>$C$4</formula>
    </cfRule>
  </conditionalFormatting>
  <conditionalFormatting sqref="AX50">
    <cfRule type="cellIs" dxfId="1" priority="1252" operator="lessThan">
      <formula>$C$4</formula>
    </cfRule>
  </conditionalFormatting>
  <conditionalFormatting sqref="AY50">
    <cfRule type="cellIs" dxfId="1" priority="1292" operator="lessThan">
      <formula>$C$4</formula>
    </cfRule>
  </conditionalFormatting>
  <conditionalFormatting sqref="AZ50">
    <cfRule type="cellIs" dxfId="1" priority="1332" operator="lessThan">
      <formula>$C$4</formula>
    </cfRule>
  </conditionalFormatting>
  <conditionalFormatting sqref="BA50">
    <cfRule type="cellIs" dxfId="1" priority="1372" operator="lessThan">
      <formula>$C$4</formula>
    </cfRule>
  </conditionalFormatting>
  <conditionalFormatting sqref="BB50">
    <cfRule type="cellIs" dxfId="1" priority="1412" operator="lessThan">
      <formula>$C$4</formula>
    </cfRule>
  </conditionalFormatting>
  <conditionalFormatting sqref="BC50">
    <cfRule type="cellIs" dxfId="1" priority="1452" operator="lessThan">
      <formula>$C$4</formula>
    </cfRule>
  </conditionalFormatting>
  <conditionalFormatting sqref="BD50">
    <cfRule type="cellIs" dxfId="1" priority="1492" operator="lessThan">
      <formula>$C$4</formula>
    </cfRule>
  </conditionalFormatting>
  <conditionalFormatting sqref="BE50">
    <cfRule type="cellIs" dxfId="1" priority="1532" operator="lessThan">
      <formula>$C$4</formula>
    </cfRule>
  </conditionalFormatting>
  <conditionalFormatting sqref="BF50">
    <cfRule type="cellIs" dxfId="1" priority="1572" operator="lessThan">
      <formula>$C$4</formula>
    </cfRule>
  </conditionalFormatting>
  <conditionalFormatting sqref="BG50">
    <cfRule type="cellIs" dxfId="1" priority="1612" operator="lessThan">
      <formula>$C$4</formula>
    </cfRule>
  </conditionalFormatting>
  <conditionalFormatting sqref="BH50">
    <cfRule type="cellIs" dxfId="1" priority="1652" operator="lessThan">
      <formula>$C$4</formula>
    </cfRule>
  </conditionalFormatting>
  <conditionalFormatting sqref="BI50">
    <cfRule type="cellIs" dxfId="1" priority="1692" operator="lessThan">
      <formula>$C$4</formula>
    </cfRule>
  </conditionalFormatting>
  <conditionalFormatting sqref="BJ50">
    <cfRule type="cellIs" dxfId="1" priority="1732" operator="lessThan">
      <formula>$C$4</formula>
    </cfRule>
  </conditionalFormatting>
  <conditionalFormatting sqref="BK50">
    <cfRule type="cellIs" dxfId="1" priority="1772" operator="lessThan">
      <formula>$C$4</formula>
    </cfRule>
  </conditionalFormatting>
  <conditionalFormatting sqref="BL50">
    <cfRule type="cellIs" dxfId="1" priority="1812" operator="lessThan">
      <formula>$C$4</formula>
    </cfRule>
  </conditionalFormatting>
  <conditionalFormatting sqref="BM50">
    <cfRule type="cellIs" dxfId="1" priority="1852" operator="lessThan">
      <formula>$C$4</formula>
    </cfRule>
  </conditionalFormatting>
  <conditionalFormatting sqref="BN50">
    <cfRule type="cellIs" dxfId="1" priority="1892" operator="lessThan">
      <formula>$C$4</formula>
    </cfRule>
  </conditionalFormatting>
  <conditionalFormatting sqref="BO50">
    <cfRule type="cellIs" dxfId="1" priority="1932" operator="lessThan">
      <formula>$C$4</formula>
    </cfRule>
  </conditionalFormatting>
  <conditionalFormatting sqref="BP50">
    <cfRule type="cellIs" dxfId="1" priority="1972" operator="lessThan">
      <formula>$C$4</formula>
    </cfRule>
  </conditionalFormatting>
  <conditionalFormatting sqref="BQ50">
    <cfRule type="cellIs" dxfId="1" priority="2012" operator="lessThan">
      <formula>$C$4</formula>
    </cfRule>
  </conditionalFormatting>
  <conditionalFormatting sqref="BR50">
    <cfRule type="cellIs" dxfId="1" priority="2052" operator="lessThan">
      <formula>$C$4</formula>
    </cfRule>
  </conditionalFormatting>
  <conditionalFormatting sqref="BS50">
    <cfRule type="cellIs" dxfId="1" priority="2092" operator="lessThan">
      <formula>$C$4</formula>
    </cfRule>
  </conditionalFormatting>
  <conditionalFormatting sqref="BT50">
    <cfRule type="cellIs" dxfId="1" priority="2132" operator="lessThan">
      <formula>$C$4</formula>
    </cfRule>
  </conditionalFormatting>
  <conditionalFormatting sqref="BU50">
    <cfRule type="cellIs" dxfId="1" priority="2172" operator="lessThan">
      <formula>$C$4</formula>
    </cfRule>
  </conditionalFormatting>
  <conditionalFormatting sqref="BV50">
    <cfRule type="cellIs" dxfId="1" priority="2212" operator="lessThan">
      <formula>$C$4</formula>
    </cfRule>
  </conditionalFormatting>
  <conditionalFormatting sqref="BW50">
    <cfRule type="cellIs" dxfId="1" priority="2252" operator="lessThan">
      <formula>$C$4</formula>
    </cfRule>
  </conditionalFormatting>
  <conditionalFormatting sqref="BX50">
    <cfRule type="cellIs" dxfId="1" priority="2292" operator="lessThan">
      <formula>$C$4</formula>
    </cfRule>
  </conditionalFormatting>
  <conditionalFormatting sqref="BY50">
    <cfRule type="cellIs" dxfId="1" priority="2332" operator="lessThan">
      <formula>$C$4</formula>
    </cfRule>
  </conditionalFormatting>
  <conditionalFormatting sqref="BZ50">
    <cfRule type="cellIs" dxfId="1" priority="2372" operator="lessThan">
      <formula>$C$4</formula>
    </cfRule>
  </conditionalFormatting>
  <conditionalFormatting sqref="CA50">
    <cfRule type="cellIs" dxfId="1" priority="2412" operator="lessThan">
      <formula>$C$4</formula>
    </cfRule>
  </conditionalFormatting>
  <conditionalFormatting sqref="CB50">
    <cfRule type="cellIs" dxfId="1" priority="2452" operator="lessThan">
      <formula>$C$4</formula>
    </cfRule>
  </conditionalFormatting>
  <conditionalFormatting sqref="CC50">
    <cfRule type="cellIs" dxfId="1" priority="2492" operator="lessThan">
      <formula>$C$4</formula>
    </cfRule>
  </conditionalFormatting>
  <conditionalFormatting sqref="CD50">
    <cfRule type="cellIs" dxfId="1" priority="2532" operator="lessThan">
      <formula>$C$4</formula>
    </cfRule>
  </conditionalFormatting>
  <conditionalFormatting sqref="CE50">
    <cfRule type="cellIs" dxfId="1" priority="2572" operator="lessThan">
      <formula>$C$4</formula>
    </cfRule>
  </conditionalFormatting>
  <conditionalFormatting sqref="CF50">
    <cfRule type="cellIs" dxfId="1" priority="2612" operator="lessThan">
      <formula>$C$4</formula>
    </cfRule>
  </conditionalFormatting>
  <conditionalFormatting sqref="CG50">
    <cfRule type="cellIs" dxfId="1" priority="2652" operator="lessThan">
      <formula>$C$4</formula>
    </cfRule>
  </conditionalFormatting>
  <conditionalFormatting sqref="CH50">
    <cfRule type="cellIs" dxfId="2" priority="2692" operator="greaterThan">
      <formula>$BJ$2+15</formula>
    </cfRule>
  </conditionalFormatting>
  <conditionalFormatting sqref="CJ50">
    <cfRule type="cellIs" dxfId="1" priority="2892" operator="lessThan">
      <formula>$C$4</formula>
    </cfRule>
  </conditionalFormatting>
  <conditionalFormatting sqref="BW11 BW13 BW15 BW17 BW19 BW21 BW23 BW25 BW27 BW29 BW31 BW33 BW35 BW37 BW39 BW41 BW43 BW45">
    <cfRule type="cellIs" dxfId="1" priority="1" operator="lessThan">
      <formula>$C$4</formula>
    </cfRule>
  </conditionalFormatting>
  <conditionalFormatting sqref="CJ11 CJ13 CJ15 CJ17 CJ19 CJ21 CJ23 CJ25 CJ27 CJ29 CJ31 CJ33 CJ35 CJ37 CJ39 CJ41 CJ43">
    <cfRule type="cellIs" dxfId="1" priority="2853" operator="lessThan">
      <formula>$C$4</formula>
    </cfRule>
  </conditionalFormatting>
  <conditionalFormatting sqref="BW12 BW14 BW16 BW18 BW20 BW22 BW24 BW26 BW28 BW30 BW32 BW34 BW36 BW38 BW40 BW42 BW44 BW46">
    <cfRule type="cellIs" dxfId="1" priority="2" operator="lessThan">
      <formula>$C$4</formula>
    </cfRule>
  </conditionalFormatting>
  <conditionalFormatting sqref="CJ12 CJ14 CJ16 CJ18 CJ20 CJ22 CJ24 CJ26 CJ28 CJ30 CJ32 CJ34 CJ36 CJ38 CJ40 CJ42 CJ44">
    <cfRule type="cellIs" dxfId="1" priority="2854"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50"/>
  <sheetViews>
    <sheetView workbookViewId="0">
      <pane xSplit="3" ySplit="10" topLeftCell="AK11" activePane="bottomRight" state="frozen"/>
      <selection/>
      <selection pane="topRight"/>
      <selection pane="bottomLeft"/>
      <selection pane="bottomRight" activeCell="BE25" sqref="BE25"/>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383</v>
      </c>
      <c r="C1" s="2" t="s">
        <v>0</v>
      </c>
      <c r="D1" s="2"/>
      <c r="E1" s="2"/>
      <c r="F1" s="2"/>
      <c r="G1" s="2"/>
      <c r="H1" s="2"/>
      <c r="I1" s="2"/>
      <c r="J1" s="2"/>
      <c r="K1" s="2"/>
      <c r="L1" s="2"/>
      <c r="M1" s="2"/>
      <c r="N1" s="2"/>
      <c r="P1" s="30" t="s">
        <v>1</v>
      </c>
    </row>
    <row r="2" ht="15.75" customHeight="1" spans="1:32">
      <c r="A2" s="3" t="s">
        <v>2</v>
      </c>
      <c r="B2" s="4"/>
      <c r="C2" s="5" t="s">
        <v>3</v>
      </c>
      <c r="D2" s="6"/>
      <c r="E2" s="7" t="s">
        <v>170</v>
      </c>
      <c r="F2" s="6"/>
      <c r="H2" s="8"/>
      <c r="I2" s="31"/>
      <c r="K2" s="32"/>
      <c r="L2" s="9"/>
      <c r="M2" s="33"/>
      <c r="N2" s="33"/>
      <c r="O2" s="32"/>
      <c r="P2" t="s">
        <v>5</v>
      </c>
      <c r="Q2" s="33"/>
      <c r="R2" s="33"/>
      <c r="S2" s="33"/>
      <c r="T2" s="33" t="s">
        <v>6</v>
      </c>
      <c r="U2" s="33" t="str">
        <f>MID(E2,6,20)</f>
        <v> XII IPA 4</v>
      </c>
      <c r="V2" s="33"/>
      <c r="W2" s="33"/>
      <c r="X2" s="33"/>
      <c r="Y2" s="33"/>
      <c r="Z2" s="33"/>
      <c r="AA2" s="33"/>
      <c r="AB2" s="9"/>
      <c r="AC2" s="9"/>
      <c r="AD2" s="9"/>
      <c r="AE2" s="9"/>
      <c r="AF2" s="9"/>
    </row>
    <row r="3" ht="15.75" customHeight="1" spans="1:32">
      <c r="A3" s="3" t="s">
        <v>7</v>
      </c>
      <c r="B3" s="4"/>
      <c r="C3" s="5" t="s">
        <v>8</v>
      </c>
      <c r="D3" s="6"/>
      <c r="E3" s="9" t="s">
        <v>9</v>
      </c>
      <c r="F3" s="6"/>
      <c r="H3" s="8" t="s">
        <v>10</v>
      </c>
      <c r="I3" s="31"/>
      <c r="K3" s="32"/>
      <c r="L3" s="9"/>
      <c r="M3" s="33"/>
      <c r="N3" s="33"/>
      <c r="O3" s="32"/>
      <c r="P3" t="s">
        <v>11</v>
      </c>
      <c r="Q3" s="33"/>
      <c r="R3" s="33"/>
      <c r="S3" s="33"/>
      <c r="T3" s="33" t="s">
        <v>6</v>
      </c>
      <c r="U3" s="33"/>
      <c r="V3" s="33"/>
      <c r="W3" s="33"/>
      <c r="X3" s="33"/>
      <c r="Y3" s="33"/>
      <c r="Z3" s="33"/>
      <c r="AA3" s="33"/>
      <c r="AB3" s="9"/>
      <c r="AC3" s="9"/>
      <c r="AD3" s="9"/>
      <c r="AE3" s="9"/>
      <c r="AF3" s="9"/>
    </row>
    <row r="4" ht="15.75" customHeight="1" spans="1:32">
      <c r="A4" s="10" t="s">
        <v>12</v>
      </c>
      <c r="B4" s="4"/>
      <c r="C4" s="11">
        <v>75</v>
      </c>
      <c r="D4" s="6"/>
      <c r="E4" s="12"/>
      <c r="F4" s="6"/>
      <c r="G4" s="13"/>
      <c r="H4" s="8" t="s">
        <v>13</v>
      </c>
      <c r="I4" s="31"/>
      <c r="J4" s="32"/>
      <c r="K4" s="32"/>
      <c r="L4" s="9"/>
      <c r="M4" s="33"/>
      <c r="N4" s="33"/>
      <c r="O4" s="32"/>
      <c r="P4" s="34" t="s">
        <v>14</v>
      </c>
      <c r="Q4" s="33"/>
      <c r="R4" s="33"/>
      <c r="S4" s="33"/>
      <c r="T4" s="33"/>
      <c r="U4" s="33"/>
      <c r="V4" s="33"/>
      <c r="W4" s="33"/>
      <c r="X4" s="33"/>
      <c r="Y4" s="33"/>
      <c r="Z4" s="33"/>
      <c r="AA4" s="33"/>
      <c r="AB4" s="9"/>
      <c r="AC4" s="9"/>
      <c r="AD4" s="9"/>
      <c r="AE4" s="9"/>
      <c r="AF4" s="9"/>
    </row>
    <row r="5" ht="15.75" hidden="1" customHeight="1" spans="1:32">
      <c r="A5" s="13"/>
      <c r="B5" s="4"/>
      <c r="C5" s="5"/>
      <c r="D5" s="6"/>
      <c r="E5" s="12"/>
      <c r="F5" s="6"/>
      <c r="G5" s="13"/>
      <c r="H5" s="8"/>
      <c r="I5" s="31"/>
      <c r="J5" s="32"/>
      <c r="K5" s="32"/>
      <c r="L5" s="9"/>
      <c r="M5" s="33"/>
      <c r="N5" s="33"/>
      <c r="O5" s="32"/>
      <c r="P5" s="33"/>
      <c r="Q5" s="33"/>
      <c r="R5" s="33"/>
      <c r="S5" s="33"/>
      <c r="T5" s="33"/>
      <c r="U5" s="33"/>
      <c r="V5" s="33"/>
      <c r="W5" s="33"/>
      <c r="X5" s="33"/>
      <c r="Y5" s="33"/>
      <c r="Z5" s="33"/>
      <c r="AA5" s="33"/>
      <c r="AB5" s="9"/>
      <c r="AC5" s="9"/>
      <c r="AD5" s="9"/>
      <c r="AE5" s="9"/>
      <c r="AF5" s="9"/>
    </row>
    <row r="6" ht="15.75" hidden="1" customHeight="1" spans="2:32">
      <c r="B6" s="4"/>
      <c r="C6" s="5"/>
      <c r="D6" s="6"/>
      <c r="E6" s="12"/>
      <c r="F6" s="6"/>
      <c r="G6" s="13"/>
      <c r="H6" s="8"/>
      <c r="I6" s="31"/>
      <c r="J6" s="32"/>
      <c r="K6" s="32"/>
      <c r="L6" s="9"/>
      <c r="M6" s="33"/>
      <c r="N6" s="33"/>
      <c r="O6" s="32"/>
      <c r="P6" s="33"/>
      <c r="Q6" s="33"/>
      <c r="R6" s="33"/>
      <c r="S6" s="33"/>
      <c r="T6" s="33"/>
      <c r="U6" s="33"/>
      <c r="V6" s="33"/>
      <c r="W6" s="33"/>
      <c r="X6" s="33"/>
      <c r="Y6" s="33"/>
      <c r="Z6" s="33"/>
      <c r="AA6" s="33"/>
      <c r="AB6" s="9"/>
      <c r="AC6" s="9"/>
      <c r="AD6" s="9"/>
      <c r="AE6" s="9"/>
      <c r="AF6" s="9"/>
    </row>
    <row r="7" ht="8.25" customHeight="1" spans="1:32">
      <c r="A7" s="13"/>
      <c r="B7" s="4"/>
      <c r="C7" s="5"/>
      <c r="D7" s="6"/>
      <c r="E7" s="12"/>
      <c r="F7" s="6"/>
      <c r="G7" s="13"/>
      <c r="H7" s="8"/>
      <c r="I7" s="31"/>
      <c r="J7" s="32"/>
      <c r="K7" s="32"/>
      <c r="L7" s="9"/>
      <c r="M7" s="33"/>
      <c r="N7" s="33"/>
      <c r="O7" s="32"/>
      <c r="P7" s="33"/>
      <c r="Q7" s="33"/>
      <c r="R7" s="33"/>
      <c r="S7" s="33"/>
      <c r="T7" s="33"/>
      <c r="U7" s="33"/>
      <c r="V7" s="33"/>
      <c r="W7" s="33"/>
      <c r="X7" s="33"/>
      <c r="Y7" s="33"/>
      <c r="Z7" s="33"/>
      <c r="AA7" s="33"/>
      <c r="AB7" s="9"/>
      <c r="AC7" s="9"/>
      <c r="AD7" s="9"/>
      <c r="AE7" s="9"/>
      <c r="AF7" s="9"/>
    </row>
    <row r="8" ht="23.25" customHeight="1" spans="1:91">
      <c r="A8" s="14" t="s">
        <v>15</v>
      </c>
      <c r="B8" s="15" t="s">
        <v>16</v>
      </c>
      <c r="C8" s="16" t="s">
        <v>17</v>
      </c>
      <c r="D8" s="17"/>
      <c r="E8" s="18" t="s">
        <v>18</v>
      </c>
      <c r="F8" s="17"/>
      <c r="G8" s="19" t="s">
        <v>19</v>
      </c>
      <c r="H8" s="20"/>
      <c r="I8" s="20"/>
      <c r="J8" s="35"/>
      <c r="K8" s="36"/>
      <c r="L8" s="37" t="s">
        <v>20</v>
      </c>
      <c r="M8" s="37"/>
      <c r="N8" s="37"/>
      <c r="O8" s="36"/>
      <c r="P8" s="38" t="s">
        <v>21</v>
      </c>
      <c r="Q8" s="50"/>
      <c r="R8" s="50"/>
      <c r="S8" s="50"/>
      <c r="T8" s="50"/>
      <c r="U8" s="50"/>
      <c r="V8" s="50"/>
      <c r="W8" s="50"/>
      <c r="X8" s="50"/>
      <c r="Y8" s="50"/>
      <c r="Z8" s="50"/>
      <c r="AA8" s="50"/>
      <c r="AB8" s="50"/>
      <c r="AC8" s="50"/>
      <c r="AD8" s="50"/>
      <c r="AE8" s="50"/>
      <c r="AF8" s="50"/>
      <c r="AG8" s="56"/>
      <c r="AH8" s="50"/>
      <c r="AI8" s="50"/>
      <c r="AJ8" s="50"/>
      <c r="AK8" s="50"/>
      <c r="AL8" s="50"/>
      <c r="AM8" s="50"/>
      <c r="AN8" s="50"/>
      <c r="AO8" s="50"/>
      <c r="AP8" s="50"/>
      <c r="AQ8" s="50"/>
      <c r="AR8" s="50"/>
      <c r="AS8" s="56"/>
      <c r="AT8" s="57" t="s">
        <v>22</v>
      </c>
      <c r="AU8" s="58" t="s">
        <v>23</v>
      </c>
      <c r="AV8" s="59"/>
      <c r="AW8" s="59"/>
      <c r="AX8" s="59"/>
      <c r="AY8" s="59"/>
      <c r="AZ8" s="59"/>
      <c r="BA8" s="59"/>
      <c r="BB8" s="59"/>
      <c r="BC8" s="59"/>
      <c r="BD8" s="59"/>
      <c r="BE8" s="57" t="s">
        <v>24</v>
      </c>
      <c r="BF8" s="64" t="s">
        <v>25</v>
      </c>
      <c r="BG8" s="64" t="s">
        <v>26</v>
      </c>
      <c r="BH8" s="57" t="s">
        <v>27</v>
      </c>
      <c r="BI8" s="65" t="s">
        <v>28</v>
      </c>
      <c r="BJ8" s="66"/>
      <c r="BK8" s="67" t="s">
        <v>29</v>
      </c>
      <c r="BL8" s="67"/>
      <c r="BM8" s="67"/>
      <c r="BN8" s="67"/>
      <c r="BO8" s="67"/>
      <c r="BP8" s="67"/>
      <c r="BQ8" s="67"/>
      <c r="BR8" s="67"/>
      <c r="BS8" s="67"/>
      <c r="BT8" s="67"/>
      <c r="BU8" s="77" t="s">
        <v>30</v>
      </c>
      <c r="BV8" s="66"/>
      <c r="BW8" s="78" t="s">
        <v>31</v>
      </c>
      <c r="BX8" s="79"/>
      <c r="BY8" s="79"/>
      <c r="BZ8" s="79"/>
      <c r="CA8" s="79"/>
      <c r="CB8" s="79"/>
      <c r="CC8" s="79"/>
      <c r="CD8" s="79"/>
      <c r="CE8" s="79"/>
      <c r="CF8" s="79"/>
      <c r="CG8" s="85"/>
      <c r="CH8" s="77" t="s">
        <v>32</v>
      </c>
      <c r="CJ8" s="86" t="s">
        <v>33</v>
      </c>
      <c r="CK8" s="86" t="s">
        <v>34</v>
      </c>
      <c r="CM8" s="90" t="s">
        <v>35</v>
      </c>
    </row>
    <row r="9" ht="20.25" customHeight="1" spans="1:102">
      <c r="A9" s="14"/>
      <c r="B9" s="15"/>
      <c r="C9" s="16"/>
      <c r="D9" s="17"/>
      <c r="E9" s="21"/>
      <c r="F9" s="17"/>
      <c r="G9" s="22" t="s">
        <v>36</v>
      </c>
      <c r="H9" s="23" t="s">
        <v>37</v>
      </c>
      <c r="I9" s="39" t="s">
        <v>38</v>
      </c>
      <c r="J9" s="40" t="s">
        <v>39</v>
      </c>
      <c r="K9" s="36"/>
      <c r="L9" s="41" t="s">
        <v>40</v>
      </c>
      <c r="M9" s="42" t="s">
        <v>25</v>
      </c>
      <c r="N9" s="43" t="s">
        <v>41</v>
      </c>
      <c r="O9" s="36"/>
      <c r="P9" s="44">
        <v>1</v>
      </c>
      <c r="Q9" s="51"/>
      <c r="R9" s="52"/>
      <c r="S9" s="44">
        <v>2</v>
      </c>
      <c r="T9" s="51"/>
      <c r="U9" s="52"/>
      <c r="V9" s="44">
        <v>3</v>
      </c>
      <c r="W9" s="51"/>
      <c r="X9" s="52"/>
      <c r="Y9" s="44">
        <v>4</v>
      </c>
      <c r="Z9" s="51"/>
      <c r="AA9" s="52"/>
      <c r="AB9" s="44">
        <v>5</v>
      </c>
      <c r="AC9" s="51"/>
      <c r="AD9" s="52"/>
      <c r="AE9" s="44">
        <v>6</v>
      </c>
      <c r="AF9" s="51"/>
      <c r="AG9" s="52"/>
      <c r="AH9" s="44">
        <v>7</v>
      </c>
      <c r="AI9" s="51"/>
      <c r="AJ9" s="52"/>
      <c r="AK9" s="44">
        <v>8</v>
      </c>
      <c r="AL9" s="51"/>
      <c r="AM9" s="52"/>
      <c r="AN9" s="44">
        <v>9</v>
      </c>
      <c r="AO9" s="51"/>
      <c r="AP9" s="52"/>
      <c r="AQ9" s="44">
        <v>10</v>
      </c>
      <c r="AR9" s="51"/>
      <c r="AS9" s="52"/>
      <c r="AT9" s="60"/>
      <c r="AU9" s="61"/>
      <c r="AV9" s="62"/>
      <c r="AW9" s="62"/>
      <c r="AX9" s="62"/>
      <c r="AY9" s="62"/>
      <c r="AZ9" s="62"/>
      <c r="BA9" s="62"/>
      <c r="BB9" s="62"/>
      <c r="BC9" s="62"/>
      <c r="BD9" s="62"/>
      <c r="BE9" s="60"/>
      <c r="BF9" s="68"/>
      <c r="BG9" s="68"/>
      <c r="BH9" s="60"/>
      <c r="BI9" s="69"/>
      <c r="BJ9" s="66"/>
      <c r="BK9" s="67"/>
      <c r="BL9" s="67"/>
      <c r="BM9" s="67"/>
      <c r="BN9" s="67"/>
      <c r="BO9" s="67"/>
      <c r="BP9" s="67"/>
      <c r="BQ9" s="67"/>
      <c r="BR9" s="67"/>
      <c r="BS9" s="67"/>
      <c r="BT9" s="67"/>
      <c r="BU9" s="77"/>
      <c r="BV9" s="66"/>
      <c r="BW9" s="80"/>
      <c r="BX9" s="81"/>
      <c r="BY9" s="81"/>
      <c r="BZ9" s="81"/>
      <c r="CA9" s="81"/>
      <c r="CB9" s="81"/>
      <c r="CC9" s="81"/>
      <c r="CD9" s="81"/>
      <c r="CE9" s="81"/>
      <c r="CF9" s="81"/>
      <c r="CG9" s="87"/>
      <c r="CH9" s="77"/>
      <c r="CJ9" s="86"/>
      <c r="CK9" s="86"/>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Fiqih, Tarikh, </v>
      </c>
    </row>
    <row r="10" ht="24" customHeight="1" spans="1:102">
      <c r="A10" s="24"/>
      <c r="B10" s="25"/>
      <c r="C10" s="26"/>
      <c r="D10" s="17"/>
      <c r="E10" s="21"/>
      <c r="F10" s="17"/>
      <c r="G10" s="27"/>
      <c r="H10" s="23"/>
      <c r="I10" s="39"/>
      <c r="J10" s="40"/>
      <c r="K10" s="36"/>
      <c r="L10" s="45"/>
      <c r="M10" s="41"/>
      <c r="N10" s="46"/>
      <c r="O10" s="36"/>
      <c r="P10" s="47" t="s">
        <v>44</v>
      </c>
      <c r="Q10" s="47" t="s">
        <v>45</v>
      </c>
      <c r="R10" s="47" t="s">
        <v>46</v>
      </c>
      <c r="S10" s="47" t="s">
        <v>44</v>
      </c>
      <c r="T10" s="47" t="s">
        <v>45</v>
      </c>
      <c r="U10" s="47" t="s">
        <v>47</v>
      </c>
      <c r="V10" s="47" t="s">
        <v>44</v>
      </c>
      <c r="W10" s="47" t="s">
        <v>45</v>
      </c>
      <c r="X10" s="47" t="s">
        <v>48</v>
      </c>
      <c r="Y10" s="47" t="s">
        <v>44</v>
      </c>
      <c r="Z10" s="47" t="s">
        <v>45</v>
      </c>
      <c r="AA10" s="47" t="s">
        <v>49</v>
      </c>
      <c r="AB10" s="47" t="s">
        <v>44</v>
      </c>
      <c r="AC10" s="47" t="s">
        <v>45</v>
      </c>
      <c r="AD10" s="47" t="s">
        <v>50</v>
      </c>
      <c r="AE10" s="47" t="s">
        <v>44</v>
      </c>
      <c r="AF10" s="47" t="s">
        <v>45</v>
      </c>
      <c r="AG10" s="47" t="s">
        <v>51</v>
      </c>
      <c r="AH10" s="47" t="s">
        <v>44</v>
      </c>
      <c r="AI10" s="47" t="s">
        <v>45</v>
      </c>
      <c r="AJ10" s="47" t="s">
        <v>52</v>
      </c>
      <c r="AK10" s="47" t="s">
        <v>44</v>
      </c>
      <c r="AL10" s="47" t="s">
        <v>45</v>
      </c>
      <c r="AM10" s="47" t="s">
        <v>53</v>
      </c>
      <c r="AN10" s="47" t="s">
        <v>44</v>
      </c>
      <c r="AO10" s="47" t="s">
        <v>45</v>
      </c>
      <c r="AP10" s="47" t="s">
        <v>54</v>
      </c>
      <c r="AQ10" s="47" t="s">
        <v>44</v>
      </c>
      <c r="AR10" s="47" t="s">
        <v>45</v>
      </c>
      <c r="AS10" s="63" t="s">
        <v>55</v>
      </c>
      <c r="AT10" s="60"/>
      <c r="AU10" s="47">
        <v>1</v>
      </c>
      <c r="AV10" s="47">
        <v>2</v>
      </c>
      <c r="AW10" s="47">
        <v>3</v>
      </c>
      <c r="AX10" s="47">
        <v>4</v>
      </c>
      <c r="AY10" s="47">
        <v>5</v>
      </c>
      <c r="AZ10" s="47">
        <v>6</v>
      </c>
      <c r="BA10" s="47">
        <v>7</v>
      </c>
      <c r="BB10" s="47">
        <v>8</v>
      </c>
      <c r="BC10" s="47">
        <v>9</v>
      </c>
      <c r="BD10" s="47">
        <v>10</v>
      </c>
      <c r="BE10" s="60"/>
      <c r="BF10" s="68"/>
      <c r="BG10" s="68"/>
      <c r="BH10" s="60"/>
      <c r="BI10" s="70"/>
      <c r="BJ10" s="66"/>
      <c r="BK10" s="71">
        <v>1</v>
      </c>
      <c r="BL10" s="71">
        <v>2</v>
      </c>
      <c r="BM10" s="71">
        <v>3</v>
      </c>
      <c r="BN10" s="71">
        <v>4</v>
      </c>
      <c r="BO10" s="71">
        <v>5</v>
      </c>
      <c r="BP10" s="71">
        <v>6</v>
      </c>
      <c r="BQ10" s="71">
        <v>7</v>
      </c>
      <c r="BR10" s="71">
        <v>8</v>
      </c>
      <c r="BS10" s="71">
        <v>9</v>
      </c>
      <c r="BT10" s="71">
        <v>10</v>
      </c>
      <c r="BU10" s="82"/>
      <c r="BV10" s="66"/>
      <c r="BW10" s="71">
        <v>1</v>
      </c>
      <c r="BX10" s="71">
        <v>2</v>
      </c>
      <c r="BY10" s="71">
        <v>3</v>
      </c>
      <c r="BZ10" s="71">
        <v>4</v>
      </c>
      <c r="CA10" s="71">
        <v>5</v>
      </c>
      <c r="CB10" s="71">
        <v>6</v>
      </c>
      <c r="CC10" s="71">
        <v>7</v>
      </c>
      <c r="CD10" s="71">
        <v>8</v>
      </c>
      <c r="CE10" s="71">
        <v>9</v>
      </c>
      <c r="CF10" s="71">
        <v>10</v>
      </c>
      <c r="CG10" s="71" t="s">
        <v>56</v>
      </c>
      <c r="CH10" s="82"/>
      <c r="CJ10" s="86"/>
      <c r="CK10" s="86"/>
      <c r="CM10" s="92">
        <v>1</v>
      </c>
      <c r="CN10" s="29"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Fiqih, Tarikh, Perlu tingkatkan pemahaman  Al-Qur'an.</v>
      </c>
    </row>
    <row r="11" spans="1:102">
      <c r="A11" s="28">
        <v>1</v>
      </c>
      <c r="B11" s="28">
        <v>62724</v>
      </c>
      <c r="C11" s="28" t="s">
        <v>171</v>
      </c>
      <c r="D11" s="29" t="s">
        <v>57</v>
      </c>
      <c r="E11" s="28">
        <f t="shared" ref="E11:E50" si="0">G11</f>
        <v>80</v>
      </c>
      <c r="G11" s="28">
        <f t="shared" ref="G11:G50" si="1">IF(BI11="","",BI11)</f>
        <v>80</v>
      </c>
      <c r="H11" s="28" t="str">
        <f t="shared" ref="H11:H50" si="2">IF(BU11="","",BU11)</f>
        <v/>
      </c>
      <c r="I11" s="28" t="str">
        <f t="shared" ref="I11:I50" si="3">IF(CH11="","",CH11)</f>
        <v>A</v>
      </c>
      <c r="J11" s="28" t="str">
        <f t="shared" ref="J11:J50" si="4">IF(CK11="","",CK11)</f>
        <v>Sudah memahami tentang Al-Qur'an, Aqidah, Akhlak, Fiqih, Tarikh, </v>
      </c>
      <c r="L11" s="28">
        <f t="shared" ref="L11:L50" si="5">IF(AT11="","",AT11)</f>
        <v>78</v>
      </c>
      <c r="M11" s="28">
        <f t="shared" ref="M11:M50" si="6">IF(BF11="","",BF11)</f>
        <v>82</v>
      </c>
      <c r="N11" s="28">
        <f t="shared" ref="N11:N50" si="7">IF(BG11="","",BG11)</f>
        <v>86</v>
      </c>
      <c r="P11" s="48">
        <v>90</v>
      </c>
      <c r="Q11" s="49"/>
      <c r="R11" s="53">
        <f>IF(P11="","",IF(P11&gt;=$C$4,P11,IF(Q11&gt;=$C$4,$C$4,MAX(P11:Q11))))</f>
        <v>90</v>
      </c>
      <c r="S11" s="48">
        <v>70</v>
      </c>
      <c r="T11" s="49">
        <v>75</v>
      </c>
      <c r="U11" s="53">
        <f>IF(S11="","",IF(S11&gt;=$C$4,S11,IF(T11&gt;=$C$4,$C$4,MAX(S11:T11))))</f>
        <v>75</v>
      </c>
      <c r="V11" s="54">
        <v>75</v>
      </c>
      <c r="W11" s="49"/>
      <c r="X11" s="53">
        <f>IF(V11="","",IF(V11&gt;=$C$4,V11,IF(W11&gt;=$C$4,$C$4,MAX(V11:W11))))</f>
        <v>75</v>
      </c>
      <c r="Y11" s="54">
        <v>75</v>
      </c>
      <c r="Z11" s="49"/>
      <c r="AA11" s="53">
        <f>IF(Y11="","",IF(Y11&gt;=$C$4,Y11,IF(Z11&gt;=$C$4,$C$4,MAX(Y11:Z11))))</f>
        <v>75</v>
      </c>
      <c r="AB11" s="48">
        <v>75</v>
      </c>
      <c r="AC11" s="49"/>
      <c r="AD11" s="53">
        <f>IF(AB11="","",IF(AB11&gt;=$C$4,AB11,IF(AC11&gt;=$C$4,$C$4,MAX(AB11:AC11))))</f>
        <v>75</v>
      </c>
      <c r="AE11" s="49"/>
      <c r="AF11" s="49"/>
      <c r="AG11" s="53" t="str">
        <f>IF(AE11="","",IF(AE11&gt;=$C$4,AE11,IF(AF11&gt;=$C$4,$C$4,MAX(AE11:AF11))))</f>
        <v/>
      </c>
      <c r="AH11" s="49"/>
      <c r="AI11" s="49"/>
      <c r="AJ11" s="53" t="str">
        <f>IF(AH11="","",IF(AH11&gt;=$C$4,AH11,IF(AI11&gt;=$C$4,$C$4,MAX(AH11:AI11))))</f>
        <v/>
      </c>
      <c r="AK11" s="49"/>
      <c r="AL11" s="49"/>
      <c r="AM11" s="53" t="str">
        <f>IF(AK11="","",IF(AK11&gt;=$C$4,AK11,IF(AL11&gt;=$C$4,$C$4,MAX(AK11:AL11))))</f>
        <v/>
      </c>
      <c r="AN11" s="49"/>
      <c r="AO11" s="49"/>
      <c r="AP11" s="53" t="str">
        <f>IF(AN11="","",IF(AN11&gt;=$C$4,AN11,IF(AO11&gt;=$C$4,$C$4,MAX(AN11:AO11))))</f>
        <v/>
      </c>
      <c r="AQ11" s="49"/>
      <c r="AR11" s="49"/>
      <c r="AS11" s="53" t="str">
        <f>IF(AQ11="","",IF(AQ11&gt;=$C$4,AQ11,IF(AR11&gt;=$C$4,$C$4,MAX(AQ11:AR11))))</f>
        <v/>
      </c>
      <c r="AT11" s="53">
        <f t="shared" ref="AT11:AT50" si="8">IF(R11="","",ROUND(AVERAGE(R11,U11,AJ11,AM11,AP11,AS11,X11,AA11,AD11,AG11),0))</f>
        <v>78</v>
      </c>
      <c r="AU11" s="48">
        <v>80</v>
      </c>
      <c r="AV11" s="49"/>
      <c r="AW11" s="49"/>
      <c r="AX11" s="49"/>
      <c r="AY11" s="49"/>
      <c r="AZ11" s="49"/>
      <c r="BA11" s="49"/>
      <c r="BB11" s="49"/>
      <c r="BC11" s="49"/>
      <c r="BD11" s="49"/>
      <c r="BE11" s="53">
        <f t="shared" ref="BE11:BE50" si="9">IF(AU11="","",ROUND(AVERAGE(AU11:BD11),0))</f>
        <v>80</v>
      </c>
      <c r="BF11" s="72">
        <v>82</v>
      </c>
      <c r="BG11" s="73">
        <v>86</v>
      </c>
      <c r="BH11" s="74">
        <f t="shared" ref="BH11:BH50" si="10">IF(AT11="","",IF(BF11="",AVERAGE(AT11,BE11),(2*(SUM(AT11,BE11))+AVERAGE(BF11:BG11))/5))</f>
        <v>80</v>
      </c>
      <c r="BI11" s="75">
        <f t="shared" ref="BI11:BI50" si="11">IF(BH11="","",ROUND(BH11,0))</f>
        <v>80</v>
      </c>
      <c r="BJ11" s="76"/>
      <c r="BK11" s="49"/>
      <c r="BL11" s="49"/>
      <c r="BM11" s="49"/>
      <c r="BN11" s="49"/>
      <c r="BO11" s="49"/>
      <c r="BP11" s="49"/>
      <c r="BQ11" s="49"/>
      <c r="BR11" s="49"/>
      <c r="BS11" s="49"/>
      <c r="BT11" s="49"/>
      <c r="BU11" s="83" t="str">
        <f t="shared" ref="BU11:BU50" si="12">IF(BK11="","",ROUND(AVERAGE(BK11:BT11),0))</f>
        <v/>
      </c>
      <c r="BV11" s="76"/>
      <c r="BW11" s="84">
        <v>86</v>
      </c>
      <c r="BX11" s="49"/>
      <c r="BY11" s="49"/>
      <c r="BZ11" s="49"/>
      <c r="CA11" s="49"/>
      <c r="CB11" s="49"/>
      <c r="CC11" s="49"/>
      <c r="CD11" s="49"/>
      <c r="CE11" s="49"/>
      <c r="CF11" s="49"/>
      <c r="CG11" s="53">
        <f t="shared" ref="CG11:CG50" si="13">IF(BW11="","",ROUND(AVERAGE(BW11:CF11),0))</f>
        <v>86</v>
      </c>
      <c r="CH11" s="88" t="str">
        <f t="shared" ref="CH11:CH50" si="14">IF(CG11="","",IF(CG11&gt;=86,"A",IF(CG11&gt;=71,"B",IF(CG11&gt;=56,"C",IF(CG11&gt;=41,"D","E")))))</f>
        <v>A</v>
      </c>
      <c r="CI11" s="89"/>
      <c r="CJ11" s="49">
        <v>6</v>
      </c>
      <c r="CK11" s="93" t="str">
        <f t="shared" ref="CK11:CK50" si="15">IF(CJ11="","",VLOOKUP(CJ11,$CW$9:$CX$20,2,0))</f>
        <v>Sudah memahami tentang Al-Qur'an, Aqidah, Akhlak, Fiqih, Tarikh, </v>
      </c>
      <c r="CM11" s="92">
        <v>2</v>
      </c>
      <c r="CN11" s="29"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Fiqih, Tarikh, Perlu tingkatkan pemahaman  Aqidah.</v>
      </c>
    </row>
    <row r="12" spans="1:102">
      <c r="A12" s="28">
        <v>2</v>
      </c>
      <c r="B12" s="28">
        <v>62725</v>
      </c>
      <c r="C12" s="28" t="s">
        <v>172</v>
      </c>
      <c r="D12" s="29" t="s">
        <v>59</v>
      </c>
      <c r="E12" s="28">
        <f t="shared" si="0"/>
        <v>93</v>
      </c>
      <c r="G12" s="28">
        <f t="shared" si="1"/>
        <v>93</v>
      </c>
      <c r="H12" s="28" t="str">
        <f t="shared" si="2"/>
        <v/>
      </c>
      <c r="I12" s="28" t="str">
        <f t="shared" si="3"/>
        <v>A</v>
      </c>
      <c r="J12" s="28" t="str">
        <f t="shared" si="4"/>
        <v>Sudah memahami tentang Al-Qur'an, Aqidah, Akhlak, Fiqih, Tarikh, </v>
      </c>
      <c r="L12" s="28">
        <f t="shared" si="5"/>
        <v>89</v>
      </c>
      <c r="M12" s="28">
        <f t="shared" si="6"/>
        <v>89.5</v>
      </c>
      <c r="N12" s="28">
        <f t="shared" si="7"/>
        <v>91</v>
      </c>
      <c r="P12" s="48">
        <v>85</v>
      </c>
      <c r="Q12" s="49"/>
      <c r="R12" s="53">
        <f>IF(P12="","",IF(P12&gt;=$C$4,P12,IF(Q12&gt;=$C$4,$C$4,MAX(P12:Q12))))</f>
        <v>85</v>
      </c>
      <c r="S12" s="48">
        <v>90</v>
      </c>
      <c r="T12" s="49"/>
      <c r="U12" s="53">
        <f>IF(S12="","",IF(S12&gt;=$C$4,S12,IF(T12&gt;=$C$4,$C$4,MAX(S12:T12))))</f>
        <v>90</v>
      </c>
      <c r="V12" s="48">
        <v>95</v>
      </c>
      <c r="W12" s="49"/>
      <c r="X12" s="53">
        <f>IF(V12="","",IF(V12&gt;=$C$4,V12,IF(W12&gt;=$C$4,$C$4,MAX(V12:W12))))</f>
        <v>95</v>
      </c>
      <c r="Y12" s="48">
        <v>75</v>
      </c>
      <c r="Z12" s="49"/>
      <c r="AA12" s="53">
        <f>IF(Y12="","",IF(Y12&gt;=$C$4,Y12,IF(Z12&gt;=$C$4,$C$4,MAX(Y12:Z12))))</f>
        <v>75</v>
      </c>
      <c r="AB12" s="48">
        <v>98</v>
      </c>
      <c r="AC12" s="49"/>
      <c r="AD12" s="53">
        <f>IF(AB12="","",IF(AB12&gt;=$C$4,AB12,IF(AC12&gt;=$C$4,$C$4,MAX(AB12:AC12))))</f>
        <v>98</v>
      </c>
      <c r="AE12" s="49"/>
      <c r="AF12" s="49"/>
      <c r="AG12" s="53" t="str">
        <f>IF(AE12="","",IF(AE12&gt;=$C$4,AE12,IF(AF12&gt;=$C$4,$C$4,MAX(AE12:AF12))))</f>
        <v/>
      </c>
      <c r="AH12" s="49"/>
      <c r="AI12" s="49"/>
      <c r="AJ12" s="53" t="str">
        <f>IF(AH12="","",IF(AH12&gt;=$C$4,AH12,IF(AI12&gt;=$C$4,$C$4,MAX(AH12:AI12))))</f>
        <v/>
      </c>
      <c r="AK12" s="49"/>
      <c r="AL12" s="49"/>
      <c r="AM12" s="53" t="str">
        <f>IF(AK12="","",IF(AK12&gt;=$C$4,AK12,IF(AL12&gt;=$C$4,$C$4,MAX(AK12:AL12))))</f>
        <v/>
      </c>
      <c r="AN12" s="49"/>
      <c r="AO12" s="49"/>
      <c r="AP12" s="53" t="str">
        <f>IF(AN12="","",IF(AN12&gt;=$C$4,AN12,IF(AO12&gt;=$C$4,$C$4,MAX(AN12:AO12))))</f>
        <v/>
      </c>
      <c r="AQ12" s="49"/>
      <c r="AR12" s="49"/>
      <c r="AS12" s="53" t="str">
        <f>IF(AQ12="","",IF(AQ12&gt;=$C$4,AQ12,IF(AR12&gt;=$C$4,$C$4,MAX(AQ12:AR12))))</f>
        <v/>
      </c>
      <c r="AT12" s="53">
        <f t="shared" si="8"/>
        <v>89</v>
      </c>
      <c r="AU12" s="48">
        <v>98</v>
      </c>
      <c r="AV12" s="49"/>
      <c r="AW12" s="49"/>
      <c r="AX12" s="49"/>
      <c r="AY12" s="49"/>
      <c r="AZ12" s="49"/>
      <c r="BA12" s="49"/>
      <c r="BB12" s="49"/>
      <c r="BC12" s="49"/>
      <c r="BD12" s="49"/>
      <c r="BE12" s="53">
        <f t="shared" si="9"/>
        <v>98</v>
      </c>
      <c r="BF12" s="48">
        <v>89.5</v>
      </c>
      <c r="BG12" s="48">
        <v>91</v>
      </c>
      <c r="BH12" s="74">
        <f t="shared" si="10"/>
        <v>92.85</v>
      </c>
      <c r="BI12" s="75">
        <f t="shared" si="11"/>
        <v>93</v>
      </c>
      <c r="BJ12" s="76"/>
      <c r="BK12" s="49"/>
      <c r="BL12" s="49"/>
      <c r="BM12" s="49"/>
      <c r="BN12" s="49"/>
      <c r="BO12" s="49"/>
      <c r="BP12" s="49"/>
      <c r="BQ12" s="49"/>
      <c r="BR12" s="49"/>
      <c r="BS12" s="49"/>
      <c r="BT12" s="49"/>
      <c r="BU12" s="83" t="str">
        <f t="shared" si="12"/>
        <v/>
      </c>
      <c r="BV12" s="76"/>
      <c r="BW12" s="84">
        <v>86</v>
      </c>
      <c r="BX12" s="49"/>
      <c r="BY12" s="49"/>
      <c r="BZ12" s="49"/>
      <c r="CA12" s="49"/>
      <c r="CB12" s="49"/>
      <c r="CC12" s="49"/>
      <c r="CD12" s="49"/>
      <c r="CE12" s="49"/>
      <c r="CF12" s="49"/>
      <c r="CG12" s="53">
        <f t="shared" si="13"/>
        <v>86</v>
      </c>
      <c r="CH12" s="88" t="str">
        <f t="shared" si="14"/>
        <v>A</v>
      </c>
      <c r="CI12" s="89"/>
      <c r="CJ12" s="49">
        <v>6</v>
      </c>
      <c r="CK12" s="93" t="str">
        <f t="shared" si="15"/>
        <v>Sudah memahami tentang Al-Qur'an, Aqidah, Akhlak, Fiqih, Tarikh, </v>
      </c>
      <c r="CM12" s="92">
        <v>3</v>
      </c>
      <c r="CN12" s="29"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Fiqih, Tarikh, Perlu tingkatkan pemahaman  Akhlak.</v>
      </c>
    </row>
    <row r="13" spans="1:102">
      <c r="A13" s="28">
        <v>3</v>
      </c>
      <c r="B13" s="28">
        <v>62726</v>
      </c>
      <c r="C13" s="28" t="s">
        <v>173</v>
      </c>
      <c r="D13" s="29" t="s">
        <v>61</v>
      </c>
      <c r="E13" s="28">
        <f t="shared" si="0"/>
        <v>86</v>
      </c>
      <c r="G13" s="28">
        <f t="shared" si="1"/>
        <v>86</v>
      </c>
      <c r="H13" s="28" t="str">
        <f t="shared" si="2"/>
        <v/>
      </c>
      <c r="I13" s="28" t="str">
        <f t="shared" si="3"/>
        <v>A</v>
      </c>
      <c r="J13" s="28" t="str">
        <f t="shared" si="4"/>
        <v>Sudah memahami tentang Al-Qur'an, Aqidah, Akhlak, Fiqih, Tarikh, </v>
      </c>
      <c r="L13" s="28">
        <f t="shared" si="5"/>
        <v>88</v>
      </c>
      <c r="M13" s="28">
        <f t="shared" si="6"/>
        <v>82</v>
      </c>
      <c r="N13" s="28">
        <f t="shared" si="7"/>
        <v>85</v>
      </c>
      <c r="P13" s="48">
        <v>90</v>
      </c>
      <c r="Q13" s="49"/>
      <c r="R13" s="53">
        <f>IF(P13="","",IF(P13&gt;=$C$4,P13,IF(Q13&gt;=$C$4,$C$4,MAX(P13:Q13))))</f>
        <v>90</v>
      </c>
      <c r="S13" s="48">
        <v>70</v>
      </c>
      <c r="T13" s="49">
        <v>75</v>
      </c>
      <c r="U13" s="53">
        <f>IF(S13="","",IF(S13&gt;=$C$4,S13,IF(T13&gt;=$C$4,$C$4,MAX(S13:T13))))</f>
        <v>75</v>
      </c>
      <c r="V13" s="48">
        <v>98</v>
      </c>
      <c r="W13" s="49"/>
      <c r="X13" s="53">
        <f>IF(V13="","",IF(V13&gt;=$C$4,V13,IF(W13&gt;=$C$4,$C$4,MAX(V13:W13))))</f>
        <v>98</v>
      </c>
      <c r="Y13" s="48">
        <v>98</v>
      </c>
      <c r="Z13" s="49"/>
      <c r="AA13" s="53">
        <f>IF(Y13="","",IF(Y13&gt;=$C$4,Y13,IF(Z13&gt;=$C$4,$C$4,MAX(Y13:Z13))))</f>
        <v>98</v>
      </c>
      <c r="AB13" s="48">
        <v>80</v>
      </c>
      <c r="AC13" s="49"/>
      <c r="AD13" s="53">
        <f>IF(AB13="","",IF(AB13&gt;=$C$4,AB13,IF(AC13&gt;=$C$4,$C$4,MAX(AB13:AC13))))</f>
        <v>80</v>
      </c>
      <c r="AE13" s="49"/>
      <c r="AF13" s="49"/>
      <c r="AG13" s="53" t="str">
        <f>IF(AE13="","",IF(AE13&gt;=$C$4,AE13,IF(AF13&gt;=$C$4,$C$4,MAX(AE13:AF13))))</f>
        <v/>
      </c>
      <c r="AH13" s="49"/>
      <c r="AI13" s="49"/>
      <c r="AJ13" s="53" t="str">
        <f>IF(AH13="","",IF(AH13&gt;=$C$4,AH13,IF(AI13&gt;=$C$4,$C$4,MAX(AH13:AI13))))</f>
        <v/>
      </c>
      <c r="AK13" s="49"/>
      <c r="AL13" s="49"/>
      <c r="AM13" s="53" t="str">
        <f>IF(AK13="","",IF(AK13&gt;=$C$4,AK13,IF(AL13&gt;=$C$4,$C$4,MAX(AK13:AL13))))</f>
        <v/>
      </c>
      <c r="AN13" s="49"/>
      <c r="AO13" s="49"/>
      <c r="AP13" s="53" t="str">
        <f>IF(AN13="","",IF(AN13&gt;=$C$4,AN13,IF(AO13&gt;=$C$4,$C$4,MAX(AN13:AO13))))</f>
        <v/>
      </c>
      <c r="AQ13" s="49"/>
      <c r="AR13" s="49"/>
      <c r="AS13" s="53" t="str">
        <f>IF(AQ13="","",IF(AQ13&gt;=$C$4,AQ13,IF(AR13&gt;=$C$4,$C$4,MAX(AQ13:AR13))))</f>
        <v/>
      </c>
      <c r="AT13" s="53">
        <f t="shared" si="8"/>
        <v>88</v>
      </c>
      <c r="AU13" s="48">
        <v>85</v>
      </c>
      <c r="AV13" s="49"/>
      <c r="AW13" s="49"/>
      <c r="AX13" s="49"/>
      <c r="AY13" s="49"/>
      <c r="AZ13" s="49"/>
      <c r="BA13" s="49"/>
      <c r="BB13" s="49"/>
      <c r="BC13" s="49"/>
      <c r="BD13" s="49"/>
      <c r="BE13" s="53">
        <f t="shared" si="9"/>
        <v>85</v>
      </c>
      <c r="BF13" s="48">
        <v>82</v>
      </c>
      <c r="BG13" s="48">
        <v>85</v>
      </c>
      <c r="BH13" s="74">
        <f t="shared" si="10"/>
        <v>85.9</v>
      </c>
      <c r="BI13" s="75">
        <f t="shared" si="11"/>
        <v>86</v>
      </c>
      <c r="BJ13" s="76"/>
      <c r="BK13" s="49"/>
      <c r="BL13" s="49"/>
      <c r="BM13" s="49"/>
      <c r="BN13" s="49"/>
      <c r="BO13" s="49"/>
      <c r="BP13" s="49"/>
      <c r="BQ13" s="49"/>
      <c r="BR13" s="49"/>
      <c r="BS13" s="49"/>
      <c r="BT13" s="49"/>
      <c r="BU13" s="83" t="str">
        <f t="shared" si="12"/>
        <v/>
      </c>
      <c r="BV13" s="76"/>
      <c r="BW13" s="84">
        <v>86</v>
      </c>
      <c r="BX13" s="49"/>
      <c r="BY13" s="49"/>
      <c r="BZ13" s="49"/>
      <c r="CA13" s="49"/>
      <c r="CB13" s="49"/>
      <c r="CC13" s="49"/>
      <c r="CD13" s="49"/>
      <c r="CE13" s="49"/>
      <c r="CF13" s="49"/>
      <c r="CG13" s="53">
        <f t="shared" si="13"/>
        <v>86</v>
      </c>
      <c r="CH13" s="88" t="str">
        <f t="shared" si="14"/>
        <v>A</v>
      </c>
      <c r="CI13" s="89"/>
      <c r="CJ13" s="49">
        <v>6</v>
      </c>
      <c r="CK13" s="93" t="str">
        <f t="shared" si="15"/>
        <v>Sudah memahami tentang Al-Qur'an, Aqidah, Akhlak, Fiqih, Tarikh, </v>
      </c>
      <c r="CM13" s="92">
        <v>4</v>
      </c>
      <c r="CN13" s="29"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Fiqih.</v>
      </c>
    </row>
    <row r="14" spans="1:102">
      <c r="A14" s="28">
        <v>4</v>
      </c>
      <c r="B14" s="28">
        <v>62727</v>
      </c>
      <c r="C14" s="28" t="s">
        <v>174</v>
      </c>
      <c r="D14" s="29" t="s">
        <v>63</v>
      </c>
      <c r="E14" s="28">
        <f t="shared" si="0"/>
        <v>86</v>
      </c>
      <c r="G14" s="28">
        <f t="shared" si="1"/>
        <v>86</v>
      </c>
      <c r="H14" s="28" t="str">
        <f t="shared" si="2"/>
        <v/>
      </c>
      <c r="I14" s="28" t="str">
        <f t="shared" si="3"/>
        <v>A</v>
      </c>
      <c r="J14" s="28" t="str">
        <f t="shared" si="4"/>
        <v>Sudah memahami tentang Al-Qur'an, Aqidah, Akhlak, Fiqih, Tarikh, </v>
      </c>
      <c r="L14" s="28">
        <f t="shared" si="5"/>
        <v>82</v>
      </c>
      <c r="M14" s="28">
        <f t="shared" si="6"/>
        <v>87</v>
      </c>
      <c r="N14" s="28">
        <f t="shared" si="7"/>
        <v>87</v>
      </c>
      <c r="P14" s="48">
        <v>90</v>
      </c>
      <c r="Q14" s="49"/>
      <c r="R14" s="53">
        <f>IF(P14="","",IF(P14&gt;=$C$4,P14,IF(Q14&gt;=$C$4,$C$4,MAX(P14:Q14))))</f>
        <v>90</v>
      </c>
      <c r="S14" s="48">
        <v>80</v>
      </c>
      <c r="T14" s="49"/>
      <c r="U14" s="53">
        <f>IF(S14="","",IF(S14&gt;=$C$4,S14,IF(T14&gt;=$C$4,$C$4,MAX(S14:T14))))</f>
        <v>80</v>
      </c>
      <c r="V14" s="48">
        <v>80</v>
      </c>
      <c r="W14" s="49"/>
      <c r="X14" s="53">
        <f>IF(V14="","",IF(V14&gt;=$C$4,V14,IF(W14&gt;=$C$4,$C$4,MAX(V14:W14))))</f>
        <v>80</v>
      </c>
      <c r="Y14" s="48">
        <v>75</v>
      </c>
      <c r="Z14" s="49"/>
      <c r="AA14" s="53">
        <f>IF(Y14="","",IF(Y14&gt;=$C$4,Y14,IF(Z14&gt;=$C$4,$C$4,MAX(Y14:Z14))))</f>
        <v>75</v>
      </c>
      <c r="AB14" s="48">
        <v>85</v>
      </c>
      <c r="AC14" s="49"/>
      <c r="AD14" s="53">
        <f>IF(AB14="","",IF(AB14&gt;=$C$4,AB14,IF(AC14&gt;=$C$4,$C$4,MAX(AB14:AC14))))</f>
        <v>85</v>
      </c>
      <c r="AE14" s="49"/>
      <c r="AF14" s="49"/>
      <c r="AG14" s="53" t="str">
        <f>IF(AE14="","",IF(AE14&gt;=$C$4,AE14,IF(AF14&gt;=$C$4,$C$4,MAX(AE14:AF14))))</f>
        <v/>
      </c>
      <c r="AH14" s="49"/>
      <c r="AI14" s="49"/>
      <c r="AJ14" s="53" t="str">
        <f>IF(AH14="","",IF(AH14&gt;=$C$4,AH14,IF(AI14&gt;=$C$4,$C$4,MAX(AH14:AI14))))</f>
        <v/>
      </c>
      <c r="AK14" s="49"/>
      <c r="AL14" s="49"/>
      <c r="AM14" s="53" t="str">
        <f>IF(AK14="","",IF(AK14&gt;=$C$4,AK14,IF(AL14&gt;=$C$4,$C$4,MAX(AK14:AL14))))</f>
        <v/>
      </c>
      <c r="AN14" s="49"/>
      <c r="AO14" s="49"/>
      <c r="AP14" s="53" t="str">
        <f>IF(AN14="","",IF(AN14&gt;=$C$4,AN14,IF(AO14&gt;=$C$4,$C$4,MAX(AN14:AO14))))</f>
        <v/>
      </c>
      <c r="AQ14" s="49"/>
      <c r="AR14" s="49"/>
      <c r="AS14" s="53" t="str">
        <f>IF(AQ14="","",IF(AQ14&gt;=$C$4,AQ14,IF(AR14&gt;=$C$4,$C$4,MAX(AQ14:AR14))))</f>
        <v/>
      </c>
      <c r="AT14" s="53">
        <f t="shared" si="8"/>
        <v>82</v>
      </c>
      <c r="AU14" s="48">
        <v>90</v>
      </c>
      <c r="AV14" s="49"/>
      <c r="AW14" s="49"/>
      <c r="AX14" s="49"/>
      <c r="AY14" s="49"/>
      <c r="AZ14" s="49"/>
      <c r="BA14" s="49"/>
      <c r="BB14" s="49"/>
      <c r="BC14" s="49"/>
      <c r="BD14" s="49"/>
      <c r="BE14" s="53">
        <f t="shared" si="9"/>
        <v>90</v>
      </c>
      <c r="BF14" s="48">
        <v>87</v>
      </c>
      <c r="BG14" s="48">
        <v>87</v>
      </c>
      <c r="BH14" s="74">
        <f t="shared" si="10"/>
        <v>86.2</v>
      </c>
      <c r="BI14" s="75">
        <f t="shared" si="11"/>
        <v>86</v>
      </c>
      <c r="BJ14" s="76"/>
      <c r="BK14" s="49"/>
      <c r="BL14" s="49"/>
      <c r="BM14" s="49"/>
      <c r="BN14" s="49"/>
      <c r="BO14" s="49"/>
      <c r="BP14" s="49"/>
      <c r="BQ14" s="49"/>
      <c r="BR14" s="49"/>
      <c r="BS14" s="49"/>
      <c r="BT14" s="49"/>
      <c r="BU14" s="83" t="str">
        <f t="shared" si="12"/>
        <v/>
      </c>
      <c r="BV14" s="76"/>
      <c r="BW14" s="84">
        <v>86</v>
      </c>
      <c r="BX14" s="49"/>
      <c r="BY14" s="49"/>
      <c r="BZ14" s="49"/>
      <c r="CA14" s="49"/>
      <c r="CB14" s="49"/>
      <c r="CC14" s="49"/>
      <c r="CD14" s="49"/>
      <c r="CE14" s="49"/>
      <c r="CF14" s="49"/>
      <c r="CG14" s="53">
        <f t="shared" si="13"/>
        <v>86</v>
      </c>
      <c r="CH14" s="88" t="str">
        <f t="shared" si="14"/>
        <v>A</v>
      </c>
      <c r="CI14" s="89"/>
      <c r="CJ14" s="49">
        <v>6</v>
      </c>
      <c r="CK14" s="93" t="str">
        <f t="shared" si="15"/>
        <v>Sudah memahami tentang Al-Qur'an, Aqidah, Akhlak, Fiqih, Tarikh, </v>
      </c>
      <c r="CM14" s="92">
        <v>5</v>
      </c>
      <c r="CN14" s="29"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Fiqih, Perlu tingkatkan pemahaman  Tarikh.</v>
      </c>
    </row>
    <row r="15" spans="1:102">
      <c r="A15" s="28">
        <v>5</v>
      </c>
      <c r="B15" s="28">
        <v>62728</v>
      </c>
      <c r="C15" s="28" t="s">
        <v>175</v>
      </c>
      <c r="D15" s="29" t="s">
        <v>65</v>
      </c>
      <c r="E15" s="28">
        <f t="shared" si="0"/>
        <v>79</v>
      </c>
      <c r="G15" s="28">
        <f t="shared" si="1"/>
        <v>79</v>
      </c>
      <c r="H15" s="28" t="str">
        <f t="shared" si="2"/>
        <v/>
      </c>
      <c r="I15" s="28" t="str">
        <f t="shared" si="3"/>
        <v>A</v>
      </c>
      <c r="J15" s="28" t="str">
        <f t="shared" si="4"/>
        <v>Sudah memahami tentang Al-Qur'an, Aqidah, Akhlak, Fiqih, Tarikh, </v>
      </c>
      <c r="L15" s="28">
        <f t="shared" si="5"/>
        <v>81</v>
      </c>
      <c r="M15" s="28">
        <f t="shared" si="6"/>
        <v>78</v>
      </c>
      <c r="N15" s="28">
        <f t="shared" si="7"/>
        <v>88</v>
      </c>
      <c r="P15" s="48">
        <v>85</v>
      </c>
      <c r="Q15" s="49"/>
      <c r="R15" s="53">
        <f>IF(P15="","",IF(P15&gt;=$C$4,P15,IF(Q15&gt;=$C$4,$C$4,MAX(P15:Q15))))</f>
        <v>85</v>
      </c>
      <c r="S15" s="48">
        <v>60</v>
      </c>
      <c r="T15" s="49">
        <v>75</v>
      </c>
      <c r="U15" s="53">
        <f>IF(S15="","",IF(S15&gt;=$C$4,S15,IF(T15&gt;=$C$4,$C$4,MAX(S15:T15))))</f>
        <v>75</v>
      </c>
      <c r="V15" s="48">
        <v>80</v>
      </c>
      <c r="W15" s="49"/>
      <c r="X15" s="53">
        <f>IF(V15="","",IF(V15&gt;=$C$4,V15,IF(W15&gt;=$C$4,$C$4,MAX(V15:W15))))</f>
        <v>80</v>
      </c>
      <c r="Y15" s="48">
        <v>75</v>
      </c>
      <c r="Z15" s="49"/>
      <c r="AA15" s="53">
        <f>IF(Y15="","",IF(Y15&gt;=$C$4,Y15,IF(Z15&gt;=$C$4,$C$4,MAX(Y15:Z15))))</f>
        <v>75</v>
      </c>
      <c r="AB15" s="48">
        <v>90</v>
      </c>
      <c r="AC15" s="49"/>
      <c r="AD15" s="53">
        <f>IF(AB15="","",IF(AB15&gt;=$C$4,AB15,IF(AC15&gt;=$C$4,$C$4,MAX(AB15:AC15))))</f>
        <v>90</v>
      </c>
      <c r="AE15" s="49"/>
      <c r="AF15" s="49"/>
      <c r="AG15" s="53" t="str">
        <f>IF(AE15="","",IF(AE15&gt;=$C$4,AE15,IF(AF15&gt;=$C$4,$C$4,MAX(AE15:AF15))))</f>
        <v/>
      </c>
      <c r="AH15" s="49"/>
      <c r="AI15" s="49"/>
      <c r="AJ15" s="53" t="str">
        <f>IF(AH15="","",IF(AH15&gt;=$C$4,AH15,IF(AI15&gt;=$C$4,$C$4,MAX(AH15:AI15))))</f>
        <v/>
      </c>
      <c r="AK15" s="49"/>
      <c r="AL15" s="49"/>
      <c r="AM15" s="53" t="str">
        <f>IF(AK15="","",IF(AK15&gt;=$C$4,AK15,IF(AL15&gt;=$C$4,$C$4,MAX(AK15:AL15))))</f>
        <v/>
      </c>
      <c r="AN15" s="49"/>
      <c r="AO15" s="49"/>
      <c r="AP15" s="53" t="str">
        <f>IF(AN15="","",IF(AN15&gt;=$C$4,AN15,IF(AO15&gt;=$C$4,$C$4,MAX(AN15:AO15))))</f>
        <v/>
      </c>
      <c r="AQ15" s="49"/>
      <c r="AR15" s="49"/>
      <c r="AS15" s="53" t="str">
        <f>IF(AQ15="","",IF(AQ15&gt;=$C$4,AQ15,IF(AR15&gt;=$C$4,$C$4,MAX(AQ15:AR15))))</f>
        <v/>
      </c>
      <c r="AT15" s="53">
        <f t="shared" si="8"/>
        <v>81</v>
      </c>
      <c r="AU15" s="48">
        <v>75</v>
      </c>
      <c r="AV15" s="49"/>
      <c r="AW15" s="49"/>
      <c r="AX15" s="49"/>
      <c r="AY15" s="49"/>
      <c r="AZ15" s="49"/>
      <c r="BA15" s="49"/>
      <c r="BB15" s="49"/>
      <c r="BC15" s="49"/>
      <c r="BD15" s="49"/>
      <c r="BE15" s="53">
        <f t="shared" si="9"/>
        <v>75</v>
      </c>
      <c r="BF15" s="48">
        <v>78</v>
      </c>
      <c r="BG15" s="48">
        <v>88</v>
      </c>
      <c r="BH15" s="74">
        <f t="shared" si="10"/>
        <v>79</v>
      </c>
      <c r="BI15" s="75">
        <f t="shared" si="11"/>
        <v>79</v>
      </c>
      <c r="BJ15" s="76"/>
      <c r="BK15" s="49"/>
      <c r="BL15" s="49"/>
      <c r="BM15" s="49"/>
      <c r="BN15" s="49"/>
      <c r="BO15" s="49"/>
      <c r="BP15" s="49"/>
      <c r="BQ15" s="49"/>
      <c r="BR15" s="49"/>
      <c r="BS15" s="49"/>
      <c r="BT15" s="49"/>
      <c r="BU15" s="83" t="str">
        <f t="shared" si="12"/>
        <v/>
      </c>
      <c r="BV15" s="76"/>
      <c r="BW15" s="84">
        <v>86</v>
      </c>
      <c r="BX15" s="49"/>
      <c r="BY15" s="49"/>
      <c r="BZ15" s="49"/>
      <c r="CA15" s="49"/>
      <c r="CB15" s="49"/>
      <c r="CC15" s="49"/>
      <c r="CD15" s="49"/>
      <c r="CE15" s="49"/>
      <c r="CF15" s="49"/>
      <c r="CG15" s="53">
        <f t="shared" si="13"/>
        <v>86</v>
      </c>
      <c r="CH15" s="88" t="str">
        <f t="shared" si="14"/>
        <v>A</v>
      </c>
      <c r="CI15" s="89"/>
      <c r="CJ15" s="49">
        <v>6</v>
      </c>
      <c r="CK15" s="93" t="str">
        <f t="shared" si="15"/>
        <v>Sudah memahami tentang Al-Qur'an, Aqidah, Akhlak, Fiqih, Tarikh, </v>
      </c>
      <c r="CM15" s="92">
        <v>6</v>
      </c>
      <c r="CN15" s="49"/>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Fiqih, Tarikh, </v>
      </c>
    </row>
    <row r="16" spans="1:102">
      <c r="A16" s="28">
        <v>6</v>
      </c>
      <c r="B16" s="28">
        <v>62729</v>
      </c>
      <c r="C16" s="28" t="s">
        <v>176</v>
      </c>
      <c r="E16" s="28">
        <f t="shared" si="0"/>
        <v>95</v>
      </c>
      <c r="G16" s="28">
        <f t="shared" si="1"/>
        <v>95</v>
      </c>
      <c r="H16" s="28" t="str">
        <f t="shared" si="2"/>
        <v/>
      </c>
      <c r="I16" s="28" t="str">
        <f t="shared" si="3"/>
        <v>A</v>
      </c>
      <c r="J16" s="28" t="str">
        <f t="shared" si="4"/>
        <v>Sudah memahami tentang Al-Qur'an, Aqidah, Akhlak, Fiqih, Tarikh, </v>
      </c>
      <c r="L16" s="28">
        <f t="shared" si="5"/>
        <v>93</v>
      </c>
      <c r="M16" s="28">
        <f t="shared" si="6"/>
        <v>97</v>
      </c>
      <c r="N16" s="28">
        <f t="shared" si="7"/>
        <v>89</v>
      </c>
      <c r="P16" s="48">
        <v>95</v>
      </c>
      <c r="Q16" s="49"/>
      <c r="R16" s="53">
        <f>IF(P16="","",IF(P16&gt;=$C$4,P16,IF(Q16&gt;=$C$4,$C$4,MAX(P16:Q16))))</f>
        <v>95</v>
      </c>
      <c r="S16" s="48">
        <v>100</v>
      </c>
      <c r="T16" s="49"/>
      <c r="U16" s="53">
        <f>IF(S16="","",IF(S16&gt;=$C$4,S16,IF(T16&gt;=$C$4,$C$4,MAX(S16:T16))))</f>
        <v>100</v>
      </c>
      <c r="V16" s="48">
        <v>95</v>
      </c>
      <c r="W16" s="49"/>
      <c r="X16" s="53">
        <f>IF(V16="","",IF(V16&gt;=$C$4,V16,IF(W16&gt;=$C$4,$C$4,MAX(V16:W16))))</f>
        <v>95</v>
      </c>
      <c r="Y16" s="48">
        <v>95</v>
      </c>
      <c r="Z16" s="49"/>
      <c r="AA16" s="53">
        <f>IF(Y16="","",IF(Y16&gt;=$C$4,Y16,IF(Z16&gt;=$C$4,$C$4,MAX(Y16:Z16))))</f>
        <v>95</v>
      </c>
      <c r="AB16" s="48">
        <v>80</v>
      </c>
      <c r="AC16" s="49"/>
      <c r="AD16" s="53">
        <f>IF(AB16="","",IF(AB16&gt;=$C$4,AB16,IF(AC16&gt;=$C$4,$C$4,MAX(AB16:AC16))))</f>
        <v>80</v>
      </c>
      <c r="AE16" s="49"/>
      <c r="AF16" s="49"/>
      <c r="AG16" s="53" t="str">
        <f>IF(AE16="","",IF(AE16&gt;=$C$4,AE16,IF(AF16&gt;=$C$4,$C$4,MAX(AE16:AF16))))</f>
        <v/>
      </c>
      <c r="AH16" s="49"/>
      <c r="AI16" s="49"/>
      <c r="AJ16" s="53" t="str">
        <f>IF(AH16="","",IF(AH16&gt;=$C$4,AH16,IF(AI16&gt;=$C$4,$C$4,MAX(AH16:AI16))))</f>
        <v/>
      </c>
      <c r="AK16" s="49"/>
      <c r="AL16" s="49"/>
      <c r="AM16" s="53" t="str">
        <f>IF(AK16="","",IF(AK16&gt;=$C$4,AK16,IF(AL16&gt;=$C$4,$C$4,MAX(AK16:AL16))))</f>
        <v/>
      </c>
      <c r="AN16" s="49"/>
      <c r="AO16" s="49"/>
      <c r="AP16" s="53" t="str">
        <f>IF(AN16="","",IF(AN16&gt;=$C$4,AN16,IF(AO16&gt;=$C$4,$C$4,MAX(AN16:AO16))))</f>
        <v/>
      </c>
      <c r="AQ16" s="49"/>
      <c r="AR16" s="49"/>
      <c r="AS16" s="53" t="str">
        <f>IF(AQ16="","",IF(AQ16&gt;=$C$4,AQ16,IF(AR16&gt;=$C$4,$C$4,MAX(AQ16:AR16))))</f>
        <v/>
      </c>
      <c r="AT16" s="53">
        <f t="shared" si="8"/>
        <v>93</v>
      </c>
      <c r="AU16" s="48">
        <v>98</v>
      </c>
      <c r="AV16" s="49"/>
      <c r="AW16" s="49"/>
      <c r="AX16" s="49"/>
      <c r="AY16" s="49"/>
      <c r="AZ16" s="49"/>
      <c r="BA16" s="49"/>
      <c r="BB16" s="49"/>
      <c r="BC16" s="49"/>
      <c r="BD16" s="49"/>
      <c r="BE16" s="53">
        <f t="shared" si="9"/>
        <v>98</v>
      </c>
      <c r="BF16" s="48">
        <v>97</v>
      </c>
      <c r="BG16" s="48">
        <v>89</v>
      </c>
      <c r="BH16" s="74">
        <f t="shared" si="10"/>
        <v>95</v>
      </c>
      <c r="BI16" s="75">
        <f t="shared" si="11"/>
        <v>95</v>
      </c>
      <c r="BJ16" s="76"/>
      <c r="BK16" s="49"/>
      <c r="BL16" s="49"/>
      <c r="BM16" s="49"/>
      <c r="BN16" s="49"/>
      <c r="BO16" s="49"/>
      <c r="BP16" s="49"/>
      <c r="BQ16" s="49"/>
      <c r="BR16" s="49"/>
      <c r="BS16" s="49"/>
      <c r="BT16" s="49"/>
      <c r="BU16" s="83" t="str">
        <f t="shared" si="12"/>
        <v/>
      </c>
      <c r="BV16" s="76"/>
      <c r="BW16" s="84">
        <v>86</v>
      </c>
      <c r="BX16" s="49"/>
      <c r="BY16" s="49"/>
      <c r="BZ16" s="49"/>
      <c r="CA16" s="49"/>
      <c r="CB16" s="49"/>
      <c r="CC16" s="49"/>
      <c r="CD16" s="49"/>
      <c r="CE16" s="49"/>
      <c r="CF16" s="49"/>
      <c r="CG16" s="53">
        <f t="shared" si="13"/>
        <v>86</v>
      </c>
      <c r="CH16" s="88" t="str">
        <f t="shared" si="14"/>
        <v>A</v>
      </c>
      <c r="CI16" s="89"/>
      <c r="CJ16" s="49">
        <v>6</v>
      </c>
      <c r="CK16" s="93" t="str">
        <f t="shared" si="15"/>
        <v>Sudah memahami tentang Al-Qur'an, Aqidah, Akhlak, Fiqih, Tarikh, </v>
      </c>
      <c r="CM16" s="92">
        <v>7</v>
      </c>
      <c r="CN16" s="49"/>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Fiqih, Tarikh, </v>
      </c>
    </row>
    <row r="17" spans="1:102">
      <c r="A17" s="28">
        <v>7</v>
      </c>
      <c r="B17" s="28">
        <v>62730</v>
      </c>
      <c r="C17" s="28" t="s">
        <v>177</v>
      </c>
      <c r="E17" s="28">
        <f t="shared" si="0"/>
        <v>95</v>
      </c>
      <c r="G17" s="28">
        <f t="shared" si="1"/>
        <v>95</v>
      </c>
      <c r="H17" s="28" t="str">
        <f t="shared" si="2"/>
        <v/>
      </c>
      <c r="I17" s="28" t="str">
        <f t="shared" si="3"/>
        <v>A</v>
      </c>
      <c r="J17" s="28" t="str">
        <f t="shared" si="4"/>
        <v>Sudah memahami tentang Al-Qur'an, Aqidah, Akhlak, Fiqih, Tarikh, </v>
      </c>
      <c r="L17" s="28">
        <f t="shared" si="5"/>
        <v>92</v>
      </c>
      <c r="M17" s="28">
        <f t="shared" si="6"/>
        <v>94.5</v>
      </c>
      <c r="N17" s="28">
        <f t="shared" si="7"/>
        <v>92</v>
      </c>
      <c r="P17" s="48">
        <v>95</v>
      </c>
      <c r="Q17" s="49"/>
      <c r="R17" s="53">
        <f>IF(P17="","",IF(P17&gt;=$C$4,P17,IF(Q17&gt;=$C$4,$C$4,MAX(P17:Q17))))</f>
        <v>95</v>
      </c>
      <c r="S17" s="48">
        <v>90</v>
      </c>
      <c r="T17" s="49"/>
      <c r="U17" s="53">
        <f>IF(S17="","",IF(S17&gt;=$C$4,S17,IF(T17&gt;=$C$4,$C$4,MAX(S17:T17))))</f>
        <v>90</v>
      </c>
      <c r="V17" s="48">
        <v>98</v>
      </c>
      <c r="W17" s="49"/>
      <c r="X17" s="53">
        <f>IF(V17="","",IF(V17&gt;=$C$4,V17,IF(W17&gt;=$C$4,$C$4,MAX(V17:W17))))</f>
        <v>98</v>
      </c>
      <c r="Y17" s="48">
        <v>95</v>
      </c>
      <c r="Z17" s="49"/>
      <c r="AA17" s="53">
        <f>IF(Y17="","",IF(Y17&gt;=$C$4,Y17,IF(Z17&gt;=$C$4,$C$4,MAX(Y17:Z17))))</f>
        <v>95</v>
      </c>
      <c r="AB17" s="48">
        <v>80</v>
      </c>
      <c r="AC17" s="49"/>
      <c r="AD17" s="53">
        <f>IF(AB17="","",IF(AB17&gt;=$C$4,AB17,IF(AC17&gt;=$C$4,$C$4,MAX(AB17:AC17))))</f>
        <v>80</v>
      </c>
      <c r="AE17" s="49"/>
      <c r="AF17" s="49"/>
      <c r="AG17" s="53" t="str">
        <f>IF(AE17="","",IF(AE17&gt;=$C$4,AE17,IF(AF17&gt;=$C$4,$C$4,MAX(AE17:AF17))))</f>
        <v/>
      </c>
      <c r="AH17" s="49"/>
      <c r="AI17" s="49"/>
      <c r="AJ17" s="53" t="str">
        <f>IF(AH17="","",IF(AH17&gt;=$C$4,AH17,IF(AI17&gt;=$C$4,$C$4,MAX(AH17:AI17))))</f>
        <v/>
      </c>
      <c r="AK17" s="49"/>
      <c r="AL17" s="49"/>
      <c r="AM17" s="53" t="str">
        <f>IF(AK17="","",IF(AK17&gt;=$C$4,AK17,IF(AL17&gt;=$C$4,$C$4,MAX(AK17:AL17))))</f>
        <v/>
      </c>
      <c r="AN17" s="49"/>
      <c r="AO17" s="49"/>
      <c r="AP17" s="53" t="str">
        <f>IF(AN17="","",IF(AN17&gt;=$C$4,AN17,IF(AO17&gt;=$C$4,$C$4,MAX(AN17:AO17))))</f>
        <v/>
      </c>
      <c r="AQ17" s="49"/>
      <c r="AR17" s="49"/>
      <c r="AS17" s="53" t="str">
        <f>IF(AQ17="","",IF(AQ17&gt;=$C$4,AQ17,IF(AR17&gt;=$C$4,$C$4,MAX(AQ17:AR17))))</f>
        <v/>
      </c>
      <c r="AT17" s="53">
        <f t="shared" si="8"/>
        <v>92</v>
      </c>
      <c r="AU17" s="48">
        <v>98</v>
      </c>
      <c r="AV17" s="49"/>
      <c r="AW17" s="49"/>
      <c r="AX17" s="49"/>
      <c r="AY17" s="49"/>
      <c r="AZ17" s="49"/>
      <c r="BA17" s="49"/>
      <c r="BB17" s="49"/>
      <c r="BC17" s="49"/>
      <c r="BD17" s="49"/>
      <c r="BE17" s="53">
        <f t="shared" si="9"/>
        <v>98</v>
      </c>
      <c r="BF17" s="48">
        <v>94.5</v>
      </c>
      <c r="BG17" s="48">
        <v>92</v>
      </c>
      <c r="BH17" s="74">
        <f t="shared" si="10"/>
        <v>94.65</v>
      </c>
      <c r="BI17" s="75">
        <f t="shared" si="11"/>
        <v>95</v>
      </c>
      <c r="BJ17" s="76"/>
      <c r="BK17" s="49"/>
      <c r="BL17" s="49"/>
      <c r="BM17" s="49"/>
      <c r="BN17" s="49"/>
      <c r="BO17" s="49"/>
      <c r="BP17" s="49"/>
      <c r="BQ17" s="49"/>
      <c r="BR17" s="49"/>
      <c r="BS17" s="49"/>
      <c r="BT17" s="49"/>
      <c r="BU17" s="83" t="str">
        <f t="shared" si="12"/>
        <v/>
      </c>
      <c r="BV17" s="76"/>
      <c r="BW17" s="84">
        <v>86</v>
      </c>
      <c r="BX17" s="49"/>
      <c r="BY17" s="49"/>
      <c r="BZ17" s="49"/>
      <c r="CA17" s="49"/>
      <c r="CB17" s="49"/>
      <c r="CC17" s="49"/>
      <c r="CD17" s="49"/>
      <c r="CE17" s="49"/>
      <c r="CF17" s="49"/>
      <c r="CG17" s="53">
        <f t="shared" si="13"/>
        <v>86</v>
      </c>
      <c r="CH17" s="88" t="str">
        <f t="shared" si="14"/>
        <v>A</v>
      </c>
      <c r="CI17" s="89"/>
      <c r="CJ17" s="49">
        <v>6</v>
      </c>
      <c r="CK17" s="93" t="str">
        <f t="shared" si="15"/>
        <v>Sudah memahami tentang Al-Qur'an, Aqidah, Akhlak, Fiqih, Tarikh, </v>
      </c>
      <c r="CM17" s="92">
        <v>8</v>
      </c>
      <c r="CN17" s="49"/>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Fiqih, Tarikh, </v>
      </c>
    </row>
    <row r="18" spans="1:102">
      <c r="A18" s="28">
        <v>8</v>
      </c>
      <c r="B18" s="28">
        <v>62731</v>
      </c>
      <c r="C18" s="28" t="s">
        <v>178</v>
      </c>
      <c r="E18" s="28">
        <f t="shared" si="0"/>
        <v>87</v>
      </c>
      <c r="G18" s="28">
        <f t="shared" si="1"/>
        <v>87</v>
      </c>
      <c r="H18" s="28" t="str">
        <f t="shared" si="2"/>
        <v/>
      </c>
      <c r="I18" s="28" t="str">
        <f t="shared" si="3"/>
        <v>A</v>
      </c>
      <c r="J18" s="28" t="str">
        <f t="shared" si="4"/>
        <v>Sudah memahami tentang Al-Qur'an, Aqidah, Akhlak, Fiqih, Tarikh, </v>
      </c>
      <c r="L18" s="28">
        <f t="shared" si="5"/>
        <v>85</v>
      </c>
      <c r="M18" s="28">
        <f t="shared" si="6"/>
        <v>84.5</v>
      </c>
      <c r="N18" s="28">
        <f t="shared" si="7"/>
        <v>83</v>
      </c>
      <c r="P18" s="48">
        <v>85</v>
      </c>
      <c r="Q18" s="49"/>
      <c r="R18" s="53">
        <f>IF(P18="","",IF(P18&gt;=$C$4,P18,IF(Q18&gt;=$C$4,$C$4,MAX(P18:Q18))))</f>
        <v>85</v>
      </c>
      <c r="S18" s="48">
        <v>80</v>
      </c>
      <c r="T18" s="49"/>
      <c r="U18" s="53">
        <f>IF(S18="","",IF(S18&gt;=$C$4,S18,IF(T18&gt;=$C$4,$C$4,MAX(S18:T18))))</f>
        <v>80</v>
      </c>
      <c r="V18" s="48">
        <v>90</v>
      </c>
      <c r="W18" s="49"/>
      <c r="X18" s="53">
        <f>IF(V18="","",IF(V18&gt;=$C$4,V18,IF(W18&gt;=$C$4,$C$4,MAX(V18:W18))))</f>
        <v>90</v>
      </c>
      <c r="Y18" s="48">
        <v>75</v>
      </c>
      <c r="Z18" s="49"/>
      <c r="AA18" s="53">
        <f>IF(Y18="","",IF(Y18&gt;=$C$4,Y18,IF(Z18&gt;=$C$4,$C$4,MAX(Y18:Z18))))</f>
        <v>75</v>
      </c>
      <c r="AB18" s="48">
        <v>95</v>
      </c>
      <c r="AC18" s="49"/>
      <c r="AD18" s="53">
        <f>IF(AB18="","",IF(AB18&gt;=$C$4,AB18,IF(AC18&gt;=$C$4,$C$4,MAX(AB18:AC18))))</f>
        <v>95</v>
      </c>
      <c r="AE18" s="49"/>
      <c r="AF18" s="49"/>
      <c r="AG18" s="53" t="str">
        <f>IF(AE18="","",IF(AE18&gt;=$C$4,AE18,IF(AF18&gt;=$C$4,$C$4,MAX(AE18:AF18))))</f>
        <v/>
      </c>
      <c r="AH18" s="49"/>
      <c r="AI18" s="49"/>
      <c r="AJ18" s="53" t="str">
        <f>IF(AH18="","",IF(AH18&gt;=$C$4,AH18,IF(AI18&gt;=$C$4,$C$4,MAX(AH18:AI18))))</f>
        <v/>
      </c>
      <c r="AK18" s="49"/>
      <c r="AL18" s="49"/>
      <c r="AM18" s="53" t="str">
        <f>IF(AK18="","",IF(AK18&gt;=$C$4,AK18,IF(AL18&gt;=$C$4,$C$4,MAX(AK18:AL18))))</f>
        <v/>
      </c>
      <c r="AN18" s="49"/>
      <c r="AO18" s="49"/>
      <c r="AP18" s="53" t="str">
        <f>IF(AN18="","",IF(AN18&gt;=$C$4,AN18,IF(AO18&gt;=$C$4,$C$4,MAX(AN18:AO18))))</f>
        <v/>
      </c>
      <c r="AQ18" s="49"/>
      <c r="AR18" s="49"/>
      <c r="AS18" s="53" t="str">
        <f>IF(AQ18="","",IF(AQ18&gt;=$C$4,AQ18,IF(AR18&gt;=$C$4,$C$4,MAX(AQ18:AR18))))</f>
        <v/>
      </c>
      <c r="AT18" s="53">
        <f t="shared" si="8"/>
        <v>85</v>
      </c>
      <c r="AU18" s="48">
        <v>90</v>
      </c>
      <c r="AV18" s="49"/>
      <c r="AW18" s="49"/>
      <c r="AX18" s="49"/>
      <c r="AY18" s="49"/>
      <c r="AZ18" s="49"/>
      <c r="BA18" s="49"/>
      <c r="BB18" s="49"/>
      <c r="BC18" s="49"/>
      <c r="BD18" s="49"/>
      <c r="BE18" s="53">
        <f t="shared" si="9"/>
        <v>90</v>
      </c>
      <c r="BF18" s="48">
        <v>84.5</v>
      </c>
      <c r="BG18" s="48">
        <v>83</v>
      </c>
      <c r="BH18" s="74">
        <f t="shared" si="10"/>
        <v>86.75</v>
      </c>
      <c r="BI18" s="75">
        <f t="shared" si="11"/>
        <v>87</v>
      </c>
      <c r="BJ18" s="76"/>
      <c r="BK18" s="49"/>
      <c r="BL18" s="49"/>
      <c r="BM18" s="49"/>
      <c r="BN18" s="49"/>
      <c r="BO18" s="49"/>
      <c r="BP18" s="49"/>
      <c r="BQ18" s="49"/>
      <c r="BR18" s="49"/>
      <c r="BS18" s="49"/>
      <c r="BT18" s="49"/>
      <c r="BU18" s="83" t="str">
        <f t="shared" si="12"/>
        <v/>
      </c>
      <c r="BV18" s="76"/>
      <c r="BW18" s="84">
        <v>86</v>
      </c>
      <c r="BX18" s="49"/>
      <c r="BY18" s="49"/>
      <c r="BZ18" s="49"/>
      <c r="CA18" s="49"/>
      <c r="CB18" s="49"/>
      <c r="CC18" s="49"/>
      <c r="CD18" s="49"/>
      <c r="CE18" s="49"/>
      <c r="CF18" s="49"/>
      <c r="CG18" s="53">
        <f t="shared" si="13"/>
        <v>86</v>
      </c>
      <c r="CH18" s="88" t="str">
        <f t="shared" si="14"/>
        <v>A</v>
      </c>
      <c r="CI18" s="89"/>
      <c r="CJ18" s="49">
        <v>6</v>
      </c>
      <c r="CK18" s="93" t="str">
        <f t="shared" si="15"/>
        <v>Sudah memahami tentang Al-Qur'an, Aqidah, Akhlak, Fiqih, Tarikh, </v>
      </c>
      <c r="CM18" s="92">
        <v>9</v>
      </c>
      <c r="CN18" s="49"/>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Fiqih, Tarikh, </v>
      </c>
    </row>
    <row r="19" spans="1:102">
      <c r="A19" s="28">
        <v>9</v>
      </c>
      <c r="B19" s="28">
        <v>62732</v>
      </c>
      <c r="C19" s="28" t="s">
        <v>179</v>
      </c>
      <c r="E19" s="28">
        <f t="shared" si="0"/>
        <v>88</v>
      </c>
      <c r="G19" s="28">
        <f t="shared" si="1"/>
        <v>88</v>
      </c>
      <c r="H19" s="28" t="str">
        <f t="shared" si="2"/>
        <v/>
      </c>
      <c r="I19" s="28" t="str">
        <f t="shared" si="3"/>
        <v>A</v>
      </c>
      <c r="J19" s="28" t="str">
        <f t="shared" si="4"/>
        <v>Sudah memahami tentang Al-Qur'an, Aqidah, Akhlak, Fiqih, Tarikh, </v>
      </c>
      <c r="L19" s="28">
        <f t="shared" si="5"/>
        <v>87</v>
      </c>
      <c r="M19" s="28">
        <f t="shared" si="6"/>
        <v>87</v>
      </c>
      <c r="N19" s="28">
        <f t="shared" si="7"/>
        <v>85</v>
      </c>
      <c r="P19" s="48">
        <v>80</v>
      </c>
      <c r="Q19" s="49"/>
      <c r="R19" s="53">
        <f>IF(P19="","",IF(P19&gt;=$C$4,P19,IF(Q19&gt;=$C$4,$C$4,MAX(P19:Q19))))</f>
        <v>80</v>
      </c>
      <c r="S19" s="48">
        <v>90</v>
      </c>
      <c r="T19" s="49"/>
      <c r="U19" s="53">
        <f>IF(S19="","",IF(S19&gt;=$C$4,S19,IF(T19&gt;=$C$4,$C$4,MAX(S19:T19))))</f>
        <v>90</v>
      </c>
      <c r="V19" s="48">
        <v>95</v>
      </c>
      <c r="W19" s="49"/>
      <c r="X19" s="53">
        <f>IF(V19="","",IF(V19&gt;=$C$4,V19,IF(W19&gt;=$C$4,$C$4,MAX(V19:W19))))</f>
        <v>95</v>
      </c>
      <c r="Y19" s="48">
        <v>75</v>
      </c>
      <c r="Z19" s="49"/>
      <c r="AA19" s="53">
        <f>IF(Y19="","",IF(Y19&gt;=$C$4,Y19,IF(Z19&gt;=$C$4,$C$4,MAX(Y19:Z19))))</f>
        <v>75</v>
      </c>
      <c r="AB19" s="48">
        <v>95</v>
      </c>
      <c r="AC19" s="49"/>
      <c r="AD19" s="53">
        <f>IF(AB19="","",IF(AB19&gt;=$C$4,AB19,IF(AC19&gt;=$C$4,$C$4,MAX(AB19:AC19))))</f>
        <v>95</v>
      </c>
      <c r="AE19" s="49"/>
      <c r="AF19" s="49"/>
      <c r="AG19" s="53" t="str">
        <f>IF(AE19="","",IF(AE19&gt;=$C$4,AE19,IF(AF19&gt;=$C$4,$C$4,MAX(AE19:AF19))))</f>
        <v/>
      </c>
      <c r="AH19" s="49"/>
      <c r="AI19" s="49"/>
      <c r="AJ19" s="53" t="str">
        <f>IF(AH19="","",IF(AH19&gt;=$C$4,AH19,IF(AI19&gt;=$C$4,$C$4,MAX(AH19:AI19))))</f>
        <v/>
      </c>
      <c r="AK19" s="49"/>
      <c r="AL19" s="49"/>
      <c r="AM19" s="53" t="str">
        <f>IF(AK19="","",IF(AK19&gt;=$C$4,AK19,IF(AL19&gt;=$C$4,$C$4,MAX(AK19:AL19))))</f>
        <v/>
      </c>
      <c r="AN19" s="49"/>
      <c r="AO19" s="49"/>
      <c r="AP19" s="53" t="str">
        <f>IF(AN19="","",IF(AN19&gt;=$C$4,AN19,IF(AO19&gt;=$C$4,$C$4,MAX(AN19:AO19))))</f>
        <v/>
      </c>
      <c r="AQ19" s="49"/>
      <c r="AR19" s="49"/>
      <c r="AS19" s="53" t="str">
        <f>IF(AQ19="","",IF(AQ19&gt;=$C$4,AQ19,IF(AR19&gt;=$C$4,$C$4,MAX(AQ19:AR19))))</f>
        <v/>
      </c>
      <c r="AT19" s="53">
        <f t="shared" si="8"/>
        <v>87</v>
      </c>
      <c r="AU19" s="48">
        <v>90</v>
      </c>
      <c r="AV19" s="49"/>
      <c r="AW19" s="49"/>
      <c r="AX19" s="49"/>
      <c r="AY19" s="49"/>
      <c r="AZ19" s="49"/>
      <c r="BA19" s="49"/>
      <c r="BB19" s="49"/>
      <c r="BC19" s="49"/>
      <c r="BD19" s="49"/>
      <c r="BE19" s="53">
        <f t="shared" si="9"/>
        <v>90</v>
      </c>
      <c r="BF19" s="48">
        <v>87</v>
      </c>
      <c r="BG19" s="48">
        <v>85</v>
      </c>
      <c r="BH19" s="74">
        <f t="shared" si="10"/>
        <v>88</v>
      </c>
      <c r="BI19" s="75">
        <f t="shared" si="11"/>
        <v>88</v>
      </c>
      <c r="BJ19" s="76"/>
      <c r="BK19" s="49"/>
      <c r="BL19" s="49"/>
      <c r="BM19" s="49"/>
      <c r="BN19" s="49"/>
      <c r="BO19" s="49"/>
      <c r="BP19" s="49"/>
      <c r="BQ19" s="49"/>
      <c r="BR19" s="49"/>
      <c r="BS19" s="49"/>
      <c r="BT19" s="49"/>
      <c r="BU19" s="83" t="str">
        <f t="shared" si="12"/>
        <v/>
      </c>
      <c r="BV19" s="76"/>
      <c r="BW19" s="84">
        <v>86</v>
      </c>
      <c r="BX19" s="49"/>
      <c r="BY19" s="49"/>
      <c r="BZ19" s="49"/>
      <c r="CA19" s="49"/>
      <c r="CB19" s="49"/>
      <c r="CC19" s="49"/>
      <c r="CD19" s="49"/>
      <c r="CE19" s="49"/>
      <c r="CF19" s="49"/>
      <c r="CG19" s="53">
        <f t="shared" si="13"/>
        <v>86</v>
      </c>
      <c r="CH19" s="88" t="str">
        <f t="shared" si="14"/>
        <v>A</v>
      </c>
      <c r="CI19" s="89"/>
      <c r="CJ19" s="49">
        <v>6</v>
      </c>
      <c r="CK19" s="93" t="str">
        <f t="shared" si="15"/>
        <v>Sudah memahami tentang Al-Qur'an, Aqidah, Akhlak, Fiqih, Tarikh, </v>
      </c>
      <c r="CM19" s="92">
        <v>10</v>
      </c>
      <c r="CN19" s="49"/>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Fiqih, Tarikh, </v>
      </c>
    </row>
    <row r="20" spans="1:102">
      <c r="A20" s="28">
        <v>10</v>
      </c>
      <c r="B20" s="28">
        <v>62733</v>
      </c>
      <c r="C20" s="28" t="s">
        <v>180</v>
      </c>
      <c r="E20" s="28">
        <f t="shared" si="0"/>
        <v>84</v>
      </c>
      <c r="G20" s="28">
        <f t="shared" si="1"/>
        <v>84</v>
      </c>
      <c r="H20" s="28" t="str">
        <f t="shared" si="2"/>
        <v/>
      </c>
      <c r="I20" s="28" t="str">
        <f t="shared" si="3"/>
        <v>A</v>
      </c>
      <c r="J20" s="28" t="str">
        <f t="shared" si="4"/>
        <v>Sudah memahami tentang Al-Qur'an, Aqidah, Akhlak, Fiqih, Tarikh, </v>
      </c>
      <c r="L20" s="28">
        <f t="shared" si="5"/>
        <v>87</v>
      </c>
      <c r="M20" s="28">
        <f t="shared" si="6"/>
        <v>94.5</v>
      </c>
      <c r="N20" s="28">
        <f t="shared" si="7"/>
        <v>82</v>
      </c>
      <c r="P20" s="48">
        <v>95</v>
      </c>
      <c r="Q20" s="49"/>
      <c r="R20" s="53">
        <f>IF(P20="","",IF(P20&gt;=$C$4,P20,IF(Q20&gt;=$C$4,$C$4,MAX(P20:Q20))))</f>
        <v>95</v>
      </c>
      <c r="S20" s="48">
        <v>90</v>
      </c>
      <c r="T20" s="49"/>
      <c r="U20" s="53">
        <f>IF(S20="","",IF(S20&gt;=$C$4,S20,IF(T20&gt;=$C$4,$C$4,MAX(S20:T20))))</f>
        <v>90</v>
      </c>
      <c r="V20" s="48">
        <v>90</v>
      </c>
      <c r="W20" s="49"/>
      <c r="X20" s="53">
        <f>IF(V20="","",IF(V20&gt;=$C$4,V20,IF(W20&gt;=$C$4,$C$4,MAX(V20:W20))))</f>
        <v>90</v>
      </c>
      <c r="Y20" s="48">
        <v>75</v>
      </c>
      <c r="Z20" s="49"/>
      <c r="AA20" s="53">
        <f>IF(Y20="","",IF(Y20&gt;=$C$4,Y20,IF(Z20&gt;=$C$4,$C$4,MAX(Y20:Z20))))</f>
        <v>75</v>
      </c>
      <c r="AB20" s="48">
        <v>85</v>
      </c>
      <c r="AC20" s="49"/>
      <c r="AD20" s="53">
        <f>IF(AB20="","",IF(AB20&gt;=$C$4,AB20,IF(AC20&gt;=$C$4,$C$4,MAX(AB20:AC20))))</f>
        <v>85</v>
      </c>
      <c r="AE20" s="49"/>
      <c r="AF20" s="49"/>
      <c r="AG20" s="53" t="str">
        <f>IF(AE20="","",IF(AE20&gt;=$C$4,AE20,IF(AF20&gt;=$C$4,$C$4,MAX(AE20:AF20))))</f>
        <v/>
      </c>
      <c r="AH20" s="49"/>
      <c r="AI20" s="49"/>
      <c r="AJ20" s="53" t="str">
        <f>IF(AH20="","",IF(AH20&gt;=$C$4,AH20,IF(AI20&gt;=$C$4,$C$4,MAX(AH20:AI20))))</f>
        <v/>
      </c>
      <c r="AK20" s="49"/>
      <c r="AL20" s="49"/>
      <c r="AM20" s="53" t="str">
        <f>IF(AK20="","",IF(AK20&gt;=$C$4,AK20,IF(AL20&gt;=$C$4,$C$4,MAX(AK20:AL20))))</f>
        <v/>
      </c>
      <c r="AN20" s="49"/>
      <c r="AO20" s="49"/>
      <c r="AP20" s="53" t="str">
        <f>IF(AN20="","",IF(AN20&gt;=$C$4,AN20,IF(AO20&gt;=$C$4,$C$4,MAX(AN20:AO20))))</f>
        <v/>
      </c>
      <c r="AQ20" s="49"/>
      <c r="AR20" s="49"/>
      <c r="AS20" s="53" t="str">
        <f>IF(AQ20="","",IF(AQ20&gt;=$C$4,AQ20,IF(AR20&gt;=$C$4,$C$4,MAX(AQ20:AR20))))</f>
        <v/>
      </c>
      <c r="AT20" s="53">
        <f t="shared" si="8"/>
        <v>87</v>
      </c>
      <c r="AU20" s="48">
        <v>80</v>
      </c>
      <c r="AV20" s="49"/>
      <c r="AW20" s="49"/>
      <c r="AX20" s="49"/>
      <c r="AY20" s="49"/>
      <c r="AZ20" s="49"/>
      <c r="BA20" s="49"/>
      <c r="BB20" s="49"/>
      <c r="BC20" s="49"/>
      <c r="BD20" s="49"/>
      <c r="BE20" s="53">
        <f t="shared" si="9"/>
        <v>80</v>
      </c>
      <c r="BF20" s="48">
        <v>94.5</v>
      </c>
      <c r="BG20" s="48">
        <v>82</v>
      </c>
      <c r="BH20" s="74">
        <f t="shared" si="10"/>
        <v>84.45</v>
      </c>
      <c r="BI20" s="75">
        <f t="shared" si="11"/>
        <v>84</v>
      </c>
      <c r="BJ20" s="76"/>
      <c r="BK20" s="49"/>
      <c r="BL20" s="49"/>
      <c r="BM20" s="49"/>
      <c r="BN20" s="49"/>
      <c r="BO20" s="49"/>
      <c r="BP20" s="49"/>
      <c r="BQ20" s="49"/>
      <c r="BR20" s="49"/>
      <c r="BS20" s="49"/>
      <c r="BT20" s="49"/>
      <c r="BU20" s="83" t="str">
        <f t="shared" si="12"/>
        <v/>
      </c>
      <c r="BV20" s="76"/>
      <c r="BW20" s="84">
        <v>86</v>
      </c>
      <c r="BX20" s="49"/>
      <c r="BY20" s="49"/>
      <c r="BZ20" s="49"/>
      <c r="CA20" s="49"/>
      <c r="CB20" s="49"/>
      <c r="CC20" s="49"/>
      <c r="CD20" s="49"/>
      <c r="CE20" s="49"/>
      <c r="CF20" s="49"/>
      <c r="CG20" s="53">
        <f t="shared" si="13"/>
        <v>86</v>
      </c>
      <c r="CH20" s="88" t="str">
        <f t="shared" si="14"/>
        <v>A</v>
      </c>
      <c r="CI20" s="89"/>
      <c r="CJ20" s="49">
        <v>6</v>
      </c>
      <c r="CK20" s="93" t="str">
        <f t="shared" si="15"/>
        <v>Sudah memahami tentang Al-Qur'an, Aqidah, Akhlak, Fiqih,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Fiqih, Tarikh, </v>
      </c>
    </row>
    <row r="21" spans="1:89">
      <c r="A21" s="28">
        <v>11</v>
      </c>
      <c r="B21" s="28">
        <v>62734</v>
      </c>
      <c r="C21" s="28" t="s">
        <v>181</v>
      </c>
      <c r="E21" s="28">
        <f t="shared" si="0"/>
        <v>83</v>
      </c>
      <c r="G21" s="28">
        <f t="shared" si="1"/>
        <v>83</v>
      </c>
      <c r="H21" s="28" t="str">
        <f t="shared" si="2"/>
        <v/>
      </c>
      <c r="I21" s="28" t="str">
        <f t="shared" si="3"/>
        <v>A</v>
      </c>
      <c r="J21" s="28" t="str">
        <f t="shared" si="4"/>
        <v>Sudah memahami tentang Al-Qur'an, Aqidah, Akhlak, Fiqih, Tarikh, </v>
      </c>
      <c r="L21" s="28">
        <f t="shared" si="5"/>
        <v>83</v>
      </c>
      <c r="M21" s="28">
        <f t="shared" si="6"/>
        <v>87</v>
      </c>
      <c r="N21" s="28">
        <f t="shared" si="7"/>
        <v>90</v>
      </c>
      <c r="P21" s="48">
        <v>90</v>
      </c>
      <c r="Q21" s="49"/>
      <c r="R21" s="53">
        <f>IF(P21="","",IF(P21&gt;=$C$4,P21,IF(Q21&gt;=$C$4,$C$4,MAX(P21:Q21))))</f>
        <v>90</v>
      </c>
      <c r="S21" s="48">
        <v>80</v>
      </c>
      <c r="T21" s="49"/>
      <c r="U21" s="53">
        <f>IF(S21="","",IF(S21&gt;=$C$4,S21,IF(T21&gt;=$C$4,$C$4,MAX(S21:T21))))</f>
        <v>80</v>
      </c>
      <c r="V21" s="48">
        <v>85</v>
      </c>
      <c r="W21" s="49"/>
      <c r="X21" s="53">
        <f>IF(V21="","",IF(V21&gt;=$C$4,V21,IF(W21&gt;=$C$4,$C$4,MAX(V21:W21))))</f>
        <v>85</v>
      </c>
      <c r="Y21" s="48">
        <v>75</v>
      </c>
      <c r="Z21" s="49"/>
      <c r="AA21" s="53">
        <f>IF(Y21="","",IF(Y21&gt;=$C$4,Y21,IF(Z21&gt;=$C$4,$C$4,MAX(Y21:Z21))))</f>
        <v>75</v>
      </c>
      <c r="AB21" s="48">
        <v>85</v>
      </c>
      <c r="AC21" s="49"/>
      <c r="AD21" s="53">
        <f>IF(AB21="","",IF(AB21&gt;=$C$4,AB21,IF(AC21&gt;=$C$4,$C$4,MAX(AB21:AC21))))</f>
        <v>85</v>
      </c>
      <c r="AE21" s="49"/>
      <c r="AF21" s="49"/>
      <c r="AG21" s="53" t="str">
        <f>IF(AE21="","",IF(AE21&gt;=$C$4,AE21,IF(AF21&gt;=$C$4,$C$4,MAX(AE21:AF21))))</f>
        <v/>
      </c>
      <c r="AH21" s="49"/>
      <c r="AI21" s="49"/>
      <c r="AJ21" s="53" t="str">
        <f>IF(AH21="","",IF(AH21&gt;=$C$4,AH21,IF(AI21&gt;=$C$4,$C$4,MAX(AH21:AI21))))</f>
        <v/>
      </c>
      <c r="AK21" s="49"/>
      <c r="AL21" s="49"/>
      <c r="AM21" s="53" t="str">
        <f>IF(AK21="","",IF(AK21&gt;=$C$4,AK21,IF(AL21&gt;=$C$4,$C$4,MAX(AK21:AL21))))</f>
        <v/>
      </c>
      <c r="AN21" s="49"/>
      <c r="AO21" s="49"/>
      <c r="AP21" s="53" t="str">
        <f>IF(AN21="","",IF(AN21&gt;=$C$4,AN21,IF(AO21&gt;=$C$4,$C$4,MAX(AN21:AO21))))</f>
        <v/>
      </c>
      <c r="AQ21" s="49"/>
      <c r="AR21" s="49"/>
      <c r="AS21" s="53" t="str">
        <f>IF(AQ21="","",IF(AQ21&gt;=$C$4,AQ21,IF(AR21&gt;=$C$4,$C$4,MAX(AQ21:AR21))))</f>
        <v/>
      </c>
      <c r="AT21" s="53">
        <f t="shared" si="8"/>
        <v>83</v>
      </c>
      <c r="AU21" s="48">
        <v>80</v>
      </c>
      <c r="AV21" s="49"/>
      <c r="AW21" s="49"/>
      <c r="AX21" s="49"/>
      <c r="AY21" s="49"/>
      <c r="AZ21" s="49"/>
      <c r="BA21" s="49"/>
      <c r="BB21" s="49"/>
      <c r="BC21" s="49"/>
      <c r="BD21" s="49"/>
      <c r="BE21" s="53">
        <f t="shared" si="9"/>
        <v>80</v>
      </c>
      <c r="BF21" s="48">
        <v>87</v>
      </c>
      <c r="BG21" s="48">
        <v>90</v>
      </c>
      <c r="BH21" s="74">
        <f t="shared" si="10"/>
        <v>82.9</v>
      </c>
      <c r="BI21" s="75">
        <f t="shared" si="11"/>
        <v>83</v>
      </c>
      <c r="BJ21" s="76"/>
      <c r="BK21" s="49"/>
      <c r="BL21" s="49"/>
      <c r="BM21" s="49"/>
      <c r="BN21" s="49"/>
      <c r="BO21" s="49"/>
      <c r="BP21" s="49"/>
      <c r="BQ21" s="49"/>
      <c r="BR21" s="49"/>
      <c r="BS21" s="49"/>
      <c r="BT21" s="49"/>
      <c r="BU21" s="83" t="str">
        <f t="shared" si="12"/>
        <v/>
      </c>
      <c r="BV21" s="76"/>
      <c r="BW21" s="84">
        <v>86</v>
      </c>
      <c r="BX21" s="49"/>
      <c r="BY21" s="49"/>
      <c r="BZ21" s="49"/>
      <c r="CA21" s="49"/>
      <c r="CB21" s="49"/>
      <c r="CC21" s="49"/>
      <c r="CD21" s="49"/>
      <c r="CE21" s="49"/>
      <c r="CF21" s="49"/>
      <c r="CG21" s="53">
        <f t="shared" si="13"/>
        <v>86</v>
      </c>
      <c r="CH21" s="88" t="str">
        <f t="shared" si="14"/>
        <v>A</v>
      </c>
      <c r="CI21" s="89"/>
      <c r="CJ21" s="49">
        <v>6</v>
      </c>
      <c r="CK21" s="93" t="str">
        <f t="shared" si="15"/>
        <v>Sudah memahami tentang Al-Qur'an, Aqidah, Akhlak, Fiqih, Tarikh, </v>
      </c>
    </row>
    <row r="22" spans="1:89">
      <c r="A22" s="28">
        <v>12</v>
      </c>
      <c r="B22" s="28">
        <v>62735</v>
      </c>
      <c r="C22" s="28" t="s">
        <v>182</v>
      </c>
      <c r="E22" s="28">
        <f t="shared" si="0"/>
        <v>98</v>
      </c>
      <c r="G22" s="28">
        <f t="shared" si="1"/>
        <v>98</v>
      </c>
      <c r="H22" s="28" t="str">
        <f t="shared" si="2"/>
        <v/>
      </c>
      <c r="I22" s="28" t="str">
        <f t="shared" si="3"/>
        <v>A</v>
      </c>
      <c r="J22" s="28" t="str">
        <f t="shared" si="4"/>
        <v>Sudah memahami tentang Al-Qur'an, Aqidah, Akhlak, Fiqih, Tarikh, </v>
      </c>
      <c r="L22" s="28">
        <f t="shared" si="5"/>
        <v>99</v>
      </c>
      <c r="M22" s="28">
        <f t="shared" si="6"/>
        <v>98</v>
      </c>
      <c r="N22" s="28">
        <f t="shared" si="7"/>
        <v>95</v>
      </c>
      <c r="P22" s="48">
        <v>100</v>
      </c>
      <c r="Q22" s="49"/>
      <c r="R22" s="53">
        <f>IF(P22="","",IF(P22&gt;=$C$4,P22,IF(Q22&gt;=$C$4,$C$4,MAX(P22:Q22))))</f>
        <v>100</v>
      </c>
      <c r="S22" s="48">
        <v>100</v>
      </c>
      <c r="T22" s="49"/>
      <c r="U22" s="53">
        <f>IF(S22="","",IF(S22&gt;=$C$4,S22,IF(T22&gt;=$C$4,$C$4,MAX(S22:T22))))</f>
        <v>100</v>
      </c>
      <c r="V22" s="48">
        <v>98</v>
      </c>
      <c r="W22" s="49"/>
      <c r="X22" s="53">
        <f>IF(V22="","",IF(V22&gt;=$C$4,V22,IF(W22&gt;=$C$4,$C$4,MAX(V22:W22))))</f>
        <v>98</v>
      </c>
      <c r="Y22" s="48">
        <v>98</v>
      </c>
      <c r="Z22" s="49"/>
      <c r="AA22" s="53">
        <f>IF(Y22="","",IF(Y22&gt;=$C$4,Y22,IF(Z22&gt;=$C$4,$C$4,MAX(Y22:Z22))))</f>
        <v>98</v>
      </c>
      <c r="AB22" s="48">
        <v>98</v>
      </c>
      <c r="AC22" s="49"/>
      <c r="AD22" s="53">
        <f>IF(AB22="","",IF(AB22&gt;=$C$4,AB22,IF(AC22&gt;=$C$4,$C$4,MAX(AB22:AC22))))</f>
        <v>98</v>
      </c>
      <c r="AE22" s="49"/>
      <c r="AF22" s="49"/>
      <c r="AG22" s="53" t="str">
        <f>IF(AE22="","",IF(AE22&gt;=$C$4,AE22,IF(AF22&gt;=$C$4,$C$4,MAX(AE22:AF22))))</f>
        <v/>
      </c>
      <c r="AH22" s="49"/>
      <c r="AI22" s="49"/>
      <c r="AJ22" s="53" t="str">
        <f>IF(AH22="","",IF(AH22&gt;=$C$4,AH22,IF(AI22&gt;=$C$4,$C$4,MAX(AH22:AI22))))</f>
        <v/>
      </c>
      <c r="AK22" s="49"/>
      <c r="AL22" s="49"/>
      <c r="AM22" s="53" t="str">
        <f>IF(AK22="","",IF(AK22&gt;=$C$4,AK22,IF(AL22&gt;=$C$4,$C$4,MAX(AK22:AL22))))</f>
        <v/>
      </c>
      <c r="AN22" s="49"/>
      <c r="AO22" s="49"/>
      <c r="AP22" s="53" t="str">
        <f>IF(AN22="","",IF(AN22&gt;=$C$4,AN22,IF(AO22&gt;=$C$4,$C$4,MAX(AN22:AO22))))</f>
        <v/>
      </c>
      <c r="AQ22" s="49"/>
      <c r="AR22" s="49"/>
      <c r="AS22" s="53" t="str">
        <f>IF(AQ22="","",IF(AQ22&gt;=$C$4,AQ22,IF(AR22&gt;=$C$4,$C$4,MAX(AQ22:AR22))))</f>
        <v/>
      </c>
      <c r="AT22" s="53">
        <f t="shared" si="8"/>
        <v>99</v>
      </c>
      <c r="AU22" s="48">
        <v>98</v>
      </c>
      <c r="AV22" s="49"/>
      <c r="AW22" s="49"/>
      <c r="AX22" s="49"/>
      <c r="AY22" s="49"/>
      <c r="AZ22" s="49"/>
      <c r="BA22" s="49"/>
      <c r="BB22" s="49"/>
      <c r="BC22" s="49"/>
      <c r="BD22" s="49"/>
      <c r="BE22" s="53">
        <f t="shared" si="9"/>
        <v>98</v>
      </c>
      <c r="BF22" s="48">
        <v>98</v>
      </c>
      <c r="BG22" s="48">
        <v>95</v>
      </c>
      <c r="BH22" s="74">
        <f t="shared" si="10"/>
        <v>98.1</v>
      </c>
      <c r="BI22" s="75">
        <f t="shared" si="11"/>
        <v>98</v>
      </c>
      <c r="BJ22" s="76"/>
      <c r="BK22" s="49"/>
      <c r="BL22" s="49"/>
      <c r="BM22" s="49"/>
      <c r="BN22" s="49"/>
      <c r="BO22" s="49"/>
      <c r="BP22" s="49"/>
      <c r="BQ22" s="49"/>
      <c r="BR22" s="49"/>
      <c r="BS22" s="49"/>
      <c r="BT22" s="49"/>
      <c r="BU22" s="83" t="str">
        <f t="shared" si="12"/>
        <v/>
      </c>
      <c r="BV22" s="76"/>
      <c r="BW22" s="84">
        <v>86</v>
      </c>
      <c r="BX22" s="49"/>
      <c r="BY22" s="49"/>
      <c r="BZ22" s="49"/>
      <c r="CA22" s="49"/>
      <c r="CB22" s="49"/>
      <c r="CC22" s="49"/>
      <c r="CD22" s="49"/>
      <c r="CE22" s="49"/>
      <c r="CF22" s="49"/>
      <c r="CG22" s="53">
        <f t="shared" si="13"/>
        <v>86</v>
      </c>
      <c r="CH22" s="88" t="str">
        <f t="shared" si="14"/>
        <v>A</v>
      </c>
      <c r="CI22" s="89"/>
      <c r="CJ22" s="49">
        <v>6</v>
      </c>
      <c r="CK22" s="93" t="str">
        <f t="shared" si="15"/>
        <v>Sudah memahami tentang Al-Qur'an, Aqidah, Akhlak, Fiqih, Tarikh, </v>
      </c>
    </row>
    <row r="23" spans="1:89">
      <c r="A23" s="28">
        <v>13</v>
      </c>
      <c r="B23" s="28">
        <v>62736</v>
      </c>
      <c r="C23" s="28" t="s">
        <v>183</v>
      </c>
      <c r="E23" s="28">
        <f t="shared" si="0"/>
        <v>91</v>
      </c>
      <c r="G23" s="28">
        <f t="shared" si="1"/>
        <v>91</v>
      </c>
      <c r="H23" s="28" t="str">
        <f t="shared" si="2"/>
        <v/>
      </c>
      <c r="I23" s="28" t="str">
        <f t="shared" si="3"/>
        <v>A</v>
      </c>
      <c r="J23" s="28" t="str">
        <f t="shared" si="4"/>
        <v>Sudah memahami tentang Al-Qur'an, Aqidah, Akhlak, Fiqih, Tarikh, </v>
      </c>
      <c r="L23" s="28">
        <f t="shared" si="5"/>
        <v>93</v>
      </c>
      <c r="M23" s="28">
        <f t="shared" si="6"/>
        <v>92</v>
      </c>
      <c r="N23" s="28">
        <f t="shared" si="7"/>
        <v>82</v>
      </c>
      <c r="P23" s="48">
        <v>90</v>
      </c>
      <c r="Q23" s="49"/>
      <c r="R23" s="53">
        <f>IF(P23="","",IF(P23&gt;=$C$4,P23,IF(Q23&gt;=$C$4,$C$4,MAX(P23:Q23))))</f>
        <v>90</v>
      </c>
      <c r="S23" s="48">
        <v>90</v>
      </c>
      <c r="T23" s="49"/>
      <c r="U23" s="53">
        <f>IF(S23="","",IF(S23&gt;=$C$4,S23,IF(T23&gt;=$C$4,$C$4,MAX(S23:T23))))</f>
        <v>90</v>
      </c>
      <c r="V23" s="48">
        <v>95</v>
      </c>
      <c r="W23" s="49"/>
      <c r="X23" s="53">
        <f>IF(V23="","",IF(V23&gt;=$C$4,V23,IF(W23&gt;=$C$4,$C$4,MAX(V23:W23))))</f>
        <v>95</v>
      </c>
      <c r="Y23" s="48">
        <v>95</v>
      </c>
      <c r="Z23" s="49"/>
      <c r="AA23" s="53">
        <f>IF(Y23="","",IF(Y23&gt;=$C$4,Y23,IF(Z23&gt;=$C$4,$C$4,MAX(Y23:Z23))))</f>
        <v>95</v>
      </c>
      <c r="AB23" s="48">
        <v>95</v>
      </c>
      <c r="AC23" s="49"/>
      <c r="AD23" s="53">
        <f>IF(AB23="","",IF(AB23&gt;=$C$4,AB23,IF(AC23&gt;=$C$4,$C$4,MAX(AB23:AC23))))</f>
        <v>95</v>
      </c>
      <c r="AE23" s="49"/>
      <c r="AF23" s="49"/>
      <c r="AG23" s="53" t="str">
        <f>IF(AE23="","",IF(AE23&gt;=$C$4,AE23,IF(AF23&gt;=$C$4,$C$4,MAX(AE23:AF23))))</f>
        <v/>
      </c>
      <c r="AH23" s="49"/>
      <c r="AI23" s="49"/>
      <c r="AJ23" s="53" t="str">
        <f>IF(AH23="","",IF(AH23&gt;=$C$4,AH23,IF(AI23&gt;=$C$4,$C$4,MAX(AH23:AI23))))</f>
        <v/>
      </c>
      <c r="AK23" s="49"/>
      <c r="AL23" s="49"/>
      <c r="AM23" s="53" t="str">
        <f>IF(AK23="","",IF(AK23&gt;=$C$4,AK23,IF(AL23&gt;=$C$4,$C$4,MAX(AK23:AL23))))</f>
        <v/>
      </c>
      <c r="AN23" s="49"/>
      <c r="AO23" s="49"/>
      <c r="AP23" s="53" t="str">
        <f>IF(AN23="","",IF(AN23&gt;=$C$4,AN23,IF(AO23&gt;=$C$4,$C$4,MAX(AN23:AO23))))</f>
        <v/>
      </c>
      <c r="AQ23" s="49"/>
      <c r="AR23" s="49"/>
      <c r="AS23" s="53" t="str">
        <f>IF(AQ23="","",IF(AQ23&gt;=$C$4,AQ23,IF(AR23&gt;=$C$4,$C$4,MAX(AQ23:AR23))))</f>
        <v/>
      </c>
      <c r="AT23" s="53">
        <f t="shared" si="8"/>
        <v>93</v>
      </c>
      <c r="AU23" s="48">
        <v>90</v>
      </c>
      <c r="AV23" s="49"/>
      <c r="AW23" s="49"/>
      <c r="AX23" s="49"/>
      <c r="AY23" s="49"/>
      <c r="AZ23" s="49"/>
      <c r="BA23" s="49"/>
      <c r="BB23" s="49"/>
      <c r="BC23" s="49"/>
      <c r="BD23" s="49"/>
      <c r="BE23" s="53">
        <f t="shared" si="9"/>
        <v>90</v>
      </c>
      <c r="BF23" s="48">
        <v>92</v>
      </c>
      <c r="BG23" s="48">
        <v>82</v>
      </c>
      <c r="BH23" s="74">
        <f t="shared" si="10"/>
        <v>90.6</v>
      </c>
      <c r="BI23" s="75">
        <f t="shared" si="11"/>
        <v>91</v>
      </c>
      <c r="BJ23" s="76"/>
      <c r="BK23" s="49"/>
      <c r="BL23" s="49"/>
      <c r="BM23" s="49"/>
      <c r="BN23" s="49"/>
      <c r="BO23" s="49"/>
      <c r="BP23" s="49"/>
      <c r="BQ23" s="49"/>
      <c r="BR23" s="49"/>
      <c r="BS23" s="49"/>
      <c r="BT23" s="49"/>
      <c r="BU23" s="83" t="str">
        <f t="shared" si="12"/>
        <v/>
      </c>
      <c r="BV23" s="76"/>
      <c r="BW23" s="84">
        <v>86</v>
      </c>
      <c r="BX23" s="49"/>
      <c r="BY23" s="49"/>
      <c r="BZ23" s="49"/>
      <c r="CA23" s="49"/>
      <c r="CB23" s="49"/>
      <c r="CC23" s="49"/>
      <c r="CD23" s="49"/>
      <c r="CE23" s="49"/>
      <c r="CF23" s="49"/>
      <c r="CG23" s="53">
        <f t="shared" si="13"/>
        <v>86</v>
      </c>
      <c r="CH23" s="88" t="str">
        <f t="shared" si="14"/>
        <v>A</v>
      </c>
      <c r="CI23" s="89"/>
      <c r="CJ23" s="49">
        <v>6</v>
      </c>
      <c r="CK23" s="93" t="str">
        <f t="shared" si="15"/>
        <v>Sudah memahami tentang Al-Qur'an, Aqidah, Akhlak, Fiqih, Tarikh, </v>
      </c>
    </row>
    <row r="24" spans="1:89">
      <c r="A24" s="28">
        <v>14</v>
      </c>
      <c r="B24" s="28">
        <v>62737</v>
      </c>
      <c r="C24" s="28" t="s">
        <v>184</v>
      </c>
      <c r="E24" s="28">
        <f t="shared" si="0"/>
        <v>96</v>
      </c>
      <c r="G24" s="28">
        <f t="shared" si="1"/>
        <v>96</v>
      </c>
      <c r="H24" s="28" t="str">
        <f t="shared" si="2"/>
        <v/>
      </c>
      <c r="I24" s="28" t="str">
        <f t="shared" si="3"/>
        <v>A</v>
      </c>
      <c r="J24" s="28" t="str">
        <f t="shared" si="4"/>
        <v>Sudah memahami tentang Al-Qur'an, Aqidah, Akhlak, Fiqih, Tarikh, </v>
      </c>
      <c r="L24" s="28">
        <f t="shared" si="5"/>
        <v>99</v>
      </c>
      <c r="M24" s="28">
        <f t="shared" si="6"/>
        <v>98</v>
      </c>
      <c r="N24" s="28">
        <f t="shared" si="7"/>
        <v>87</v>
      </c>
      <c r="P24" s="48">
        <v>100</v>
      </c>
      <c r="Q24" s="49"/>
      <c r="R24" s="53">
        <f>IF(P24="","",IF(P24&gt;=$C$4,P24,IF(Q24&gt;=$C$4,$C$4,MAX(P24:Q24))))</f>
        <v>100</v>
      </c>
      <c r="S24" s="48">
        <v>100</v>
      </c>
      <c r="T24" s="49"/>
      <c r="U24" s="53">
        <f>IF(S24="","",IF(S24&gt;=$C$4,S24,IF(T24&gt;=$C$4,$C$4,MAX(S24:T24))))</f>
        <v>100</v>
      </c>
      <c r="V24" s="48">
        <v>98</v>
      </c>
      <c r="W24" s="49"/>
      <c r="X24" s="53">
        <f>IF(V24="","",IF(V24&gt;=$C$4,V24,IF(W24&gt;=$C$4,$C$4,MAX(V24:W24))))</f>
        <v>98</v>
      </c>
      <c r="Y24" s="48">
        <v>98</v>
      </c>
      <c r="Z24" s="49"/>
      <c r="AA24" s="53">
        <f>IF(Y24="","",IF(Y24&gt;=$C$4,Y24,IF(Z24&gt;=$C$4,$C$4,MAX(Y24:Z24))))</f>
        <v>98</v>
      </c>
      <c r="AB24" s="48">
        <v>98</v>
      </c>
      <c r="AC24" s="49"/>
      <c r="AD24" s="53">
        <f>IF(AB24="","",IF(AB24&gt;=$C$4,AB24,IF(AC24&gt;=$C$4,$C$4,MAX(AB24:AC24))))</f>
        <v>98</v>
      </c>
      <c r="AE24" s="49"/>
      <c r="AF24" s="49"/>
      <c r="AG24" s="53" t="str">
        <f>IF(AE24="","",IF(AE24&gt;=$C$4,AE24,IF(AF24&gt;=$C$4,$C$4,MAX(AE24:AF24))))</f>
        <v/>
      </c>
      <c r="AH24" s="49"/>
      <c r="AI24" s="49"/>
      <c r="AJ24" s="53" t="str">
        <f>IF(AH24="","",IF(AH24&gt;=$C$4,AH24,IF(AI24&gt;=$C$4,$C$4,MAX(AH24:AI24))))</f>
        <v/>
      </c>
      <c r="AK24" s="49"/>
      <c r="AL24" s="49"/>
      <c r="AM24" s="53" t="str">
        <f>IF(AK24="","",IF(AK24&gt;=$C$4,AK24,IF(AL24&gt;=$C$4,$C$4,MAX(AK24:AL24))))</f>
        <v/>
      </c>
      <c r="AN24" s="49"/>
      <c r="AO24" s="49"/>
      <c r="AP24" s="53" t="str">
        <f>IF(AN24="","",IF(AN24&gt;=$C$4,AN24,IF(AO24&gt;=$C$4,$C$4,MAX(AN24:AO24))))</f>
        <v/>
      </c>
      <c r="AQ24" s="49"/>
      <c r="AR24" s="49"/>
      <c r="AS24" s="53" t="str">
        <f>IF(AQ24="","",IF(AQ24&gt;=$C$4,AQ24,IF(AR24&gt;=$C$4,$C$4,MAX(AQ24:AR24))))</f>
        <v/>
      </c>
      <c r="AT24" s="53">
        <f t="shared" si="8"/>
        <v>99</v>
      </c>
      <c r="AU24" s="48">
        <v>98</v>
      </c>
      <c r="AV24" s="49"/>
      <c r="AW24" s="49"/>
      <c r="AX24" s="49"/>
      <c r="AY24" s="49"/>
      <c r="AZ24" s="49"/>
      <c r="BA24" s="49"/>
      <c r="BB24" s="49"/>
      <c r="BC24" s="49"/>
      <c r="BD24" s="49"/>
      <c r="BE24" s="53">
        <v>95</v>
      </c>
      <c r="BF24" s="48">
        <v>98</v>
      </c>
      <c r="BG24" s="48">
        <v>87</v>
      </c>
      <c r="BH24" s="74">
        <f t="shared" si="10"/>
        <v>96.1</v>
      </c>
      <c r="BI24" s="75">
        <f t="shared" si="11"/>
        <v>96</v>
      </c>
      <c r="BJ24" s="76"/>
      <c r="BK24" s="49"/>
      <c r="BL24" s="49"/>
      <c r="BM24" s="49"/>
      <c r="BN24" s="49"/>
      <c r="BO24" s="49"/>
      <c r="BP24" s="49"/>
      <c r="BQ24" s="49"/>
      <c r="BR24" s="49"/>
      <c r="BS24" s="49"/>
      <c r="BT24" s="49"/>
      <c r="BU24" s="83" t="str">
        <f t="shared" si="12"/>
        <v/>
      </c>
      <c r="BV24" s="76"/>
      <c r="BW24" s="84">
        <v>86</v>
      </c>
      <c r="BX24" s="49"/>
      <c r="BY24" s="49"/>
      <c r="BZ24" s="49"/>
      <c r="CA24" s="49"/>
      <c r="CB24" s="49"/>
      <c r="CC24" s="49"/>
      <c r="CD24" s="49"/>
      <c r="CE24" s="49"/>
      <c r="CF24" s="49"/>
      <c r="CG24" s="53">
        <f t="shared" si="13"/>
        <v>86</v>
      </c>
      <c r="CH24" s="88" t="str">
        <f t="shared" si="14"/>
        <v>A</v>
      </c>
      <c r="CI24" s="89"/>
      <c r="CJ24" s="49">
        <v>6</v>
      </c>
      <c r="CK24" s="93" t="str">
        <f t="shared" si="15"/>
        <v>Sudah memahami tentang Al-Qur'an, Aqidah, Akhlak, Fiqih, Tarikh, </v>
      </c>
    </row>
    <row r="25" spans="1:89">
      <c r="A25" s="28">
        <v>15</v>
      </c>
      <c r="B25" s="28">
        <v>62753</v>
      </c>
      <c r="C25" s="28" t="s">
        <v>185</v>
      </c>
      <c r="E25" s="28">
        <f t="shared" si="0"/>
        <v>80</v>
      </c>
      <c r="G25" s="28">
        <f t="shared" si="1"/>
        <v>80</v>
      </c>
      <c r="H25" s="28" t="str">
        <f t="shared" si="2"/>
        <v/>
      </c>
      <c r="I25" s="28" t="str">
        <f t="shared" si="3"/>
        <v>A</v>
      </c>
      <c r="J25" s="28" t="str">
        <f t="shared" si="4"/>
        <v>Sudah memahami tentang Al-Qur'an, Aqidah, Akhlak, Fiqih, Tarikh, </v>
      </c>
      <c r="L25" s="28">
        <f t="shared" si="5"/>
        <v>79</v>
      </c>
      <c r="M25" s="28">
        <f t="shared" si="6"/>
        <v>79.5</v>
      </c>
      <c r="N25" s="28">
        <f t="shared" si="7"/>
        <v>88</v>
      </c>
      <c r="P25" s="48">
        <v>75</v>
      </c>
      <c r="Q25" s="49"/>
      <c r="R25" s="53">
        <f>IF(P25="","",IF(P25&gt;=$C$4,P25,IF(Q25&gt;=$C$4,$C$4,MAX(P25:Q25))))</f>
        <v>75</v>
      </c>
      <c r="S25" s="48">
        <v>80</v>
      </c>
      <c r="T25" s="49"/>
      <c r="U25" s="53">
        <f>IF(S25="","",IF(S25&gt;=$C$4,S25,IF(T25&gt;=$C$4,$C$4,MAX(S25:T25))))</f>
        <v>80</v>
      </c>
      <c r="V25" s="48">
        <v>75</v>
      </c>
      <c r="W25" s="49"/>
      <c r="X25" s="53">
        <f>IF(V25="","",IF(V25&gt;=$C$4,V25,IF(W25&gt;=$C$4,$C$4,MAX(V25:W25))))</f>
        <v>75</v>
      </c>
      <c r="Y25" s="48">
        <v>75</v>
      </c>
      <c r="Z25" s="49"/>
      <c r="AA25" s="53">
        <f>IF(Y25="","",IF(Y25&gt;=$C$4,Y25,IF(Z25&gt;=$C$4,$C$4,MAX(Y25:Z25))))</f>
        <v>75</v>
      </c>
      <c r="AB25" s="48">
        <v>90</v>
      </c>
      <c r="AC25" s="49"/>
      <c r="AD25" s="53">
        <f>IF(AB25="","",IF(AB25&gt;=$C$4,AB25,IF(AC25&gt;=$C$4,$C$4,MAX(AB25:AC25))))</f>
        <v>90</v>
      </c>
      <c r="AE25" s="49"/>
      <c r="AF25" s="49"/>
      <c r="AG25" s="53" t="str">
        <f>IF(AE25="","",IF(AE25&gt;=$C$4,AE25,IF(AF25&gt;=$C$4,$C$4,MAX(AE25:AF25))))</f>
        <v/>
      </c>
      <c r="AH25" s="49"/>
      <c r="AI25" s="49"/>
      <c r="AJ25" s="53" t="str">
        <f>IF(AH25="","",IF(AH25&gt;=$C$4,AH25,IF(AI25&gt;=$C$4,$C$4,MAX(AH25:AI25))))</f>
        <v/>
      </c>
      <c r="AK25" s="49"/>
      <c r="AL25" s="49"/>
      <c r="AM25" s="53" t="str">
        <f>IF(AK25="","",IF(AK25&gt;=$C$4,AK25,IF(AL25&gt;=$C$4,$C$4,MAX(AK25:AL25))))</f>
        <v/>
      </c>
      <c r="AN25" s="49"/>
      <c r="AO25" s="49"/>
      <c r="AP25" s="53" t="str">
        <f>IF(AN25="","",IF(AN25&gt;=$C$4,AN25,IF(AO25&gt;=$C$4,$C$4,MAX(AN25:AO25))))</f>
        <v/>
      </c>
      <c r="AQ25" s="49"/>
      <c r="AR25" s="49"/>
      <c r="AS25" s="53" t="str">
        <f>IF(AQ25="","",IF(AQ25&gt;=$C$4,AQ25,IF(AR25&gt;=$C$4,$C$4,MAX(AQ25:AR25))))</f>
        <v/>
      </c>
      <c r="AT25" s="53">
        <f t="shared" si="8"/>
        <v>79</v>
      </c>
      <c r="AU25" s="48">
        <v>80</v>
      </c>
      <c r="AV25" s="49"/>
      <c r="AW25" s="49"/>
      <c r="AX25" s="49"/>
      <c r="AY25" s="49"/>
      <c r="AZ25" s="49"/>
      <c r="BA25" s="49"/>
      <c r="BB25" s="49"/>
      <c r="BC25" s="49"/>
      <c r="BD25" s="49"/>
      <c r="BE25" s="53">
        <f t="shared" si="9"/>
        <v>80</v>
      </c>
      <c r="BF25" s="48">
        <v>79.5</v>
      </c>
      <c r="BG25" s="48">
        <v>88</v>
      </c>
      <c r="BH25" s="74">
        <f t="shared" si="10"/>
        <v>80.35</v>
      </c>
      <c r="BI25" s="75">
        <f t="shared" si="11"/>
        <v>80</v>
      </c>
      <c r="BJ25" s="76"/>
      <c r="BK25" s="49"/>
      <c r="BL25" s="49"/>
      <c r="BM25" s="49"/>
      <c r="BN25" s="49"/>
      <c r="BO25" s="49"/>
      <c r="BP25" s="49"/>
      <c r="BQ25" s="49"/>
      <c r="BR25" s="49"/>
      <c r="BS25" s="49"/>
      <c r="BT25" s="49"/>
      <c r="BU25" s="83" t="str">
        <f t="shared" si="12"/>
        <v/>
      </c>
      <c r="BV25" s="76"/>
      <c r="BW25" s="84">
        <v>86</v>
      </c>
      <c r="BX25" s="49"/>
      <c r="BY25" s="49"/>
      <c r="BZ25" s="49"/>
      <c r="CA25" s="49"/>
      <c r="CB25" s="49"/>
      <c r="CC25" s="49"/>
      <c r="CD25" s="49"/>
      <c r="CE25" s="49"/>
      <c r="CF25" s="49"/>
      <c r="CG25" s="53">
        <f t="shared" si="13"/>
        <v>86</v>
      </c>
      <c r="CH25" s="88" t="str">
        <f t="shared" si="14"/>
        <v>A</v>
      </c>
      <c r="CI25" s="89"/>
      <c r="CJ25" s="49">
        <v>6</v>
      </c>
      <c r="CK25" s="93" t="str">
        <f t="shared" si="15"/>
        <v>Sudah memahami tentang Al-Qur'an, Aqidah, Akhlak, Fiqih, Tarikh, </v>
      </c>
    </row>
    <row r="26" spans="1:89">
      <c r="A26" s="28">
        <v>16</v>
      </c>
      <c r="B26" s="28">
        <v>62738</v>
      </c>
      <c r="C26" s="28" t="s">
        <v>186</v>
      </c>
      <c r="E26" s="28">
        <f t="shared" si="0"/>
        <v>82</v>
      </c>
      <c r="G26" s="28">
        <f t="shared" si="1"/>
        <v>82</v>
      </c>
      <c r="H26" s="28" t="str">
        <f t="shared" si="2"/>
        <v/>
      </c>
      <c r="I26" s="28" t="str">
        <f t="shared" si="3"/>
        <v>A</v>
      </c>
      <c r="J26" s="28" t="str">
        <f t="shared" si="4"/>
        <v>Sudah memahami tentang Al-Qur'an, Aqidah, Akhlak, Fiqih, Tarikh, </v>
      </c>
      <c r="L26" s="28">
        <f t="shared" si="5"/>
        <v>84</v>
      </c>
      <c r="M26" s="28">
        <f t="shared" si="6"/>
        <v>82</v>
      </c>
      <c r="N26" s="28">
        <f t="shared" si="7"/>
        <v>81</v>
      </c>
      <c r="P26" s="48">
        <v>90</v>
      </c>
      <c r="Q26" s="49"/>
      <c r="R26" s="53">
        <f>IF(P26="","",IF(P26&gt;=$C$4,P26,IF(Q26&gt;=$C$4,$C$4,MAX(P26:Q26))))</f>
        <v>90</v>
      </c>
      <c r="S26" s="48">
        <v>70</v>
      </c>
      <c r="T26" s="49">
        <v>75</v>
      </c>
      <c r="U26" s="53">
        <f>IF(S26="","",IF(S26&gt;=$C$4,S26,IF(T26&gt;=$C$4,$C$4,MAX(S26:T26))))</f>
        <v>75</v>
      </c>
      <c r="V26" s="48">
        <v>85</v>
      </c>
      <c r="W26" s="49"/>
      <c r="X26" s="53">
        <f>IF(V26="","",IF(V26&gt;=$C$4,V26,IF(W26&gt;=$C$4,$C$4,MAX(V26:W26))))</f>
        <v>85</v>
      </c>
      <c r="Y26" s="48">
        <v>75</v>
      </c>
      <c r="Z26" s="49"/>
      <c r="AA26" s="53">
        <f>IF(Y26="","",IF(Y26&gt;=$C$4,Y26,IF(Z26&gt;=$C$4,$C$4,MAX(Y26:Z26))))</f>
        <v>75</v>
      </c>
      <c r="AB26" s="48">
        <v>95</v>
      </c>
      <c r="AC26" s="49"/>
      <c r="AD26" s="53">
        <f>IF(AB26="","",IF(AB26&gt;=$C$4,AB26,IF(AC26&gt;=$C$4,$C$4,MAX(AB26:AC26))))</f>
        <v>95</v>
      </c>
      <c r="AE26" s="49"/>
      <c r="AF26" s="49"/>
      <c r="AG26" s="53" t="str">
        <f>IF(AE26="","",IF(AE26&gt;=$C$4,AE26,IF(AF26&gt;=$C$4,$C$4,MAX(AE26:AF26))))</f>
        <v/>
      </c>
      <c r="AH26" s="49"/>
      <c r="AI26" s="49"/>
      <c r="AJ26" s="53" t="str">
        <f>IF(AH26="","",IF(AH26&gt;=$C$4,AH26,IF(AI26&gt;=$C$4,$C$4,MAX(AH26:AI26))))</f>
        <v/>
      </c>
      <c r="AK26" s="49"/>
      <c r="AL26" s="49"/>
      <c r="AM26" s="53" t="str">
        <f>IF(AK26="","",IF(AK26&gt;=$C$4,AK26,IF(AL26&gt;=$C$4,$C$4,MAX(AK26:AL26))))</f>
        <v/>
      </c>
      <c r="AN26" s="49"/>
      <c r="AO26" s="49"/>
      <c r="AP26" s="53" t="str">
        <f>IF(AN26="","",IF(AN26&gt;=$C$4,AN26,IF(AO26&gt;=$C$4,$C$4,MAX(AN26:AO26))))</f>
        <v/>
      </c>
      <c r="AQ26" s="49"/>
      <c r="AR26" s="49"/>
      <c r="AS26" s="53" t="str">
        <f>IF(AQ26="","",IF(AQ26&gt;=$C$4,AQ26,IF(AR26&gt;=$C$4,$C$4,MAX(AQ26:AR26))))</f>
        <v/>
      </c>
      <c r="AT26" s="53">
        <f t="shared" si="8"/>
        <v>84</v>
      </c>
      <c r="AU26" s="48">
        <v>80</v>
      </c>
      <c r="AV26" s="49"/>
      <c r="AW26" s="49"/>
      <c r="AX26" s="49"/>
      <c r="AY26" s="49"/>
      <c r="AZ26" s="49"/>
      <c r="BA26" s="49"/>
      <c r="BB26" s="49"/>
      <c r="BC26" s="49"/>
      <c r="BD26" s="49"/>
      <c r="BE26" s="53">
        <f t="shared" si="9"/>
        <v>80</v>
      </c>
      <c r="BF26" s="48">
        <v>82</v>
      </c>
      <c r="BG26" s="48">
        <v>81</v>
      </c>
      <c r="BH26" s="74">
        <f t="shared" si="10"/>
        <v>81.9</v>
      </c>
      <c r="BI26" s="75">
        <f t="shared" si="11"/>
        <v>82</v>
      </c>
      <c r="BJ26" s="76"/>
      <c r="BK26" s="49"/>
      <c r="BL26" s="49"/>
      <c r="BM26" s="49"/>
      <c r="BN26" s="49"/>
      <c r="BO26" s="49"/>
      <c r="BP26" s="49"/>
      <c r="BQ26" s="49"/>
      <c r="BR26" s="49"/>
      <c r="BS26" s="49"/>
      <c r="BT26" s="49"/>
      <c r="BU26" s="83" t="str">
        <f t="shared" si="12"/>
        <v/>
      </c>
      <c r="BV26" s="76"/>
      <c r="BW26" s="84">
        <v>86</v>
      </c>
      <c r="BX26" s="49"/>
      <c r="BY26" s="49"/>
      <c r="BZ26" s="49"/>
      <c r="CA26" s="49"/>
      <c r="CB26" s="49"/>
      <c r="CC26" s="49"/>
      <c r="CD26" s="49"/>
      <c r="CE26" s="49"/>
      <c r="CF26" s="49"/>
      <c r="CG26" s="53">
        <f t="shared" si="13"/>
        <v>86</v>
      </c>
      <c r="CH26" s="88" t="str">
        <f t="shared" si="14"/>
        <v>A</v>
      </c>
      <c r="CI26" s="89"/>
      <c r="CJ26" s="49">
        <v>6</v>
      </c>
      <c r="CK26" s="93" t="str">
        <f t="shared" si="15"/>
        <v>Sudah memahami tentang Al-Qur'an, Aqidah, Akhlak, Fiqih, Tarikh, </v>
      </c>
    </row>
    <row r="27" spans="1:89">
      <c r="A27" s="28">
        <v>17</v>
      </c>
      <c r="B27" s="28">
        <v>62739</v>
      </c>
      <c r="C27" s="28" t="s">
        <v>187</v>
      </c>
      <c r="E27" s="28">
        <f t="shared" si="0"/>
        <v>78</v>
      </c>
      <c r="G27" s="28">
        <f t="shared" si="1"/>
        <v>78</v>
      </c>
      <c r="H27" s="28" t="str">
        <f t="shared" si="2"/>
        <v/>
      </c>
      <c r="I27" s="28" t="str">
        <f t="shared" si="3"/>
        <v>A</v>
      </c>
      <c r="J27" s="28" t="str">
        <f t="shared" si="4"/>
        <v>Sudah memahami tentang Al-Qur'an, Aqidah, Akhlak, Fiqih, Tarikh, </v>
      </c>
      <c r="L27" s="28">
        <f t="shared" si="5"/>
        <v>78</v>
      </c>
      <c r="M27" s="28">
        <f t="shared" si="6"/>
        <v>78</v>
      </c>
      <c r="N27" s="28">
        <f t="shared" si="7"/>
        <v>89</v>
      </c>
      <c r="P27" s="48">
        <v>90</v>
      </c>
      <c r="Q27" s="49"/>
      <c r="R27" s="53">
        <f>IF(P27="","",IF(P27&gt;=$C$4,P27,IF(Q27&gt;=$C$4,$C$4,MAX(P27:Q27))))</f>
        <v>90</v>
      </c>
      <c r="S27" s="48">
        <v>60</v>
      </c>
      <c r="T27" s="49">
        <v>75</v>
      </c>
      <c r="U27" s="53">
        <f>IF(S27="","",IF(S27&gt;=$C$4,S27,IF(T27&gt;=$C$4,$C$4,MAX(S27:T27))))</f>
        <v>75</v>
      </c>
      <c r="V27" s="48">
        <v>75</v>
      </c>
      <c r="W27" s="49"/>
      <c r="X27" s="53">
        <f>IF(V27="","",IF(V27&gt;=$C$4,V27,IF(W27&gt;=$C$4,$C$4,MAX(V27:W27))))</f>
        <v>75</v>
      </c>
      <c r="Y27" s="48">
        <v>75</v>
      </c>
      <c r="Z27" s="49"/>
      <c r="AA27" s="53">
        <f>IF(Y27="","",IF(Y27&gt;=$C$4,Y27,IF(Z27&gt;=$C$4,$C$4,MAX(Y27:Z27))))</f>
        <v>75</v>
      </c>
      <c r="AB27" s="48">
        <v>75</v>
      </c>
      <c r="AC27" s="49"/>
      <c r="AD27" s="53">
        <f>IF(AB27="","",IF(AB27&gt;=$C$4,AB27,IF(AC27&gt;=$C$4,$C$4,MAX(AB27:AC27))))</f>
        <v>75</v>
      </c>
      <c r="AE27" s="49"/>
      <c r="AF27" s="49"/>
      <c r="AG27" s="53" t="str">
        <f>IF(AE27="","",IF(AE27&gt;=$C$4,AE27,IF(AF27&gt;=$C$4,$C$4,MAX(AE27:AF27))))</f>
        <v/>
      </c>
      <c r="AH27" s="49"/>
      <c r="AI27" s="49"/>
      <c r="AJ27" s="53" t="str">
        <f>IF(AH27="","",IF(AH27&gt;=$C$4,AH27,IF(AI27&gt;=$C$4,$C$4,MAX(AH27:AI27))))</f>
        <v/>
      </c>
      <c r="AK27" s="49"/>
      <c r="AL27" s="49"/>
      <c r="AM27" s="53" t="str">
        <f>IF(AK27="","",IF(AK27&gt;=$C$4,AK27,IF(AL27&gt;=$C$4,$C$4,MAX(AK27:AL27))))</f>
        <v/>
      </c>
      <c r="AN27" s="49"/>
      <c r="AO27" s="49"/>
      <c r="AP27" s="53" t="str">
        <f>IF(AN27="","",IF(AN27&gt;=$C$4,AN27,IF(AO27&gt;=$C$4,$C$4,MAX(AN27:AO27))))</f>
        <v/>
      </c>
      <c r="AQ27" s="49"/>
      <c r="AR27" s="49"/>
      <c r="AS27" s="53" t="str">
        <f>IF(AQ27="","",IF(AQ27&gt;=$C$4,AQ27,IF(AR27&gt;=$C$4,$C$4,MAX(AQ27:AR27))))</f>
        <v/>
      </c>
      <c r="AT27" s="53">
        <f t="shared" si="8"/>
        <v>78</v>
      </c>
      <c r="AU27" s="48">
        <v>75</v>
      </c>
      <c r="AV27" s="49"/>
      <c r="AW27" s="49"/>
      <c r="AX27" s="49"/>
      <c r="AY27" s="49"/>
      <c r="AZ27" s="49"/>
      <c r="BA27" s="49"/>
      <c r="BB27" s="49"/>
      <c r="BC27" s="49"/>
      <c r="BD27" s="49"/>
      <c r="BE27" s="53">
        <f t="shared" si="9"/>
        <v>75</v>
      </c>
      <c r="BF27" s="48">
        <v>78</v>
      </c>
      <c r="BG27" s="48">
        <v>89</v>
      </c>
      <c r="BH27" s="74">
        <f t="shared" si="10"/>
        <v>77.9</v>
      </c>
      <c r="BI27" s="75">
        <f t="shared" si="11"/>
        <v>78</v>
      </c>
      <c r="BJ27" s="76"/>
      <c r="BK27" s="49"/>
      <c r="BL27" s="49"/>
      <c r="BM27" s="49"/>
      <c r="BN27" s="49"/>
      <c r="BO27" s="49"/>
      <c r="BP27" s="49"/>
      <c r="BQ27" s="49"/>
      <c r="BR27" s="49"/>
      <c r="BS27" s="49"/>
      <c r="BT27" s="49"/>
      <c r="BU27" s="83" t="str">
        <f t="shared" si="12"/>
        <v/>
      </c>
      <c r="BV27" s="76"/>
      <c r="BW27" s="84">
        <v>86</v>
      </c>
      <c r="BX27" s="49"/>
      <c r="BY27" s="49"/>
      <c r="BZ27" s="49"/>
      <c r="CA27" s="49"/>
      <c r="CB27" s="49"/>
      <c r="CC27" s="49"/>
      <c r="CD27" s="49"/>
      <c r="CE27" s="49"/>
      <c r="CF27" s="49"/>
      <c r="CG27" s="53">
        <f t="shared" si="13"/>
        <v>86</v>
      </c>
      <c r="CH27" s="88" t="str">
        <f t="shared" si="14"/>
        <v>A</v>
      </c>
      <c r="CI27" s="89"/>
      <c r="CJ27" s="49">
        <v>6</v>
      </c>
      <c r="CK27" s="93" t="str">
        <f t="shared" si="15"/>
        <v>Sudah memahami tentang Al-Qur'an, Aqidah, Akhlak, Fiqih, Tarikh, </v>
      </c>
    </row>
    <row r="28" spans="1:89">
      <c r="A28" s="28">
        <v>18</v>
      </c>
      <c r="B28" s="28">
        <v>62740</v>
      </c>
      <c r="C28" s="28" t="s">
        <v>188</v>
      </c>
      <c r="E28" s="28">
        <f t="shared" si="0"/>
        <v>82</v>
      </c>
      <c r="G28" s="28">
        <f t="shared" si="1"/>
        <v>82</v>
      </c>
      <c r="H28" s="28" t="str">
        <f t="shared" si="2"/>
        <v/>
      </c>
      <c r="I28" s="28" t="str">
        <f t="shared" si="3"/>
        <v>A</v>
      </c>
      <c r="J28" s="28" t="str">
        <f t="shared" si="4"/>
        <v>Sudah memahami tentang Al-Qur'an, Aqidah, Akhlak, Fiqih, Tarikh, </v>
      </c>
      <c r="L28" s="28">
        <f t="shared" si="5"/>
        <v>80</v>
      </c>
      <c r="M28" s="28">
        <f t="shared" si="6"/>
        <v>87</v>
      </c>
      <c r="N28" s="28">
        <f t="shared" si="7"/>
        <v>91</v>
      </c>
      <c r="P28" s="48">
        <v>70</v>
      </c>
      <c r="Q28" s="49">
        <v>75</v>
      </c>
      <c r="R28" s="53">
        <f>IF(P28="","",IF(P28&gt;=$C$4,P28,IF(Q28&gt;=$C$4,$C$4,MAX(P28:Q28))))</f>
        <v>75</v>
      </c>
      <c r="S28" s="48">
        <v>100</v>
      </c>
      <c r="T28" s="49"/>
      <c r="U28" s="53">
        <f>IF(S28="","",IF(S28&gt;=$C$4,S28,IF(T28&gt;=$C$4,$C$4,MAX(S28:T28))))</f>
        <v>100</v>
      </c>
      <c r="V28" s="48">
        <v>75</v>
      </c>
      <c r="W28" s="49"/>
      <c r="X28" s="53">
        <f>IF(V28="","",IF(V28&gt;=$C$4,V28,IF(W28&gt;=$C$4,$C$4,MAX(V28:W28))))</f>
        <v>75</v>
      </c>
      <c r="Y28" s="48">
        <v>75</v>
      </c>
      <c r="Z28" s="49"/>
      <c r="AA28" s="53">
        <f>IF(Y28="","",IF(Y28&gt;=$C$4,Y28,IF(Z28&gt;=$C$4,$C$4,MAX(Y28:Z28))))</f>
        <v>75</v>
      </c>
      <c r="AB28" s="48">
        <v>75</v>
      </c>
      <c r="AC28" s="49"/>
      <c r="AD28" s="53">
        <f>IF(AB28="","",IF(AB28&gt;=$C$4,AB28,IF(AC28&gt;=$C$4,$C$4,MAX(AB28:AC28))))</f>
        <v>75</v>
      </c>
      <c r="AE28" s="49"/>
      <c r="AF28" s="49"/>
      <c r="AG28" s="53" t="str">
        <f>IF(AE28="","",IF(AE28&gt;=$C$4,AE28,IF(AF28&gt;=$C$4,$C$4,MAX(AE28:AF28))))</f>
        <v/>
      </c>
      <c r="AH28" s="49"/>
      <c r="AI28" s="49"/>
      <c r="AJ28" s="53" t="str">
        <f>IF(AH28="","",IF(AH28&gt;=$C$4,AH28,IF(AI28&gt;=$C$4,$C$4,MAX(AH28:AI28))))</f>
        <v/>
      </c>
      <c r="AK28" s="49"/>
      <c r="AL28" s="49"/>
      <c r="AM28" s="53" t="str">
        <f>IF(AK28="","",IF(AK28&gt;=$C$4,AK28,IF(AL28&gt;=$C$4,$C$4,MAX(AK28:AL28))))</f>
        <v/>
      </c>
      <c r="AN28" s="49"/>
      <c r="AO28" s="49"/>
      <c r="AP28" s="53" t="str">
        <f>IF(AN28="","",IF(AN28&gt;=$C$4,AN28,IF(AO28&gt;=$C$4,$C$4,MAX(AN28:AO28))))</f>
        <v/>
      </c>
      <c r="AQ28" s="49"/>
      <c r="AR28" s="49"/>
      <c r="AS28" s="53" t="str">
        <f>IF(AQ28="","",IF(AQ28&gt;=$C$4,AQ28,IF(AR28&gt;=$C$4,$C$4,MAX(AQ28:AR28))))</f>
        <v/>
      </c>
      <c r="AT28" s="53">
        <f t="shared" si="8"/>
        <v>80</v>
      </c>
      <c r="AU28" s="48">
        <v>80</v>
      </c>
      <c r="AV28" s="49"/>
      <c r="AW28" s="49"/>
      <c r="AX28" s="49"/>
      <c r="AY28" s="49"/>
      <c r="AZ28" s="49"/>
      <c r="BA28" s="49"/>
      <c r="BB28" s="49"/>
      <c r="BC28" s="49"/>
      <c r="BD28" s="49"/>
      <c r="BE28" s="53">
        <f t="shared" si="9"/>
        <v>80</v>
      </c>
      <c r="BF28" s="48">
        <v>87</v>
      </c>
      <c r="BG28" s="48">
        <v>91</v>
      </c>
      <c r="BH28" s="74">
        <f t="shared" si="10"/>
        <v>81.8</v>
      </c>
      <c r="BI28" s="75">
        <f t="shared" si="11"/>
        <v>82</v>
      </c>
      <c r="BJ28" s="76"/>
      <c r="BK28" s="49"/>
      <c r="BL28" s="49"/>
      <c r="BM28" s="49"/>
      <c r="BN28" s="49"/>
      <c r="BO28" s="49"/>
      <c r="BP28" s="49"/>
      <c r="BQ28" s="49"/>
      <c r="BR28" s="49"/>
      <c r="BS28" s="49"/>
      <c r="BT28" s="49"/>
      <c r="BU28" s="83" t="str">
        <f t="shared" si="12"/>
        <v/>
      </c>
      <c r="BV28" s="76"/>
      <c r="BW28" s="84">
        <v>86</v>
      </c>
      <c r="BX28" s="49"/>
      <c r="BY28" s="49"/>
      <c r="BZ28" s="49"/>
      <c r="CA28" s="49"/>
      <c r="CB28" s="49"/>
      <c r="CC28" s="49"/>
      <c r="CD28" s="49"/>
      <c r="CE28" s="49"/>
      <c r="CF28" s="49"/>
      <c r="CG28" s="53">
        <f t="shared" si="13"/>
        <v>86</v>
      </c>
      <c r="CH28" s="88" t="str">
        <f t="shared" si="14"/>
        <v>A</v>
      </c>
      <c r="CI28" s="89"/>
      <c r="CJ28" s="49">
        <v>6</v>
      </c>
      <c r="CK28" s="93" t="str">
        <f t="shared" si="15"/>
        <v>Sudah memahami tentang Al-Qur'an, Aqidah, Akhlak, Fiqih, Tarikh, </v>
      </c>
    </row>
    <row r="29" spans="1:89">
      <c r="A29" s="28">
        <v>19</v>
      </c>
      <c r="B29" s="28">
        <v>62741</v>
      </c>
      <c r="C29" s="28" t="s">
        <v>189</v>
      </c>
      <c r="E29" s="28">
        <f t="shared" si="0"/>
        <v>79</v>
      </c>
      <c r="G29" s="28">
        <f t="shared" si="1"/>
        <v>79</v>
      </c>
      <c r="H29" s="28" t="str">
        <f t="shared" si="2"/>
        <v/>
      </c>
      <c r="I29" s="28" t="str">
        <f t="shared" si="3"/>
        <v>A</v>
      </c>
      <c r="J29" s="28" t="str">
        <f t="shared" si="4"/>
        <v>Sudah memahami tentang Al-Qur'an, Aqidah, Akhlak, Fiqih, Tarikh, </v>
      </c>
      <c r="L29" s="28">
        <f t="shared" si="5"/>
        <v>76</v>
      </c>
      <c r="M29" s="28">
        <f t="shared" si="6"/>
        <v>78</v>
      </c>
      <c r="N29" s="28">
        <f t="shared" si="7"/>
        <v>92</v>
      </c>
      <c r="P29" s="48">
        <v>60</v>
      </c>
      <c r="Q29" s="49">
        <v>75</v>
      </c>
      <c r="R29" s="53">
        <f>IF(P29="","",IF(P29&gt;=$C$4,P29,IF(Q29&gt;=$C$4,$C$4,MAX(P29:Q29))))</f>
        <v>75</v>
      </c>
      <c r="S29" s="48">
        <v>80</v>
      </c>
      <c r="T29" s="49"/>
      <c r="U29" s="53">
        <f>IF(S29="","",IF(S29&gt;=$C$4,S29,IF(T29&gt;=$C$4,$C$4,MAX(S29:T29))))</f>
        <v>80</v>
      </c>
      <c r="V29" s="48">
        <v>75</v>
      </c>
      <c r="W29" s="49"/>
      <c r="X29" s="53">
        <f>IF(V29="","",IF(V29&gt;=$C$4,V29,IF(W29&gt;=$C$4,$C$4,MAX(V29:W29))))</f>
        <v>75</v>
      </c>
      <c r="Y29" s="48">
        <v>75</v>
      </c>
      <c r="Z29" s="49"/>
      <c r="AA29" s="53">
        <f>IF(Y29="","",IF(Y29&gt;=$C$4,Y29,IF(Z29&gt;=$C$4,$C$4,MAX(Y29:Z29))))</f>
        <v>75</v>
      </c>
      <c r="AB29" s="48">
        <v>75</v>
      </c>
      <c r="AC29" s="49"/>
      <c r="AD29" s="53">
        <f>IF(AB29="","",IF(AB29&gt;=$C$4,AB29,IF(AC29&gt;=$C$4,$C$4,MAX(AB29:AC29))))</f>
        <v>75</v>
      </c>
      <c r="AE29" s="49"/>
      <c r="AF29" s="49"/>
      <c r="AG29" s="53" t="str">
        <f>IF(AE29="","",IF(AE29&gt;=$C$4,AE29,IF(AF29&gt;=$C$4,$C$4,MAX(AE29:AF29))))</f>
        <v/>
      </c>
      <c r="AH29" s="49"/>
      <c r="AI29" s="49"/>
      <c r="AJ29" s="53" t="str">
        <f>IF(AH29="","",IF(AH29&gt;=$C$4,AH29,IF(AI29&gt;=$C$4,$C$4,MAX(AH29:AI29))))</f>
        <v/>
      </c>
      <c r="AK29" s="49"/>
      <c r="AL29" s="49"/>
      <c r="AM29" s="53" t="str">
        <f>IF(AK29="","",IF(AK29&gt;=$C$4,AK29,IF(AL29&gt;=$C$4,$C$4,MAX(AK29:AL29))))</f>
        <v/>
      </c>
      <c r="AN29" s="49"/>
      <c r="AO29" s="49"/>
      <c r="AP29" s="53" t="str">
        <f>IF(AN29="","",IF(AN29&gt;=$C$4,AN29,IF(AO29&gt;=$C$4,$C$4,MAX(AN29:AO29))))</f>
        <v/>
      </c>
      <c r="AQ29" s="49"/>
      <c r="AR29" s="49"/>
      <c r="AS29" s="53" t="str">
        <f>IF(AQ29="","",IF(AQ29&gt;=$C$4,AQ29,IF(AR29&gt;=$C$4,$C$4,MAX(AQ29:AR29))))</f>
        <v/>
      </c>
      <c r="AT29" s="53">
        <f t="shared" si="8"/>
        <v>76</v>
      </c>
      <c r="AU29" s="48">
        <v>80</v>
      </c>
      <c r="AV29" s="49"/>
      <c r="AW29" s="49"/>
      <c r="AX29" s="49"/>
      <c r="AY29" s="49"/>
      <c r="AZ29" s="49"/>
      <c r="BA29" s="49"/>
      <c r="BB29" s="49"/>
      <c r="BC29" s="49"/>
      <c r="BD29" s="49"/>
      <c r="BE29" s="53">
        <f t="shared" si="9"/>
        <v>80</v>
      </c>
      <c r="BF29" s="48">
        <v>78</v>
      </c>
      <c r="BG29" s="48">
        <v>92</v>
      </c>
      <c r="BH29" s="74">
        <f t="shared" si="10"/>
        <v>79.4</v>
      </c>
      <c r="BI29" s="75">
        <f t="shared" si="11"/>
        <v>79</v>
      </c>
      <c r="BJ29" s="76"/>
      <c r="BK29" s="49"/>
      <c r="BL29" s="49"/>
      <c r="BM29" s="49"/>
      <c r="BN29" s="49"/>
      <c r="BO29" s="49"/>
      <c r="BP29" s="49"/>
      <c r="BQ29" s="49"/>
      <c r="BR29" s="49"/>
      <c r="BS29" s="49"/>
      <c r="BT29" s="49"/>
      <c r="BU29" s="83" t="str">
        <f t="shared" si="12"/>
        <v/>
      </c>
      <c r="BV29" s="76"/>
      <c r="BW29" s="84">
        <v>86</v>
      </c>
      <c r="BX29" s="49"/>
      <c r="BY29" s="49"/>
      <c r="BZ29" s="49"/>
      <c r="CA29" s="49"/>
      <c r="CB29" s="49"/>
      <c r="CC29" s="49"/>
      <c r="CD29" s="49"/>
      <c r="CE29" s="49"/>
      <c r="CF29" s="49"/>
      <c r="CG29" s="53">
        <f t="shared" si="13"/>
        <v>86</v>
      </c>
      <c r="CH29" s="88" t="str">
        <f t="shared" si="14"/>
        <v>A</v>
      </c>
      <c r="CI29" s="89"/>
      <c r="CJ29" s="49">
        <v>6</v>
      </c>
      <c r="CK29" s="93" t="str">
        <f t="shared" si="15"/>
        <v>Sudah memahami tentang Al-Qur'an, Aqidah, Akhlak, Fiqih, Tarikh, </v>
      </c>
    </row>
    <row r="30" spans="1:89">
      <c r="A30" s="28">
        <v>20</v>
      </c>
      <c r="B30" s="28">
        <v>62742</v>
      </c>
      <c r="C30" s="28" t="s">
        <v>190</v>
      </c>
      <c r="E30" s="28">
        <f t="shared" si="0"/>
        <v>96</v>
      </c>
      <c r="G30" s="28">
        <f t="shared" si="1"/>
        <v>96</v>
      </c>
      <c r="H30" s="28" t="str">
        <f t="shared" si="2"/>
        <v/>
      </c>
      <c r="I30" s="28" t="str">
        <f t="shared" si="3"/>
        <v>A</v>
      </c>
      <c r="J30" s="28" t="str">
        <f t="shared" si="4"/>
        <v>Sudah memahami tentang Al-Qur'an, Aqidah, Akhlak, Fiqih, Tarikh, </v>
      </c>
      <c r="L30" s="28">
        <f t="shared" si="5"/>
        <v>96</v>
      </c>
      <c r="M30" s="28">
        <f t="shared" si="6"/>
        <v>94.5</v>
      </c>
      <c r="N30" s="28">
        <f t="shared" si="7"/>
        <v>93</v>
      </c>
      <c r="P30" s="48">
        <v>95</v>
      </c>
      <c r="Q30" s="49"/>
      <c r="R30" s="53">
        <f>IF(P30="","",IF(P30&gt;=$C$4,P30,IF(Q30&gt;=$C$4,$C$4,MAX(P30:Q30))))</f>
        <v>95</v>
      </c>
      <c r="S30" s="48">
        <v>90</v>
      </c>
      <c r="T30" s="49"/>
      <c r="U30" s="53">
        <f>IF(S30="","",IF(S30&gt;=$C$4,S30,IF(T30&gt;=$C$4,$C$4,MAX(S30:T30))))</f>
        <v>90</v>
      </c>
      <c r="V30" s="48">
        <v>98</v>
      </c>
      <c r="W30" s="49"/>
      <c r="X30" s="53">
        <f>IF(V30="","",IF(V30&gt;=$C$4,V30,IF(W30&gt;=$C$4,$C$4,MAX(V30:W30))))</f>
        <v>98</v>
      </c>
      <c r="Y30" s="48">
        <v>98</v>
      </c>
      <c r="Z30" s="49"/>
      <c r="AA30" s="53">
        <f>IF(Y30="","",IF(Y30&gt;=$C$4,Y30,IF(Z30&gt;=$C$4,$C$4,MAX(Y30:Z30))))</f>
        <v>98</v>
      </c>
      <c r="AB30" s="48">
        <v>98</v>
      </c>
      <c r="AC30" s="49"/>
      <c r="AD30" s="53">
        <f>IF(AB30="","",IF(AB30&gt;=$C$4,AB30,IF(AC30&gt;=$C$4,$C$4,MAX(AB30:AC30))))</f>
        <v>98</v>
      </c>
      <c r="AE30" s="49"/>
      <c r="AF30" s="49"/>
      <c r="AG30" s="53" t="str">
        <f>IF(AE30="","",IF(AE30&gt;=$C$4,AE30,IF(AF30&gt;=$C$4,$C$4,MAX(AE30:AF30))))</f>
        <v/>
      </c>
      <c r="AH30" s="49"/>
      <c r="AI30" s="49"/>
      <c r="AJ30" s="53" t="str">
        <f>IF(AH30="","",IF(AH30&gt;=$C$4,AH30,IF(AI30&gt;=$C$4,$C$4,MAX(AH30:AI30))))</f>
        <v/>
      </c>
      <c r="AK30" s="49"/>
      <c r="AL30" s="49"/>
      <c r="AM30" s="53" t="str">
        <f>IF(AK30="","",IF(AK30&gt;=$C$4,AK30,IF(AL30&gt;=$C$4,$C$4,MAX(AK30:AL30))))</f>
        <v/>
      </c>
      <c r="AN30" s="49"/>
      <c r="AO30" s="49"/>
      <c r="AP30" s="53" t="str">
        <f>IF(AN30="","",IF(AN30&gt;=$C$4,AN30,IF(AO30&gt;=$C$4,$C$4,MAX(AN30:AO30))))</f>
        <v/>
      </c>
      <c r="AQ30" s="49"/>
      <c r="AR30" s="49"/>
      <c r="AS30" s="53" t="str">
        <f>IF(AQ30="","",IF(AQ30&gt;=$C$4,AQ30,IF(AR30&gt;=$C$4,$C$4,MAX(AQ30:AR30))))</f>
        <v/>
      </c>
      <c r="AT30" s="53">
        <f t="shared" si="8"/>
        <v>96</v>
      </c>
      <c r="AU30" s="48">
        <v>98</v>
      </c>
      <c r="AV30" s="49"/>
      <c r="AW30" s="49"/>
      <c r="AX30" s="49"/>
      <c r="AY30" s="49"/>
      <c r="AZ30" s="49"/>
      <c r="BA30" s="49"/>
      <c r="BB30" s="49"/>
      <c r="BC30" s="49"/>
      <c r="BD30" s="49"/>
      <c r="BE30" s="53">
        <f t="shared" si="9"/>
        <v>98</v>
      </c>
      <c r="BF30" s="48">
        <v>94.5</v>
      </c>
      <c r="BG30" s="48">
        <v>93</v>
      </c>
      <c r="BH30" s="74">
        <f t="shared" si="10"/>
        <v>96.35</v>
      </c>
      <c r="BI30" s="75">
        <f t="shared" si="11"/>
        <v>96</v>
      </c>
      <c r="BJ30" s="76"/>
      <c r="BK30" s="49"/>
      <c r="BL30" s="49"/>
      <c r="BM30" s="49"/>
      <c r="BN30" s="49"/>
      <c r="BO30" s="49"/>
      <c r="BP30" s="49"/>
      <c r="BQ30" s="49"/>
      <c r="BR30" s="49"/>
      <c r="BS30" s="49"/>
      <c r="BT30" s="49"/>
      <c r="BU30" s="83" t="str">
        <f t="shared" si="12"/>
        <v/>
      </c>
      <c r="BV30" s="76"/>
      <c r="BW30" s="84">
        <v>86</v>
      </c>
      <c r="BX30" s="49"/>
      <c r="BY30" s="49"/>
      <c r="BZ30" s="49"/>
      <c r="CA30" s="49"/>
      <c r="CB30" s="49"/>
      <c r="CC30" s="49"/>
      <c r="CD30" s="49"/>
      <c r="CE30" s="49"/>
      <c r="CF30" s="49"/>
      <c r="CG30" s="53">
        <f t="shared" si="13"/>
        <v>86</v>
      </c>
      <c r="CH30" s="88" t="str">
        <f t="shared" si="14"/>
        <v>A</v>
      </c>
      <c r="CI30" s="89"/>
      <c r="CJ30" s="49">
        <v>6</v>
      </c>
      <c r="CK30" s="93" t="str">
        <f t="shared" si="15"/>
        <v>Sudah memahami tentang Al-Qur'an, Aqidah, Akhlak, Fiqih, Tarikh, </v>
      </c>
    </row>
    <row r="31" spans="1:89">
      <c r="A31" s="28">
        <v>21</v>
      </c>
      <c r="B31" s="28">
        <v>62743</v>
      </c>
      <c r="C31" s="28" t="s">
        <v>191</v>
      </c>
      <c r="E31" s="28">
        <f t="shared" si="0"/>
        <v>89</v>
      </c>
      <c r="G31" s="28">
        <f t="shared" si="1"/>
        <v>89</v>
      </c>
      <c r="H31" s="28" t="str">
        <f t="shared" si="2"/>
        <v/>
      </c>
      <c r="I31" s="28" t="str">
        <f t="shared" si="3"/>
        <v>A</v>
      </c>
      <c r="J31" s="28" t="str">
        <f t="shared" si="4"/>
        <v>Sudah memahami tentang Al-Qur'an, Aqidah, Akhlak, Fiqih, Tarikh, </v>
      </c>
      <c r="L31" s="28">
        <f t="shared" si="5"/>
        <v>88</v>
      </c>
      <c r="M31" s="28">
        <f t="shared" si="6"/>
        <v>87</v>
      </c>
      <c r="N31" s="28">
        <f t="shared" si="7"/>
        <v>92</v>
      </c>
      <c r="P31" s="48">
        <v>90</v>
      </c>
      <c r="Q31" s="49"/>
      <c r="R31" s="53">
        <f>IF(P31="","",IF(P31&gt;=$C$4,P31,IF(Q31&gt;=$C$4,$C$4,MAX(P31:Q31))))</f>
        <v>90</v>
      </c>
      <c r="S31" s="48">
        <v>80</v>
      </c>
      <c r="T31" s="49"/>
      <c r="U31" s="53">
        <f>IF(S31="","",IF(S31&gt;=$C$4,S31,IF(T31&gt;=$C$4,$C$4,MAX(S31:T31))))</f>
        <v>80</v>
      </c>
      <c r="V31" s="48">
        <v>85</v>
      </c>
      <c r="W31" s="49"/>
      <c r="X31" s="53">
        <f>IF(V31="","",IF(V31&gt;=$C$4,V31,IF(W31&gt;=$C$4,$C$4,MAX(V31:W31))))</f>
        <v>85</v>
      </c>
      <c r="Y31" s="48">
        <v>95</v>
      </c>
      <c r="Z31" s="49"/>
      <c r="AA31" s="53">
        <f>IF(Y31="","",IF(Y31&gt;=$C$4,Y31,IF(Z31&gt;=$C$4,$C$4,MAX(Y31:Z31))))</f>
        <v>95</v>
      </c>
      <c r="AB31" s="48">
        <v>90</v>
      </c>
      <c r="AC31" s="49"/>
      <c r="AD31" s="53">
        <f>IF(AB31="","",IF(AB31&gt;=$C$4,AB31,IF(AC31&gt;=$C$4,$C$4,MAX(AB31:AC31))))</f>
        <v>90</v>
      </c>
      <c r="AE31" s="49"/>
      <c r="AF31" s="49"/>
      <c r="AG31" s="53" t="str">
        <f>IF(AE31="","",IF(AE31&gt;=$C$4,AE31,IF(AF31&gt;=$C$4,$C$4,MAX(AE31:AF31))))</f>
        <v/>
      </c>
      <c r="AH31" s="49"/>
      <c r="AI31" s="49"/>
      <c r="AJ31" s="53" t="str">
        <f>IF(AH31="","",IF(AH31&gt;=$C$4,AH31,IF(AI31&gt;=$C$4,$C$4,MAX(AH31:AI31))))</f>
        <v/>
      </c>
      <c r="AK31" s="49"/>
      <c r="AL31" s="49"/>
      <c r="AM31" s="53" t="str">
        <f>IF(AK31="","",IF(AK31&gt;=$C$4,AK31,IF(AL31&gt;=$C$4,$C$4,MAX(AK31:AL31))))</f>
        <v/>
      </c>
      <c r="AN31" s="49"/>
      <c r="AO31" s="49"/>
      <c r="AP31" s="53" t="str">
        <f>IF(AN31="","",IF(AN31&gt;=$C$4,AN31,IF(AO31&gt;=$C$4,$C$4,MAX(AN31:AO31))))</f>
        <v/>
      </c>
      <c r="AQ31" s="49"/>
      <c r="AR31" s="49"/>
      <c r="AS31" s="53" t="str">
        <f>IF(AQ31="","",IF(AQ31&gt;=$C$4,AQ31,IF(AR31&gt;=$C$4,$C$4,MAX(AQ31:AR31))))</f>
        <v/>
      </c>
      <c r="AT31" s="53">
        <f t="shared" si="8"/>
        <v>88</v>
      </c>
      <c r="AU31" s="48">
        <v>90</v>
      </c>
      <c r="AV31" s="49"/>
      <c r="AW31" s="49"/>
      <c r="AX31" s="49"/>
      <c r="AY31" s="49"/>
      <c r="AZ31" s="49"/>
      <c r="BA31" s="49"/>
      <c r="BB31" s="49"/>
      <c r="BC31" s="49"/>
      <c r="BD31" s="49"/>
      <c r="BE31" s="53">
        <f t="shared" si="9"/>
        <v>90</v>
      </c>
      <c r="BF31" s="48">
        <v>87</v>
      </c>
      <c r="BG31" s="48">
        <v>92</v>
      </c>
      <c r="BH31" s="74">
        <f t="shared" si="10"/>
        <v>89.1</v>
      </c>
      <c r="BI31" s="75">
        <f t="shared" si="11"/>
        <v>89</v>
      </c>
      <c r="BJ31" s="76"/>
      <c r="BK31" s="49"/>
      <c r="BL31" s="49"/>
      <c r="BM31" s="49"/>
      <c r="BN31" s="49"/>
      <c r="BO31" s="49"/>
      <c r="BP31" s="49"/>
      <c r="BQ31" s="49"/>
      <c r="BR31" s="49"/>
      <c r="BS31" s="49"/>
      <c r="BT31" s="49"/>
      <c r="BU31" s="83" t="str">
        <f t="shared" si="12"/>
        <v/>
      </c>
      <c r="BV31" s="76"/>
      <c r="BW31" s="84">
        <v>86</v>
      </c>
      <c r="BX31" s="49"/>
      <c r="BY31" s="49"/>
      <c r="BZ31" s="49"/>
      <c r="CA31" s="49"/>
      <c r="CB31" s="49"/>
      <c r="CC31" s="49"/>
      <c r="CD31" s="49"/>
      <c r="CE31" s="49"/>
      <c r="CF31" s="49"/>
      <c r="CG31" s="53">
        <f t="shared" si="13"/>
        <v>86</v>
      </c>
      <c r="CH31" s="88" t="str">
        <f t="shared" si="14"/>
        <v>A</v>
      </c>
      <c r="CI31" s="89"/>
      <c r="CJ31" s="49">
        <v>6</v>
      </c>
      <c r="CK31" s="93" t="str">
        <f t="shared" si="15"/>
        <v>Sudah memahami tentang Al-Qur'an, Aqidah, Akhlak, Fiqih, Tarikh, </v>
      </c>
    </row>
    <row r="32" spans="1:89">
      <c r="A32" s="28">
        <v>22</v>
      </c>
      <c r="B32" s="28">
        <v>62744</v>
      </c>
      <c r="C32" s="28" t="s">
        <v>192</v>
      </c>
      <c r="E32" s="28">
        <f t="shared" si="0"/>
        <v>80</v>
      </c>
      <c r="G32" s="28">
        <f t="shared" si="1"/>
        <v>80</v>
      </c>
      <c r="H32" s="28" t="str">
        <f t="shared" si="2"/>
        <v/>
      </c>
      <c r="I32" s="28" t="str">
        <f t="shared" si="3"/>
        <v>A</v>
      </c>
      <c r="J32" s="28" t="str">
        <f t="shared" si="4"/>
        <v>Sudah memahami tentang Al-Qur'an, Aqidah, Akhlak, Fiqih, Tarikh, </v>
      </c>
      <c r="L32" s="28">
        <f t="shared" si="5"/>
        <v>84</v>
      </c>
      <c r="M32" s="28">
        <f t="shared" si="6"/>
        <v>78</v>
      </c>
      <c r="N32" s="28">
        <f t="shared" si="7"/>
        <v>85</v>
      </c>
      <c r="P32" s="48">
        <v>80</v>
      </c>
      <c r="Q32" s="49"/>
      <c r="R32" s="53">
        <f>IF(P32="","",IF(P32&gt;=$C$4,P32,IF(Q32&gt;=$C$4,$C$4,MAX(P32:Q32))))</f>
        <v>80</v>
      </c>
      <c r="S32" s="48">
        <v>60</v>
      </c>
      <c r="T32" s="49">
        <v>75</v>
      </c>
      <c r="U32" s="53">
        <f>IF(S32="","",IF(S32&gt;=$C$4,S32,IF(T32&gt;=$C$4,$C$4,MAX(S32:T32))))</f>
        <v>75</v>
      </c>
      <c r="V32" s="48">
        <v>90</v>
      </c>
      <c r="W32" s="49"/>
      <c r="X32" s="53">
        <f>IF(V32="","",IF(V32&gt;=$C$4,V32,IF(W32&gt;=$C$4,$C$4,MAX(V32:W32))))</f>
        <v>90</v>
      </c>
      <c r="Y32" s="48">
        <v>75</v>
      </c>
      <c r="Z32" s="49"/>
      <c r="AA32" s="53">
        <f>IF(Y32="","",IF(Y32&gt;=$C$4,Y32,IF(Z32&gt;=$C$4,$C$4,MAX(Y32:Z32))))</f>
        <v>75</v>
      </c>
      <c r="AB32" s="48">
        <v>98</v>
      </c>
      <c r="AC32" s="49"/>
      <c r="AD32" s="53">
        <f>IF(AB32="","",IF(AB32&gt;=$C$4,AB32,IF(AC32&gt;=$C$4,$C$4,MAX(AB32:AC32))))</f>
        <v>98</v>
      </c>
      <c r="AE32" s="49"/>
      <c r="AF32" s="49"/>
      <c r="AG32" s="53" t="str">
        <f>IF(AE32="","",IF(AE32&gt;=$C$4,AE32,IF(AF32&gt;=$C$4,$C$4,MAX(AE32:AF32))))</f>
        <v/>
      </c>
      <c r="AH32" s="49"/>
      <c r="AI32" s="49"/>
      <c r="AJ32" s="53" t="str">
        <f>IF(AH32="","",IF(AH32&gt;=$C$4,AH32,IF(AI32&gt;=$C$4,$C$4,MAX(AH32:AI32))))</f>
        <v/>
      </c>
      <c r="AK32" s="49"/>
      <c r="AL32" s="49"/>
      <c r="AM32" s="53" t="str">
        <f>IF(AK32="","",IF(AK32&gt;=$C$4,AK32,IF(AL32&gt;=$C$4,$C$4,MAX(AK32:AL32))))</f>
        <v/>
      </c>
      <c r="AN32" s="49"/>
      <c r="AO32" s="49"/>
      <c r="AP32" s="53" t="str">
        <f>IF(AN32="","",IF(AN32&gt;=$C$4,AN32,IF(AO32&gt;=$C$4,$C$4,MAX(AN32:AO32))))</f>
        <v/>
      </c>
      <c r="AQ32" s="49"/>
      <c r="AR32" s="49"/>
      <c r="AS32" s="53" t="str">
        <f>IF(AQ32="","",IF(AQ32&gt;=$C$4,AQ32,IF(AR32&gt;=$C$4,$C$4,MAX(AQ32:AR32))))</f>
        <v/>
      </c>
      <c r="AT32" s="53">
        <f t="shared" si="8"/>
        <v>84</v>
      </c>
      <c r="AU32" s="48">
        <v>75</v>
      </c>
      <c r="AV32" s="49"/>
      <c r="AW32" s="49"/>
      <c r="AX32" s="49"/>
      <c r="AY32" s="49"/>
      <c r="AZ32" s="49"/>
      <c r="BA32" s="49"/>
      <c r="BB32" s="49"/>
      <c r="BC32" s="49"/>
      <c r="BD32" s="49"/>
      <c r="BE32" s="53">
        <f t="shared" si="9"/>
        <v>75</v>
      </c>
      <c r="BF32" s="48">
        <v>78</v>
      </c>
      <c r="BG32" s="48">
        <v>85</v>
      </c>
      <c r="BH32" s="74">
        <f t="shared" si="10"/>
        <v>79.9</v>
      </c>
      <c r="BI32" s="75">
        <f t="shared" si="11"/>
        <v>80</v>
      </c>
      <c r="BJ32" s="76"/>
      <c r="BK32" s="49"/>
      <c r="BL32" s="49"/>
      <c r="BM32" s="49"/>
      <c r="BN32" s="49"/>
      <c r="BO32" s="49"/>
      <c r="BP32" s="49"/>
      <c r="BQ32" s="49"/>
      <c r="BR32" s="49"/>
      <c r="BS32" s="49"/>
      <c r="BT32" s="49"/>
      <c r="BU32" s="83" t="str">
        <f t="shared" si="12"/>
        <v/>
      </c>
      <c r="BV32" s="76"/>
      <c r="BW32" s="84">
        <v>86</v>
      </c>
      <c r="BX32" s="49"/>
      <c r="BY32" s="49"/>
      <c r="BZ32" s="49"/>
      <c r="CA32" s="49"/>
      <c r="CB32" s="49"/>
      <c r="CC32" s="49"/>
      <c r="CD32" s="49"/>
      <c r="CE32" s="49"/>
      <c r="CF32" s="49"/>
      <c r="CG32" s="53">
        <f t="shared" si="13"/>
        <v>86</v>
      </c>
      <c r="CH32" s="88" t="str">
        <f t="shared" si="14"/>
        <v>A</v>
      </c>
      <c r="CI32" s="89"/>
      <c r="CJ32" s="49">
        <v>6</v>
      </c>
      <c r="CK32" s="93" t="str">
        <f t="shared" si="15"/>
        <v>Sudah memahami tentang Al-Qur'an, Aqidah, Akhlak, Fiqih, Tarikh, </v>
      </c>
    </row>
    <row r="33" spans="1:89">
      <c r="A33" s="28">
        <v>23</v>
      </c>
      <c r="B33" s="28">
        <v>62745</v>
      </c>
      <c r="C33" s="28" t="s">
        <v>193</v>
      </c>
      <c r="E33" s="28">
        <f t="shared" si="0"/>
        <v>88</v>
      </c>
      <c r="G33" s="28">
        <f t="shared" si="1"/>
        <v>88</v>
      </c>
      <c r="H33" s="28" t="str">
        <f t="shared" si="2"/>
        <v/>
      </c>
      <c r="I33" s="28" t="str">
        <f t="shared" si="3"/>
        <v>A</v>
      </c>
      <c r="J33" s="28" t="str">
        <f t="shared" si="4"/>
        <v>Sudah memahami tentang Al-Qur'an, Aqidah, Akhlak, Fiqih, Tarikh, </v>
      </c>
      <c r="L33" s="28">
        <f t="shared" si="5"/>
        <v>85</v>
      </c>
      <c r="M33" s="28">
        <f t="shared" si="6"/>
        <v>89.5</v>
      </c>
      <c r="N33" s="28">
        <f t="shared" si="7"/>
        <v>89</v>
      </c>
      <c r="P33" s="48">
        <v>85</v>
      </c>
      <c r="Q33" s="49"/>
      <c r="R33" s="53">
        <f>IF(P33="","",IF(P33&gt;=$C$4,P33,IF(Q33&gt;=$C$4,$C$4,MAX(P33:Q33))))</f>
        <v>85</v>
      </c>
      <c r="S33" s="48">
        <v>90</v>
      </c>
      <c r="T33" s="49"/>
      <c r="U33" s="53">
        <f>IF(S33="","",IF(S33&gt;=$C$4,S33,IF(T33&gt;=$C$4,$C$4,MAX(S33:T33))))</f>
        <v>90</v>
      </c>
      <c r="V33" s="48">
        <v>90</v>
      </c>
      <c r="W33" s="49"/>
      <c r="X33" s="53">
        <f>IF(V33="","",IF(V33&gt;=$C$4,V33,IF(W33&gt;=$C$4,$C$4,MAX(V33:W33))))</f>
        <v>90</v>
      </c>
      <c r="Y33" s="48">
        <v>75</v>
      </c>
      <c r="Z33" s="49"/>
      <c r="AA33" s="53">
        <f>IF(Y33="","",IF(Y33&gt;=$C$4,Y33,IF(Z33&gt;=$C$4,$C$4,MAX(Y33:Z33))))</f>
        <v>75</v>
      </c>
      <c r="AB33" s="48">
        <v>85</v>
      </c>
      <c r="AC33" s="49"/>
      <c r="AD33" s="53">
        <f>IF(AB33="","",IF(AB33&gt;=$C$4,AB33,IF(AC33&gt;=$C$4,$C$4,MAX(AB33:AC33))))</f>
        <v>85</v>
      </c>
      <c r="AE33" s="49"/>
      <c r="AF33" s="49"/>
      <c r="AG33" s="53" t="str">
        <f>IF(AE33="","",IF(AE33&gt;=$C$4,AE33,IF(AF33&gt;=$C$4,$C$4,MAX(AE33:AF33))))</f>
        <v/>
      </c>
      <c r="AH33" s="49"/>
      <c r="AI33" s="49"/>
      <c r="AJ33" s="53" t="str">
        <f>IF(AH33="","",IF(AH33&gt;=$C$4,AH33,IF(AI33&gt;=$C$4,$C$4,MAX(AH33:AI33))))</f>
        <v/>
      </c>
      <c r="AK33" s="49"/>
      <c r="AL33" s="49"/>
      <c r="AM33" s="53" t="str">
        <f>IF(AK33="","",IF(AK33&gt;=$C$4,AK33,IF(AL33&gt;=$C$4,$C$4,MAX(AK33:AL33))))</f>
        <v/>
      </c>
      <c r="AN33" s="49"/>
      <c r="AO33" s="49"/>
      <c r="AP33" s="53" t="str">
        <f>IF(AN33="","",IF(AN33&gt;=$C$4,AN33,IF(AO33&gt;=$C$4,$C$4,MAX(AN33:AO33))))</f>
        <v/>
      </c>
      <c r="AQ33" s="49"/>
      <c r="AR33" s="49"/>
      <c r="AS33" s="53" t="str">
        <f>IF(AQ33="","",IF(AQ33&gt;=$C$4,AQ33,IF(AR33&gt;=$C$4,$C$4,MAX(AQ33:AR33))))</f>
        <v/>
      </c>
      <c r="AT33" s="53">
        <f t="shared" si="8"/>
        <v>85</v>
      </c>
      <c r="AU33" s="48">
        <v>90</v>
      </c>
      <c r="AV33" s="49"/>
      <c r="AW33" s="49"/>
      <c r="AX33" s="49"/>
      <c r="AY33" s="49"/>
      <c r="AZ33" s="49"/>
      <c r="BA33" s="49"/>
      <c r="BB33" s="49"/>
      <c r="BC33" s="49"/>
      <c r="BD33" s="49"/>
      <c r="BE33" s="53">
        <f t="shared" si="9"/>
        <v>90</v>
      </c>
      <c r="BF33" s="48">
        <v>89.5</v>
      </c>
      <c r="BG33" s="48">
        <v>89</v>
      </c>
      <c r="BH33" s="74">
        <f t="shared" si="10"/>
        <v>87.85</v>
      </c>
      <c r="BI33" s="75">
        <f t="shared" si="11"/>
        <v>88</v>
      </c>
      <c r="BJ33" s="76"/>
      <c r="BK33" s="49"/>
      <c r="BL33" s="49"/>
      <c r="BM33" s="49"/>
      <c r="BN33" s="49"/>
      <c r="BO33" s="49"/>
      <c r="BP33" s="49"/>
      <c r="BQ33" s="49"/>
      <c r="BR33" s="49"/>
      <c r="BS33" s="49"/>
      <c r="BT33" s="49"/>
      <c r="BU33" s="83" t="str">
        <f t="shared" si="12"/>
        <v/>
      </c>
      <c r="BV33" s="76"/>
      <c r="BW33" s="84">
        <v>86</v>
      </c>
      <c r="BX33" s="49"/>
      <c r="BY33" s="49"/>
      <c r="BZ33" s="49"/>
      <c r="CA33" s="49"/>
      <c r="CB33" s="49"/>
      <c r="CC33" s="49"/>
      <c r="CD33" s="49"/>
      <c r="CE33" s="49"/>
      <c r="CF33" s="49"/>
      <c r="CG33" s="53">
        <f t="shared" si="13"/>
        <v>86</v>
      </c>
      <c r="CH33" s="88" t="str">
        <f t="shared" si="14"/>
        <v>A</v>
      </c>
      <c r="CI33" s="89"/>
      <c r="CJ33" s="49">
        <v>6</v>
      </c>
      <c r="CK33" s="93" t="str">
        <f t="shared" si="15"/>
        <v>Sudah memahami tentang Al-Qur'an, Aqidah, Akhlak, Fiqih, Tarikh, </v>
      </c>
    </row>
    <row r="34" spans="1:89">
      <c r="A34" s="28">
        <v>24</v>
      </c>
      <c r="B34" s="28">
        <v>62746</v>
      </c>
      <c r="C34" s="28" t="s">
        <v>194</v>
      </c>
      <c r="E34" s="28">
        <f t="shared" si="0"/>
        <v>79</v>
      </c>
      <c r="G34" s="28">
        <f t="shared" si="1"/>
        <v>79</v>
      </c>
      <c r="H34" s="28" t="str">
        <f t="shared" si="2"/>
        <v/>
      </c>
      <c r="I34" s="28" t="str">
        <f t="shared" si="3"/>
        <v>A</v>
      </c>
      <c r="J34" s="28" t="str">
        <f t="shared" si="4"/>
        <v>Sudah memahami tentang Al-Qur'an, Aqidah, Akhlak, Fiqih, Tarikh, </v>
      </c>
      <c r="L34" s="28">
        <f t="shared" si="5"/>
        <v>76</v>
      </c>
      <c r="M34" s="28">
        <f t="shared" si="6"/>
        <v>79.5</v>
      </c>
      <c r="N34" s="28">
        <f t="shared" si="7"/>
        <v>89</v>
      </c>
      <c r="P34" s="48">
        <v>75</v>
      </c>
      <c r="Q34" s="49"/>
      <c r="R34" s="53">
        <f>IF(P34="","",IF(P34&gt;=$C$4,P34,IF(Q34&gt;=$C$4,$C$4,MAX(P34:Q34))))</f>
        <v>75</v>
      </c>
      <c r="S34" s="48">
        <v>80</v>
      </c>
      <c r="T34" s="49"/>
      <c r="U34" s="53">
        <f>IF(S34="","",IF(S34&gt;=$C$4,S34,IF(T34&gt;=$C$4,$C$4,MAX(S34:T34))))</f>
        <v>80</v>
      </c>
      <c r="V34" s="48">
        <v>75</v>
      </c>
      <c r="W34" s="49"/>
      <c r="X34" s="53">
        <f>IF(V34="","",IF(V34&gt;=$C$4,V34,IF(W34&gt;=$C$4,$C$4,MAX(V34:W34))))</f>
        <v>75</v>
      </c>
      <c r="Y34" s="48">
        <v>75</v>
      </c>
      <c r="Z34" s="49"/>
      <c r="AA34" s="53">
        <f>IF(Y34="","",IF(Y34&gt;=$C$4,Y34,IF(Z34&gt;=$C$4,$C$4,MAX(Y34:Z34))))</f>
        <v>75</v>
      </c>
      <c r="AB34" s="48">
        <v>75</v>
      </c>
      <c r="AC34" s="49"/>
      <c r="AD34" s="53">
        <f>IF(AB34="","",IF(AB34&gt;=$C$4,AB34,IF(AC34&gt;=$C$4,$C$4,MAX(AB34:AC34))))</f>
        <v>75</v>
      </c>
      <c r="AE34" s="49"/>
      <c r="AF34" s="49"/>
      <c r="AG34" s="53" t="str">
        <f>IF(AE34="","",IF(AE34&gt;=$C$4,AE34,IF(AF34&gt;=$C$4,$C$4,MAX(AE34:AF34))))</f>
        <v/>
      </c>
      <c r="AH34" s="49"/>
      <c r="AI34" s="49"/>
      <c r="AJ34" s="53" t="str">
        <f>IF(AH34="","",IF(AH34&gt;=$C$4,AH34,IF(AI34&gt;=$C$4,$C$4,MAX(AH34:AI34))))</f>
        <v/>
      </c>
      <c r="AK34" s="49"/>
      <c r="AL34" s="49"/>
      <c r="AM34" s="53" t="str">
        <f>IF(AK34="","",IF(AK34&gt;=$C$4,AK34,IF(AL34&gt;=$C$4,$C$4,MAX(AK34:AL34))))</f>
        <v/>
      </c>
      <c r="AN34" s="49"/>
      <c r="AO34" s="49"/>
      <c r="AP34" s="53" t="str">
        <f>IF(AN34="","",IF(AN34&gt;=$C$4,AN34,IF(AO34&gt;=$C$4,$C$4,MAX(AN34:AO34))))</f>
        <v/>
      </c>
      <c r="AQ34" s="49"/>
      <c r="AR34" s="49"/>
      <c r="AS34" s="53" t="str">
        <f>IF(AQ34="","",IF(AQ34&gt;=$C$4,AQ34,IF(AR34&gt;=$C$4,$C$4,MAX(AQ34:AR34))))</f>
        <v/>
      </c>
      <c r="AT34" s="53">
        <f t="shared" si="8"/>
        <v>76</v>
      </c>
      <c r="AU34" s="48">
        <v>80</v>
      </c>
      <c r="AV34" s="49"/>
      <c r="AW34" s="49"/>
      <c r="AX34" s="49"/>
      <c r="AY34" s="49"/>
      <c r="AZ34" s="49"/>
      <c r="BA34" s="49"/>
      <c r="BB34" s="49"/>
      <c r="BC34" s="49"/>
      <c r="BD34" s="49"/>
      <c r="BE34" s="53">
        <f t="shared" si="9"/>
        <v>80</v>
      </c>
      <c r="BF34" s="48">
        <v>79.5</v>
      </c>
      <c r="BG34" s="48">
        <v>89</v>
      </c>
      <c r="BH34" s="74">
        <f t="shared" si="10"/>
        <v>79.25</v>
      </c>
      <c r="BI34" s="75">
        <f t="shared" si="11"/>
        <v>79</v>
      </c>
      <c r="BJ34" s="76"/>
      <c r="BK34" s="49"/>
      <c r="BL34" s="49"/>
      <c r="BM34" s="49"/>
      <c r="BN34" s="49"/>
      <c r="BO34" s="49"/>
      <c r="BP34" s="49"/>
      <c r="BQ34" s="49"/>
      <c r="BR34" s="49"/>
      <c r="BS34" s="49"/>
      <c r="BT34" s="49"/>
      <c r="BU34" s="83" t="str">
        <f t="shared" si="12"/>
        <v/>
      </c>
      <c r="BV34" s="76"/>
      <c r="BW34" s="84">
        <v>86</v>
      </c>
      <c r="BX34" s="49"/>
      <c r="BY34" s="49"/>
      <c r="BZ34" s="49"/>
      <c r="CA34" s="49"/>
      <c r="CB34" s="49"/>
      <c r="CC34" s="49"/>
      <c r="CD34" s="49"/>
      <c r="CE34" s="49"/>
      <c r="CF34" s="49"/>
      <c r="CG34" s="53">
        <f t="shared" si="13"/>
        <v>86</v>
      </c>
      <c r="CH34" s="88" t="str">
        <f t="shared" si="14"/>
        <v>A</v>
      </c>
      <c r="CI34" s="89"/>
      <c r="CJ34" s="49">
        <v>6</v>
      </c>
      <c r="CK34" s="93" t="str">
        <f t="shared" si="15"/>
        <v>Sudah memahami tentang Al-Qur'an, Aqidah, Akhlak, Fiqih, Tarikh, </v>
      </c>
    </row>
    <row r="35" spans="1:89">
      <c r="A35" s="28">
        <v>25</v>
      </c>
      <c r="B35" s="28">
        <v>62747</v>
      </c>
      <c r="C35" s="28" t="s">
        <v>195</v>
      </c>
      <c r="E35" s="28">
        <f t="shared" si="0"/>
        <v>86</v>
      </c>
      <c r="G35" s="28">
        <f t="shared" si="1"/>
        <v>86</v>
      </c>
      <c r="H35" s="28" t="str">
        <f t="shared" si="2"/>
        <v/>
      </c>
      <c r="I35" s="28" t="str">
        <f t="shared" si="3"/>
        <v>A</v>
      </c>
      <c r="J35" s="28" t="str">
        <f t="shared" si="4"/>
        <v>Sudah memahami tentang Al-Qur'an, Aqidah, Akhlak, Fiqih, Tarikh, </v>
      </c>
      <c r="L35" s="28">
        <f t="shared" si="5"/>
        <v>91</v>
      </c>
      <c r="M35" s="28">
        <f t="shared" si="6"/>
        <v>87</v>
      </c>
      <c r="N35" s="28">
        <f t="shared" si="7"/>
        <v>89</v>
      </c>
      <c r="P35" s="48">
        <v>90</v>
      </c>
      <c r="Q35" s="49"/>
      <c r="R35" s="53">
        <f>IF(P35="","",IF(P35&gt;=$C$4,P35,IF(Q35&gt;=$C$4,$C$4,MAX(P35:Q35))))</f>
        <v>90</v>
      </c>
      <c r="S35" s="48">
        <v>80</v>
      </c>
      <c r="T35" s="49"/>
      <c r="U35" s="53">
        <f>IF(S35="","",IF(S35&gt;=$C$4,S35,IF(T35&gt;=$C$4,$C$4,MAX(S35:T35))))</f>
        <v>80</v>
      </c>
      <c r="V35" s="48">
        <v>90</v>
      </c>
      <c r="W35" s="49"/>
      <c r="X35" s="53">
        <f>IF(V35="","",IF(V35&gt;=$C$4,V35,IF(W35&gt;=$C$4,$C$4,MAX(V35:W35))))</f>
        <v>90</v>
      </c>
      <c r="Y35" s="48">
        <v>98</v>
      </c>
      <c r="Z35" s="49"/>
      <c r="AA35" s="53">
        <f>IF(Y35="","",IF(Y35&gt;=$C$4,Y35,IF(Z35&gt;=$C$4,$C$4,MAX(Y35:Z35))))</f>
        <v>98</v>
      </c>
      <c r="AB35" s="48">
        <v>95</v>
      </c>
      <c r="AC35" s="49"/>
      <c r="AD35" s="53">
        <f>IF(AB35="","",IF(AB35&gt;=$C$4,AB35,IF(AC35&gt;=$C$4,$C$4,MAX(AB35:AC35))))</f>
        <v>95</v>
      </c>
      <c r="AE35" s="49"/>
      <c r="AF35" s="49"/>
      <c r="AG35" s="53" t="str">
        <f>IF(AE35="","",IF(AE35&gt;=$C$4,AE35,IF(AF35&gt;=$C$4,$C$4,MAX(AE35:AF35))))</f>
        <v/>
      </c>
      <c r="AH35" s="49"/>
      <c r="AI35" s="49"/>
      <c r="AJ35" s="53" t="str">
        <f>IF(AH35="","",IF(AH35&gt;=$C$4,AH35,IF(AI35&gt;=$C$4,$C$4,MAX(AH35:AI35))))</f>
        <v/>
      </c>
      <c r="AK35" s="49"/>
      <c r="AL35" s="49"/>
      <c r="AM35" s="53" t="str">
        <f>IF(AK35="","",IF(AK35&gt;=$C$4,AK35,IF(AL35&gt;=$C$4,$C$4,MAX(AK35:AL35))))</f>
        <v/>
      </c>
      <c r="AN35" s="49"/>
      <c r="AO35" s="49"/>
      <c r="AP35" s="53" t="str">
        <f>IF(AN35="","",IF(AN35&gt;=$C$4,AN35,IF(AO35&gt;=$C$4,$C$4,MAX(AN35:AO35))))</f>
        <v/>
      </c>
      <c r="AQ35" s="49"/>
      <c r="AR35" s="49"/>
      <c r="AS35" s="53" t="str">
        <f>IF(AQ35="","",IF(AQ35&gt;=$C$4,AQ35,IF(AR35&gt;=$C$4,$C$4,MAX(AQ35:AR35))))</f>
        <v/>
      </c>
      <c r="AT35" s="53">
        <f t="shared" si="8"/>
        <v>91</v>
      </c>
      <c r="AU35" s="48">
        <v>80</v>
      </c>
      <c r="AV35" s="49"/>
      <c r="AW35" s="49"/>
      <c r="AX35" s="49"/>
      <c r="AY35" s="49"/>
      <c r="AZ35" s="49"/>
      <c r="BA35" s="49"/>
      <c r="BB35" s="49"/>
      <c r="BC35" s="49"/>
      <c r="BD35" s="49"/>
      <c r="BE35" s="53">
        <f t="shared" si="9"/>
        <v>80</v>
      </c>
      <c r="BF35" s="48">
        <v>87</v>
      </c>
      <c r="BG35" s="48">
        <v>89</v>
      </c>
      <c r="BH35" s="74">
        <f t="shared" si="10"/>
        <v>86</v>
      </c>
      <c r="BI35" s="75">
        <f t="shared" si="11"/>
        <v>86</v>
      </c>
      <c r="BJ35" s="76"/>
      <c r="BK35" s="49"/>
      <c r="BL35" s="49"/>
      <c r="BM35" s="49"/>
      <c r="BN35" s="49"/>
      <c r="BO35" s="49"/>
      <c r="BP35" s="49"/>
      <c r="BQ35" s="49"/>
      <c r="BR35" s="49"/>
      <c r="BS35" s="49"/>
      <c r="BT35" s="49"/>
      <c r="BU35" s="83" t="str">
        <f t="shared" si="12"/>
        <v/>
      </c>
      <c r="BV35" s="76"/>
      <c r="BW35" s="84">
        <v>86</v>
      </c>
      <c r="BX35" s="49"/>
      <c r="BY35" s="49"/>
      <c r="BZ35" s="49"/>
      <c r="CA35" s="49"/>
      <c r="CB35" s="49"/>
      <c r="CC35" s="49"/>
      <c r="CD35" s="49"/>
      <c r="CE35" s="49"/>
      <c r="CF35" s="49"/>
      <c r="CG35" s="53">
        <f t="shared" si="13"/>
        <v>86</v>
      </c>
      <c r="CH35" s="88" t="str">
        <f t="shared" si="14"/>
        <v>A</v>
      </c>
      <c r="CI35" s="89"/>
      <c r="CJ35" s="49">
        <v>6</v>
      </c>
      <c r="CK35" s="93" t="str">
        <f t="shared" si="15"/>
        <v>Sudah memahami tentang Al-Qur'an, Aqidah, Akhlak, Fiqih, Tarikh, </v>
      </c>
    </row>
    <row r="36" spans="1:89">
      <c r="A36" s="28">
        <v>26</v>
      </c>
      <c r="B36" s="28">
        <v>62748</v>
      </c>
      <c r="C36" s="28" t="s">
        <v>196</v>
      </c>
      <c r="E36" s="28">
        <f t="shared" si="0"/>
        <v>82</v>
      </c>
      <c r="G36" s="28">
        <f t="shared" si="1"/>
        <v>82</v>
      </c>
      <c r="H36" s="28" t="str">
        <f t="shared" si="2"/>
        <v/>
      </c>
      <c r="I36" s="28" t="str">
        <f t="shared" si="3"/>
        <v>A</v>
      </c>
      <c r="J36" s="28" t="str">
        <f t="shared" si="4"/>
        <v>Sudah memahami tentang Al-Qur'an, Aqidah, Akhlak, Fiqih, Tarikh, </v>
      </c>
      <c r="L36" s="28">
        <f t="shared" si="5"/>
        <v>76</v>
      </c>
      <c r="M36" s="28">
        <f t="shared" si="6"/>
        <v>78</v>
      </c>
      <c r="N36" s="28">
        <f t="shared" si="7"/>
        <v>93</v>
      </c>
      <c r="P36" s="48">
        <v>60</v>
      </c>
      <c r="Q36" s="49">
        <v>75</v>
      </c>
      <c r="R36" s="53">
        <f>IF(P36="","",IF(P36&gt;=$C$4,P36,IF(Q36&gt;=$C$4,$C$4,MAX(P36:Q36))))</f>
        <v>75</v>
      </c>
      <c r="S36" s="48">
        <v>80</v>
      </c>
      <c r="T36" s="49"/>
      <c r="U36" s="53">
        <f>IF(S36="","",IF(S36&gt;=$C$4,S36,IF(T36&gt;=$C$4,$C$4,MAX(S36:T36))))</f>
        <v>80</v>
      </c>
      <c r="V36" s="48">
        <v>75</v>
      </c>
      <c r="W36" s="49"/>
      <c r="X36" s="53">
        <f>IF(V36="","",IF(V36&gt;=$C$4,V36,IF(W36&gt;=$C$4,$C$4,MAX(V36:W36))))</f>
        <v>75</v>
      </c>
      <c r="Y36" s="48">
        <v>75</v>
      </c>
      <c r="Z36" s="49"/>
      <c r="AA36" s="53">
        <f>IF(Y36="","",IF(Y36&gt;=$C$4,Y36,IF(Z36&gt;=$C$4,$C$4,MAX(Y36:Z36))))</f>
        <v>75</v>
      </c>
      <c r="AB36" s="48">
        <v>75</v>
      </c>
      <c r="AC36" s="49"/>
      <c r="AD36" s="53">
        <f>IF(AB36="","",IF(AB36&gt;=$C$4,AB36,IF(AC36&gt;=$C$4,$C$4,MAX(AB36:AC36))))</f>
        <v>75</v>
      </c>
      <c r="AE36" s="49"/>
      <c r="AF36" s="49"/>
      <c r="AG36" s="53" t="str">
        <f>IF(AE36="","",IF(AE36&gt;=$C$4,AE36,IF(AF36&gt;=$C$4,$C$4,MAX(AE36:AF36))))</f>
        <v/>
      </c>
      <c r="AH36" s="49"/>
      <c r="AI36" s="49"/>
      <c r="AJ36" s="53" t="str">
        <f>IF(AH36="","",IF(AH36&gt;=$C$4,AH36,IF(AI36&gt;=$C$4,$C$4,MAX(AH36:AI36))))</f>
        <v/>
      </c>
      <c r="AK36" s="49"/>
      <c r="AL36" s="49"/>
      <c r="AM36" s="53" t="str">
        <f>IF(AK36="","",IF(AK36&gt;=$C$4,AK36,IF(AL36&gt;=$C$4,$C$4,MAX(AK36:AL36))))</f>
        <v/>
      </c>
      <c r="AN36" s="49"/>
      <c r="AO36" s="49"/>
      <c r="AP36" s="53" t="str">
        <f>IF(AN36="","",IF(AN36&gt;=$C$4,AN36,IF(AO36&gt;=$C$4,$C$4,MAX(AN36:AO36))))</f>
        <v/>
      </c>
      <c r="AQ36" s="49"/>
      <c r="AR36" s="49"/>
      <c r="AS36" s="53" t="str">
        <f>IF(AQ36="","",IF(AQ36&gt;=$C$4,AQ36,IF(AR36&gt;=$C$4,$C$4,MAX(AQ36:AR36))))</f>
        <v/>
      </c>
      <c r="AT36" s="53">
        <f t="shared" si="8"/>
        <v>76</v>
      </c>
      <c r="AU36" s="48">
        <v>85</v>
      </c>
      <c r="AV36" s="49"/>
      <c r="AW36" s="49"/>
      <c r="AX36" s="49"/>
      <c r="AY36" s="49"/>
      <c r="AZ36" s="49"/>
      <c r="BA36" s="49"/>
      <c r="BB36" s="49"/>
      <c r="BC36" s="49"/>
      <c r="BD36" s="49"/>
      <c r="BE36" s="53">
        <f t="shared" si="9"/>
        <v>85</v>
      </c>
      <c r="BF36" s="48">
        <v>78</v>
      </c>
      <c r="BG36" s="48">
        <v>93</v>
      </c>
      <c r="BH36" s="74">
        <f t="shared" si="10"/>
        <v>81.5</v>
      </c>
      <c r="BI36" s="75">
        <f t="shared" si="11"/>
        <v>82</v>
      </c>
      <c r="BJ36" s="76"/>
      <c r="BK36" s="49"/>
      <c r="BL36" s="49"/>
      <c r="BM36" s="49"/>
      <c r="BN36" s="49"/>
      <c r="BO36" s="49"/>
      <c r="BP36" s="49"/>
      <c r="BQ36" s="49"/>
      <c r="BR36" s="49"/>
      <c r="BS36" s="49"/>
      <c r="BT36" s="49"/>
      <c r="BU36" s="83" t="str">
        <f t="shared" si="12"/>
        <v/>
      </c>
      <c r="BV36" s="76"/>
      <c r="BW36" s="84">
        <v>86</v>
      </c>
      <c r="BX36" s="49"/>
      <c r="BY36" s="49"/>
      <c r="BZ36" s="49"/>
      <c r="CA36" s="49"/>
      <c r="CB36" s="49"/>
      <c r="CC36" s="49"/>
      <c r="CD36" s="49"/>
      <c r="CE36" s="49"/>
      <c r="CF36" s="49"/>
      <c r="CG36" s="53">
        <f t="shared" si="13"/>
        <v>86</v>
      </c>
      <c r="CH36" s="88" t="str">
        <f t="shared" si="14"/>
        <v>A</v>
      </c>
      <c r="CI36" s="89"/>
      <c r="CJ36" s="49">
        <v>6</v>
      </c>
      <c r="CK36" s="93" t="str">
        <f t="shared" si="15"/>
        <v>Sudah memahami tentang Al-Qur'an, Aqidah, Akhlak, Fiqih, Tarikh, </v>
      </c>
    </row>
    <row r="37" spans="1:89">
      <c r="A37" s="28">
        <v>27</v>
      </c>
      <c r="B37" s="28">
        <v>62749</v>
      </c>
      <c r="C37" s="28" t="s">
        <v>197</v>
      </c>
      <c r="E37" s="28">
        <f t="shared" si="0"/>
        <v>82</v>
      </c>
      <c r="G37" s="28">
        <f t="shared" si="1"/>
        <v>82</v>
      </c>
      <c r="H37" s="28" t="str">
        <f t="shared" si="2"/>
        <v/>
      </c>
      <c r="I37" s="28" t="str">
        <f t="shared" si="3"/>
        <v>A</v>
      </c>
      <c r="J37" s="28" t="str">
        <f t="shared" si="4"/>
        <v>Sudah memahami tentang Al-Qur'an, Aqidah, Akhlak, Fiqih, Tarikh, </v>
      </c>
      <c r="L37" s="28">
        <f t="shared" si="5"/>
        <v>82</v>
      </c>
      <c r="M37" s="28">
        <f t="shared" si="6"/>
        <v>78</v>
      </c>
      <c r="N37" s="28">
        <f t="shared" si="7"/>
        <v>90</v>
      </c>
      <c r="P37" s="48">
        <v>55</v>
      </c>
      <c r="Q37" s="49">
        <v>75</v>
      </c>
      <c r="R37" s="53">
        <f>IF(P37="","",IF(P37&gt;=$C$4,P37,IF(Q37&gt;=$C$4,$C$4,MAX(P37:Q37))))</f>
        <v>75</v>
      </c>
      <c r="S37" s="48">
        <v>80</v>
      </c>
      <c r="T37" s="49"/>
      <c r="U37" s="53">
        <f>IF(S37="","",IF(S37&gt;=$C$4,S37,IF(T37&gt;=$C$4,$C$4,MAX(S37:T37))))</f>
        <v>80</v>
      </c>
      <c r="V37" s="48">
        <v>90</v>
      </c>
      <c r="W37" s="49"/>
      <c r="X37" s="53">
        <f>IF(V37="","",IF(V37&gt;=$C$4,V37,IF(W37&gt;=$C$4,$C$4,MAX(V37:W37))))</f>
        <v>90</v>
      </c>
      <c r="Y37" s="48">
        <v>75</v>
      </c>
      <c r="Z37" s="49"/>
      <c r="AA37" s="53">
        <f>IF(Y37="","",IF(Y37&gt;=$C$4,Y37,IF(Z37&gt;=$C$4,$C$4,MAX(Y37:Z37))))</f>
        <v>75</v>
      </c>
      <c r="AB37" s="48">
        <v>90</v>
      </c>
      <c r="AC37" s="49"/>
      <c r="AD37" s="53">
        <f>IF(AB37="","",IF(AB37&gt;=$C$4,AB37,IF(AC37&gt;=$C$4,$C$4,MAX(AB37:AC37))))</f>
        <v>90</v>
      </c>
      <c r="AE37" s="49"/>
      <c r="AF37" s="49"/>
      <c r="AG37" s="53" t="str">
        <f>IF(AE37="","",IF(AE37&gt;=$C$4,AE37,IF(AF37&gt;=$C$4,$C$4,MAX(AE37:AF37))))</f>
        <v/>
      </c>
      <c r="AH37" s="49"/>
      <c r="AI37" s="49"/>
      <c r="AJ37" s="53" t="str">
        <f>IF(AH37="","",IF(AH37&gt;=$C$4,AH37,IF(AI37&gt;=$C$4,$C$4,MAX(AH37:AI37))))</f>
        <v/>
      </c>
      <c r="AK37" s="49"/>
      <c r="AL37" s="49"/>
      <c r="AM37" s="53" t="str">
        <f>IF(AK37="","",IF(AK37&gt;=$C$4,AK37,IF(AL37&gt;=$C$4,$C$4,MAX(AK37:AL37))))</f>
        <v/>
      </c>
      <c r="AN37" s="49"/>
      <c r="AO37" s="49"/>
      <c r="AP37" s="53" t="str">
        <f>IF(AN37="","",IF(AN37&gt;=$C$4,AN37,IF(AO37&gt;=$C$4,$C$4,MAX(AN37:AO37))))</f>
        <v/>
      </c>
      <c r="AQ37" s="49"/>
      <c r="AR37" s="49"/>
      <c r="AS37" s="53" t="str">
        <f>IF(AQ37="","",IF(AQ37&gt;=$C$4,AQ37,IF(AR37&gt;=$C$4,$C$4,MAX(AQ37:AR37))))</f>
        <v/>
      </c>
      <c r="AT37" s="53">
        <f t="shared" si="8"/>
        <v>82</v>
      </c>
      <c r="AU37" s="48">
        <v>80</v>
      </c>
      <c r="AV37" s="49"/>
      <c r="AW37" s="49"/>
      <c r="AX37" s="49"/>
      <c r="AY37" s="49"/>
      <c r="AZ37" s="49"/>
      <c r="BA37" s="49"/>
      <c r="BB37" s="49"/>
      <c r="BC37" s="49"/>
      <c r="BD37" s="49"/>
      <c r="BE37" s="53">
        <f t="shared" si="9"/>
        <v>80</v>
      </c>
      <c r="BF37" s="48">
        <v>78</v>
      </c>
      <c r="BG37" s="48">
        <v>90</v>
      </c>
      <c r="BH37" s="74">
        <f t="shared" si="10"/>
        <v>81.6</v>
      </c>
      <c r="BI37" s="75">
        <f t="shared" si="11"/>
        <v>82</v>
      </c>
      <c r="BJ37" s="76"/>
      <c r="BK37" s="49"/>
      <c r="BL37" s="49"/>
      <c r="BM37" s="49"/>
      <c r="BN37" s="49"/>
      <c r="BO37" s="49"/>
      <c r="BP37" s="49"/>
      <c r="BQ37" s="49"/>
      <c r="BR37" s="49"/>
      <c r="BS37" s="49"/>
      <c r="BT37" s="49"/>
      <c r="BU37" s="83" t="str">
        <f t="shared" si="12"/>
        <v/>
      </c>
      <c r="BV37" s="76"/>
      <c r="BW37" s="84">
        <v>86</v>
      </c>
      <c r="BX37" s="49"/>
      <c r="BY37" s="49"/>
      <c r="BZ37" s="49"/>
      <c r="CA37" s="49"/>
      <c r="CB37" s="49"/>
      <c r="CC37" s="49"/>
      <c r="CD37" s="49"/>
      <c r="CE37" s="49"/>
      <c r="CF37" s="49"/>
      <c r="CG37" s="53">
        <f t="shared" si="13"/>
        <v>86</v>
      </c>
      <c r="CH37" s="88" t="str">
        <f t="shared" si="14"/>
        <v>A</v>
      </c>
      <c r="CI37" s="89"/>
      <c r="CJ37" s="49">
        <v>6</v>
      </c>
      <c r="CK37" s="93" t="str">
        <f t="shared" si="15"/>
        <v>Sudah memahami tentang Al-Qur'an, Aqidah, Akhlak, Fiqih, Tarikh, </v>
      </c>
    </row>
    <row r="38" spans="1:89">
      <c r="A38" s="28">
        <v>28</v>
      </c>
      <c r="B38" s="28">
        <v>62750</v>
      </c>
      <c r="C38" s="28" t="s">
        <v>198</v>
      </c>
      <c r="E38" s="28">
        <f t="shared" si="0"/>
        <v>89</v>
      </c>
      <c r="G38" s="28">
        <f t="shared" si="1"/>
        <v>89</v>
      </c>
      <c r="H38" s="28" t="str">
        <f t="shared" si="2"/>
        <v/>
      </c>
      <c r="I38" s="28" t="str">
        <f t="shared" si="3"/>
        <v>A</v>
      </c>
      <c r="J38" s="28" t="str">
        <f t="shared" si="4"/>
        <v>Sudah memahami tentang Al-Qur'an, Aqidah, Akhlak, Fiqih, Tarikh, </v>
      </c>
      <c r="L38" s="28">
        <f t="shared" si="5"/>
        <v>85</v>
      </c>
      <c r="M38" s="28">
        <f t="shared" si="6"/>
        <v>94.5</v>
      </c>
      <c r="N38" s="28">
        <f t="shared" si="7"/>
        <v>91</v>
      </c>
      <c r="P38" s="48">
        <v>95</v>
      </c>
      <c r="Q38" s="49"/>
      <c r="R38" s="53">
        <f>IF(P38="","",IF(P38&gt;=$C$4,P38,IF(Q38&gt;=$C$4,$C$4,MAX(P38:Q38))))</f>
        <v>95</v>
      </c>
      <c r="S38" s="48">
        <v>90</v>
      </c>
      <c r="T38" s="49"/>
      <c r="U38" s="53">
        <f>IF(S38="","",IF(S38&gt;=$C$4,S38,IF(T38&gt;=$C$4,$C$4,MAX(S38:T38))))</f>
        <v>90</v>
      </c>
      <c r="V38" s="48">
        <v>85</v>
      </c>
      <c r="W38" s="49"/>
      <c r="X38" s="53">
        <f>IF(V38="","",IF(V38&gt;=$C$4,V38,IF(W38&gt;=$C$4,$C$4,MAX(V38:W38))))</f>
        <v>85</v>
      </c>
      <c r="Y38" s="48">
        <v>75</v>
      </c>
      <c r="Z38" s="49"/>
      <c r="AA38" s="53">
        <f>IF(Y38="","",IF(Y38&gt;=$C$4,Y38,IF(Z38&gt;=$C$4,$C$4,MAX(Y38:Z38))))</f>
        <v>75</v>
      </c>
      <c r="AB38" s="48">
        <v>80</v>
      </c>
      <c r="AC38" s="49"/>
      <c r="AD38" s="53">
        <f>IF(AB38="","",IF(AB38&gt;=$C$4,AB38,IF(AC38&gt;=$C$4,$C$4,MAX(AB38:AC38))))</f>
        <v>80</v>
      </c>
      <c r="AE38" s="49"/>
      <c r="AF38" s="49"/>
      <c r="AG38" s="53" t="str">
        <f>IF(AE38="","",IF(AE38&gt;=$C$4,AE38,IF(AF38&gt;=$C$4,$C$4,MAX(AE38:AF38))))</f>
        <v/>
      </c>
      <c r="AH38" s="49"/>
      <c r="AI38" s="49"/>
      <c r="AJ38" s="53" t="str">
        <f>IF(AH38="","",IF(AH38&gt;=$C$4,AH38,IF(AI38&gt;=$C$4,$C$4,MAX(AH38:AI38))))</f>
        <v/>
      </c>
      <c r="AK38" s="49"/>
      <c r="AL38" s="49"/>
      <c r="AM38" s="53" t="str">
        <f>IF(AK38="","",IF(AK38&gt;=$C$4,AK38,IF(AL38&gt;=$C$4,$C$4,MAX(AK38:AL38))))</f>
        <v/>
      </c>
      <c r="AN38" s="49"/>
      <c r="AO38" s="49"/>
      <c r="AP38" s="53" t="str">
        <f>IF(AN38="","",IF(AN38&gt;=$C$4,AN38,IF(AO38&gt;=$C$4,$C$4,MAX(AN38:AO38))))</f>
        <v/>
      </c>
      <c r="AQ38" s="49"/>
      <c r="AR38" s="49"/>
      <c r="AS38" s="53" t="str">
        <f>IF(AQ38="","",IF(AQ38&gt;=$C$4,AQ38,IF(AR38&gt;=$C$4,$C$4,MAX(AQ38:AR38))))</f>
        <v/>
      </c>
      <c r="AT38" s="53">
        <f t="shared" si="8"/>
        <v>85</v>
      </c>
      <c r="AU38" s="48">
        <v>90</v>
      </c>
      <c r="AV38" s="49"/>
      <c r="AW38" s="49"/>
      <c r="AX38" s="49"/>
      <c r="AY38" s="49"/>
      <c r="AZ38" s="49"/>
      <c r="BA38" s="49"/>
      <c r="BB38" s="49"/>
      <c r="BC38" s="49"/>
      <c r="BD38" s="49"/>
      <c r="BE38" s="53">
        <f t="shared" si="9"/>
        <v>90</v>
      </c>
      <c r="BF38" s="48">
        <v>94.5</v>
      </c>
      <c r="BG38" s="48">
        <v>91</v>
      </c>
      <c r="BH38" s="74">
        <f t="shared" si="10"/>
        <v>88.55</v>
      </c>
      <c r="BI38" s="75">
        <f t="shared" si="11"/>
        <v>89</v>
      </c>
      <c r="BJ38" s="76"/>
      <c r="BK38" s="49"/>
      <c r="BL38" s="49"/>
      <c r="BM38" s="49"/>
      <c r="BN38" s="49"/>
      <c r="BO38" s="49"/>
      <c r="BP38" s="49"/>
      <c r="BQ38" s="49"/>
      <c r="BR38" s="49"/>
      <c r="BS38" s="49"/>
      <c r="BT38" s="49"/>
      <c r="BU38" s="83" t="str">
        <f t="shared" si="12"/>
        <v/>
      </c>
      <c r="BV38" s="76"/>
      <c r="BW38" s="84">
        <v>86</v>
      </c>
      <c r="BX38" s="49"/>
      <c r="BY38" s="49"/>
      <c r="BZ38" s="49"/>
      <c r="CA38" s="49"/>
      <c r="CB38" s="49"/>
      <c r="CC38" s="49"/>
      <c r="CD38" s="49"/>
      <c r="CE38" s="49"/>
      <c r="CF38" s="49"/>
      <c r="CG38" s="53">
        <f t="shared" si="13"/>
        <v>86</v>
      </c>
      <c r="CH38" s="88" t="str">
        <f t="shared" si="14"/>
        <v>A</v>
      </c>
      <c r="CI38" s="89"/>
      <c r="CJ38" s="49">
        <v>6</v>
      </c>
      <c r="CK38" s="93" t="str">
        <f t="shared" si="15"/>
        <v>Sudah memahami tentang Al-Qur'an, Aqidah, Akhlak, Fiqih, Tarikh, </v>
      </c>
    </row>
    <row r="39" spans="1:89">
      <c r="A39" s="28">
        <v>29</v>
      </c>
      <c r="B39" s="28">
        <v>62751</v>
      </c>
      <c r="C39" s="28" t="s">
        <v>199</v>
      </c>
      <c r="E39" s="28">
        <f t="shared" si="0"/>
        <v>82</v>
      </c>
      <c r="G39" s="28">
        <f t="shared" si="1"/>
        <v>82</v>
      </c>
      <c r="H39" s="28" t="str">
        <f t="shared" si="2"/>
        <v/>
      </c>
      <c r="I39" s="28" t="str">
        <f t="shared" si="3"/>
        <v>A</v>
      </c>
      <c r="J39" s="28" t="str">
        <f t="shared" si="4"/>
        <v>Sudah memahami tentang Al-Qur'an, Aqidah, Akhlak, Fiqih, Tarikh, </v>
      </c>
      <c r="L39" s="28">
        <f t="shared" si="5"/>
        <v>82</v>
      </c>
      <c r="M39" s="28">
        <f t="shared" si="6"/>
        <v>84.5</v>
      </c>
      <c r="N39" s="28">
        <f t="shared" si="7"/>
        <v>92</v>
      </c>
      <c r="P39" s="48">
        <v>85</v>
      </c>
      <c r="Q39" s="49"/>
      <c r="R39" s="53">
        <f>IF(P39="","",IF(P39&gt;=$C$4,P39,IF(Q39&gt;=$C$4,$C$4,MAX(P39:Q39))))</f>
        <v>85</v>
      </c>
      <c r="S39" s="48">
        <v>80</v>
      </c>
      <c r="T39" s="49"/>
      <c r="U39" s="53">
        <f>IF(S39="","",IF(S39&gt;=$C$4,S39,IF(T39&gt;=$C$4,$C$4,MAX(S39:T39))))</f>
        <v>80</v>
      </c>
      <c r="V39" s="48">
        <v>80</v>
      </c>
      <c r="W39" s="49"/>
      <c r="X39" s="53">
        <f>IF(V39="","",IF(V39&gt;=$C$4,V39,IF(W39&gt;=$C$4,$C$4,MAX(V39:W39))))</f>
        <v>80</v>
      </c>
      <c r="Y39" s="48">
        <v>75</v>
      </c>
      <c r="Z39" s="49"/>
      <c r="AA39" s="53">
        <f>IF(Y39="","",IF(Y39&gt;=$C$4,Y39,IF(Z39&gt;=$C$4,$C$4,MAX(Y39:Z39))))</f>
        <v>75</v>
      </c>
      <c r="AB39" s="48">
        <v>90</v>
      </c>
      <c r="AC39" s="49"/>
      <c r="AD39" s="53">
        <f>IF(AB39="","",IF(AB39&gt;=$C$4,AB39,IF(AC39&gt;=$C$4,$C$4,MAX(AB39:AC39))))</f>
        <v>90</v>
      </c>
      <c r="AE39" s="49"/>
      <c r="AF39" s="49"/>
      <c r="AG39" s="53" t="str">
        <f>IF(AE39="","",IF(AE39&gt;=$C$4,AE39,IF(AF39&gt;=$C$4,$C$4,MAX(AE39:AF39))))</f>
        <v/>
      </c>
      <c r="AH39" s="49"/>
      <c r="AI39" s="49"/>
      <c r="AJ39" s="53" t="str">
        <f>IF(AH39="","",IF(AH39&gt;=$C$4,AH39,IF(AI39&gt;=$C$4,$C$4,MAX(AH39:AI39))))</f>
        <v/>
      </c>
      <c r="AK39" s="49"/>
      <c r="AL39" s="49"/>
      <c r="AM39" s="53" t="str">
        <f>IF(AK39="","",IF(AK39&gt;=$C$4,AK39,IF(AL39&gt;=$C$4,$C$4,MAX(AK39:AL39))))</f>
        <v/>
      </c>
      <c r="AN39" s="49"/>
      <c r="AO39" s="49"/>
      <c r="AP39" s="53" t="str">
        <f>IF(AN39="","",IF(AN39&gt;=$C$4,AN39,IF(AO39&gt;=$C$4,$C$4,MAX(AN39:AO39))))</f>
        <v/>
      </c>
      <c r="AQ39" s="49"/>
      <c r="AR39" s="49"/>
      <c r="AS39" s="53" t="str">
        <f>IF(AQ39="","",IF(AQ39&gt;=$C$4,AQ39,IF(AR39&gt;=$C$4,$C$4,MAX(AQ39:AR39))))</f>
        <v/>
      </c>
      <c r="AT39" s="53">
        <f t="shared" si="8"/>
        <v>82</v>
      </c>
      <c r="AU39" s="48">
        <v>80</v>
      </c>
      <c r="AV39" s="49"/>
      <c r="AW39" s="49"/>
      <c r="AX39" s="49"/>
      <c r="AY39" s="49"/>
      <c r="AZ39" s="49"/>
      <c r="BA39" s="49"/>
      <c r="BB39" s="49"/>
      <c r="BC39" s="49"/>
      <c r="BD39" s="49"/>
      <c r="BE39" s="53">
        <f t="shared" si="9"/>
        <v>80</v>
      </c>
      <c r="BF39" s="48">
        <v>84.5</v>
      </c>
      <c r="BG39" s="48">
        <v>92</v>
      </c>
      <c r="BH39" s="74">
        <f t="shared" si="10"/>
        <v>82.45</v>
      </c>
      <c r="BI39" s="75">
        <f t="shared" si="11"/>
        <v>82</v>
      </c>
      <c r="BJ39" s="76"/>
      <c r="BK39" s="49"/>
      <c r="BL39" s="49"/>
      <c r="BM39" s="49"/>
      <c r="BN39" s="49"/>
      <c r="BO39" s="49"/>
      <c r="BP39" s="49"/>
      <c r="BQ39" s="49"/>
      <c r="BR39" s="49"/>
      <c r="BS39" s="49"/>
      <c r="BT39" s="49"/>
      <c r="BU39" s="83" t="str">
        <f t="shared" si="12"/>
        <v/>
      </c>
      <c r="BV39" s="76"/>
      <c r="BW39" s="84">
        <v>86</v>
      </c>
      <c r="BX39" s="49"/>
      <c r="BY39" s="49"/>
      <c r="BZ39" s="49"/>
      <c r="CA39" s="49"/>
      <c r="CB39" s="49"/>
      <c r="CC39" s="49"/>
      <c r="CD39" s="49"/>
      <c r="CE39" s="49"/>
      <c r="CF39" s="49"/>
      <c r="CG39" s="53">
        <f t="shared" si="13"/>
        <v>86</v>
      </c>
      <c r="CH39" s="88" t="str">
        <f t="shared" si="14"/>
        <v>A</v>
      </c>
      <c r="CI39" s="89"/>
      <c r="CJ39" s="49">
        <v>6</v>
      </c>
      <c r="CK39" s="93" t="str">
        <f t="shared" si="15"/>
        <v>Sudah memahami tentang Al-Qur'an, Aqidah, Akhlak, Fiqih, Tarikh, </v>
      </c>
    </row>
    <row r="40" spans="1:89">
      <c r="A40" s="28">
        <v>30</v>
      </c>
      <c r="B40" s="28">
        <v>62752</v>
      </c>
      <c r="C40" s="28" t="s">
        <v>200</v>
      </c>
      <c r="E40" s="28">
        <f t="shared" si="0"/>
        <v>82</v>
      </c>
      <c r="G40" s="28">
        <f t="shared" si="1"/>
        <v>82</v>
      </c>
      <c r="H40" s="28" t="str">
        <f t="shared" si="2"/>
        <v/>
      </c>
      <c r="I40" s="28" t="str">
        <f t="shared" si="3"/>
        <v>A</v>
      </c>
      <c r="J40" s="28" t="str">
        <f t="shared" si="4"/>
        <v>Sudah memahami tentang Al-Qur'an, Aqidah, Akhlak, Fiqih, Tarikh, </v>
      </c>
      <c r="L40" s="28">
        <f t="shared" si="5"/>
        <v>90</v>
      </c>
      <c r="M40" s="28">
        <f t="shared" si="6"/>
        <v>80</v>
      </c>
      <c r="N40" s="28">
        <f t="shared" si="7"/>
        <v>83</v>
      </c>
      <c r="P40" s="48">
        <v>90</v>
      </c>
      <c r="Q40" s="49"/>
      <c r="R40" s="53">
        <f>IF(P40="","",IF(P40&gt;=$C$4,P40,IF(Q40&gt;=$C$4,$C$4,MAX(P40:Q40))))</f>
        <v>90</v>
      </c>
      <c r="S40" s="48">
        <v>85</v>
      </c>
      <c r="T40" s="49"/>
      <c r="U40" s="53">
        <f>IF(S40="","",IF(S40&gt;=$C$4,S40,IF(T40&gt;=$C$4,$C$4,MAX(S40:T40))))</f>
        <v>85</v>
      </c>
      <c r="V40" s="48">
        <v>95</v>
      </c>
      <c r="W40" s="49"/>
      <c r="X40" s="53">
        <f>IF(V40="","",IF(V40&gt;=$C$4,V40,IF(W40&gt;=$C$4,$C$4,MAX(V40:W40))))</f>
        <v>95</v>
      </c>
      <c r="Y40" s="48">
        <v>95</v>
      </c>
      <c r="Z40" s="49"/>
      <c r="AA40" s="53">
        <f>IF(Y40="","",IF(Y40&gt;=$C$4,Y40,IF(Z40&gt;=$C$4,$C$4,MAX(Y40:Z40))))</f>
        <v>95</v>
      </c>
      <c r="AB40" s="48">
        <v>85</v>
      </c>
      <c r="AC40" s="49"/>
      <c r="AD40" s="53">
        <f>IF(AB40="","",IF(AB40&gt;=$C$4,AB40,IF(AC40&gt;=$C$4,$C$4,MAX(AB40:AC40))))</f>
        <v>85</v>
      </c>
      <c r="AE40" s="49"/>
      <c r="AF40" s="49"/>
      <c r="AG40" s="53" t="str">
        <f>IF(AE40="","",IF(AE40&gt;=$C$4,AE40,IF(AF40&gt;=$C$4,$C$4,MAX(AE40:AF40))))</f>
        <v/>
      </c>
      <c r="AH40" s="49"/>
      <c r="AI40" s="49"/>
      <c r="AJ40" s="53" t="str">
        <f>IF(AH40="","",IF(AH40&gt;=$C$4,AH40,IF(AI40&gt;=$C$4,$C$4,MAX(AH40:AI40))))</f>
        <v/>
      </c>
      <c r="AK40" s="49"/>
      <c r="AL40" s="49"/>
      <c r="AM40" s="53" t="str">
        <f>IF(AK40="","",IF(AK40&gt;=$C$4,AK40,IF(AL40&gt;=$C$4,$C$4,MAX(AK40:AL40))))</f>
        <v/>
      </c>
      <c r="AN40" s="49"/>
      <c r="AO40" s="49"/>
      <c r="AP40" s="53" t="str">
        <f>IF(AN40="","",IF(AN40&gt;=$C$4,AN40,IF(AO40&gt;=$C$4,$C$4,MAX(AN40:AO40))))</f>
        <v/>
      </c>
      <c r="AQ40" s="49"/>
      <c r="AR40" s="49"/>
      <c r="AS40" s="53" t="str">
        <f>IF(AQ40="","",IF(AQ40&gt;=$C$4,AQ40,IF(AR40&gt;=$C$4,$C$4,MAX(AQ40:AR40))))</f>
        <v/>
      </c>
      <c r="AT40" s="53">
        <f t="shared" si="8"/>
        <v>90</v>
      </c>
      <c r="AU40" s="48">
        <v>75</v>
      </c>
      <c r="AV40" s="49"/>
      <c r="AW40" s="49"/>
      <c r="AX40" s="49"/>
      <c r="AY40" s="49"/>
      <c r="AZ40" s="49"/>
      <c r="BA40" s="49"/>
      <c r="BB40" s="49"/>
      <c r="BC40" s="49"/>
      <c r="BD40" s="49"/>
      <c r="BE40" s="53">
        <f t="shared" si="9"/>
        <v>75</v>
      </c>
      <c r="BF40" s="48">
        <v>80</v>
      </c>
      <c r="BG40" s="48">
        <v>83</v>
      </c>
      <c r="BH40" s="74">
        <f t="shared" si="10"/>
        <v>82.3</v>
      </c>
      <c r="BI40" s="75">
        <f t="shared" si="11"/>
        <v>82</v>
      </c>
      <c r="BJ40" s="76"/>
      <c r="BK40" s="49"/>
      <c r="BL40" s="49"/>
      <c r="BM40" s="49"/>
      <c r="BN40" s="49"/>
      <c r="BO40" s="49"/>
      <c r="BP40" s="49"/>
      <c r="BQ40" s="49"/>
      <c r="BR40" s="49"/>
      <c r="BS40" s="49"/>
      <c r="BT40" s="49"/>
      <c r="BU40" s="83" t="str">
        <f t="shared" si="12"/>
        <v/>
      </c>
      <c r="BV40" s="76"/>
      <c r="BW40" s="84">
        <v>86</v>
      </c>
      <c r="BX40" s="49"/>
      <c r="BY40" s="49"/>
      <c r="BZ40" s="49"/>
      <c r="CA40" s="49"/>
      <c r="CB40" s="49"/>
      <c r="CC40" s="49"/>
      <c r="CD40" s="49"/>
      <c r="CE40" s="49"/>
      <c r="CF40" s="49"/>
      <c r="CG40" s="53">
        <f t="shared" si="13"/>
        <v>86</v>
      </c>
      <c r="CH40" s="88" t="str">
        <f t="shared" si="14"/>
        <v>A</v>
      </c>
      <c r="CI40" s="89"/>
      <c r="CJ40" s="49">
        <v>6</v>
      </c>
      <c r="CK40" s="93" t="str">
        <f t="shared" si="15"/>
        <v>Sudah memahami tentang Al-Qur'an, Aqidah, Akhlak, Fiqih, Tarikh,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9"/>
      <c r="Q41" s="49"/>
      <c r="R41" s="53" t="str">
        <f>IF(P41="","",IF(P41&gt;=$C$4,P41,IF(Q41&gt;=$C$4,$C$4,MAX(P41:Q41))))</f>
        <v/>
      </c>
      <c r="S41" s="49"/>
      <c r="T41" s="49"/>
      <c r="U41" s="53" t="str">
        <f>IF(S41="","",IF(S41&gt;=$C$4,S41,IF(T41&gt;=$C$4,$C$4,MAX(S41:T41))))</f>
        <v/>
      </c>
      <c r="V41" s="49"/>
      <c r="W41" s="49"/>
      <c r="X41" s="53" t="str">
        <f>IF(V41="","",IF(V41&gt;=$C$4,V41,IF(W41&gt;=$C$4,$C$4,MAX(V41:W41))))</f>
        <v/>
      </c>
      <c r="Y41" s="49"/>
      <c r="Z41" s="49"/>
      <c r="AA41" s="53" t="str">
        <f>IF(Y41="","",IF(Y41&gt;=$C$4,Y41,IF(Z41&gt;=$C$4,$C$4,MAX(Y41:Z41))))</f>
        <v/>
      </c>
      <c r="AB41" s="49"/>
      <c r="AC41" s="49"/>
      <c r="AD41" s="53" t="str">
        <f>IF(AB41="","",IF(AB41&gt;=$C$4,AB41,IF(AC41&gt;=$C$4,$C$4,MAX(AB41:AC41))))</f>
        <v/>
      </c>
      <c r="AE41" s="49"/>
      <c r="AF41" s="49"/>
      <c r="AG41" s="53" t="str">
        <f>IF(AE41="","",IF(AE41&gt;=$C$4,AE41,IF(AF41&gt;=$C$4,$C$4,MAX(AE41:AF41))))</f>
        <v/>
      </c>
      <c r="AH41" s="49"/>
      <c r="AI41" s="49"/>
      <c r="AJ41" s="53" t="str">
        <f>IF(AH41="","",IF(AH41&gt;=$C$4,AH41,IF(AI41&gt;=$C$4,$C$4,MAX(AH41:AI41))))</f>
        <v/>
      </c>
      <c r="AK41" s="49"/>
      <c r="AL41" s="49"/>
      <c r="AM41" s="53" t="str">
        <f>IF(AK41="","",IF(AK41&gt;=$C$4,AK41,IF(AL41&gt;=$C$4,$C$4,MAX(AK41:AL41))))</f>
        <v/>
      </c>
      <c r="AN41" s="49"/>
      <c r="AO41" s="49"/>
      <c r="AP41" s="53" t="str">
        <f>IF(AN41="","",IF(AN41&gt;=$C$4,AN41,IF(AO41&gt;=$C$4,$C$4,MAX(AN41:AO41))))</f>
        <v/>
      </c>
      <c r="AQ41" s="49"/>
      <c r="AR41" s="49"/>
      <c r="AS41" s="53" t="str">
        <f>IF(AQ41="","",IF(AQ41&gt;=$C$4,AQ41,IF(AR41&gt;=$C$4,$C$4,MAX(AQ41:AR41))))</f>
        <v/>
      </c>
      <c r="AT41" s="53" t="str">
        <f t="shared" si="8"/>
        <v/>
      </c>
      <c r="AU41" s="49"/>
      <c r="AV41" s="49"/>
      <c r="AW41" s="49"/>
      <c r="AX41" s="49"/>
      <c r="AY41" s="49"/>
      <c r="AZ41" s="49"/>
      <c r="BA41" s="49"/>
      <c r="BB41" s="49"/>
      <c r="BC41" s="49"/>
      <c r="BD41" s="49"/>
      <c r="BE41" s="53" t="str">
        <f t="shared" si="9"/>
        <v/>
      </c>
      <c r="BF41" s="49"/>
      <c r="BG41" s="49"/>
      <c r="BH41" s="74" t="str">
        <f t="shared" si="10"/>
        <v/>
      </c>
      <c r="BI41" s="75" t="str">
        <f t="shared" si="11"/>
        <v/>
      </c>
      <c r="BJ41" s="76"/>
      <c r="BK41" s="49"/>
      <c r="BL41" s="49"/>
      <c r="BM41" s="49"/>
      <c r="BN41" s="49"/>
      <c r="BO41" s="49"/>
      <c r="BP41" s="49"/>
      <c r="BQ41" s="49"/>
      <c r="BR41" s="49"/>
      <c r="BS41" s="49"/>
      <c r="BT41" s="49"/>
      <c r="BU41" s="83" t="str">
        <f t="shared" si="12"/>
        <v/>
      </c>
      <c r="BV41" s="76"/>
      <c r="BW41" s="84"/>
      <c r="BX41" s="49"/>
      <c r="BY41" s="49"/>
      <c r="BZ41" s="49"/>
      <c r="CA41" s="49"/>
      <c r="CB41" s="49"/>
      <c r="CC41" s="49"/>
      <c r="CD41" s="49"/>
      <c r="CE41" s="49"/>
      <c r="CF41" s="49"/>
      <c r="CG41" s="53" t="str">
        <f t="shared" si="13"/>
        <v/>
      </c>
      <c r="CH41" s="88" t="str">
        <f t="shared" si="14"/>
        <v/>
      </c>
      <c r="CI41" s="89"/>
      <c r="CJ41" s="49"/>
      <c r="CK41" s="93"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9"/>
      <c r="Q42" s="49"/>
      <c r="R42" s="53" t="str">
        <f>IF(P42="","",IF(P42&gt;=$C$4,P42,IF(Q42&gt;=$C$4,$C$4,MAX(P42:Q42))))</f>
        <v/>
      </c>
      <c r="S42" s="49"/>
      <c r="T42" s="49"/>
      <c r="U42" s="53" t="str">
        <f>IF(S42="","",IF(S42&gt;=$C$4,S42,IF(T42&gt;=$C$4,$C$4,MAX(S42:T42))))</f>
        <v/>
      </c>
      <c r="V42" s="49"/>
      <c r="W42" s="49"/>
      <c r="X42" s="53" t="str">
        <f>IF(V42="","",IF(V42&gt;=$C$4,V42,IF(W42&gt;=$C$4,$C$4,MAX(V42:W42))))</f>
        <v/>
      </c>
      <c r="Y42" s="49"/>
      <c r="Z42" s="49"/>
      <c r="AA42" s="53" t="str">
        <f>IF(Y42="","",IF(Y42&gt;=$C$4,Y42,IF(Z42&gt;=$C$4,$C$4,MAX(Y42:Z42))))</f>
        <v/>
      </c>
      <c r="AB42" s="49"/>
      <c r="AC42" s="49"/>
      <c r="AD42" s="53" t="str">
        <f>IF(AB42="","",IF(AB42&gt;=$C$4,AB42,IF(AC42&gt;=$C$4,$C$4,MAX(AB42:AC42))))</f>
        <v/>
      </c>
      <c r="AE42" s="49"/>
      <c r="AF42" s="49"/>
      <c r="AG42" s="53" t="str">
        <f>IF(AE42="","",IF(AE42&gt;=$C$4,AE42,IF(AF42&gt;=$C$4,$C$4,MAX(AE42:AF42))))</f>
        <v/>
      </c>
      <c r="AH42" s="49"/>
      <c r="AI42" s="49"/>
      <c r="AJ42" s="53" t="str">
        <f>IF(AH42="","",IF(AH42&gt;=$C$4,AH42,IF(AI42&gt;=$C$4,$C$4,MAX(AH42:AI42))))</f>
        <v/>
      </c>
      <c r="AK42" s="49"/>
      <c r="AL42" s="49"/>
      <c r="AM42" s="53" t="str">
        <f>IF(AK42="","",IF(AK42&gt;=$C$4,AK42,IF(AL42&gt;=$C$4,$C$4,MAX(AK42:AL42))))</f>
        <v/>
      </c>
      <c r="AN42" s="49"/>
      <c r="AO42" s="49"/>
      <c r="AP42" s="53" t="str">
        <f>IF(AN42="","",IF(AN42&gt;=$C$4,AN42,IF(AO42&gt;=$C$4,$C$4,MAX(AN42:AO42))))</f>
        <v/>
      </c>
      <c r="AQ42" s="49"/>
      <c r="AR42" s="49"/>
      <c r="AS42" s="53" t="str">
        <f>IF(AQ42="","",IF(AQ42&gt;=$C$4,AQ42,IF(AR42&gt;=$C$4,$C$4,MAX(AQ42:AR42))))</f>
        <v/>
      </c>
      <c r="AT42" s="53" t="str">
        <f t="shared" si="8"/>
        <v/>
      </c>
      <c r="AU42" s="49"/>
      <c r="AV42" s="49"/>
      <c r="AW42" s="49"/>
      <c r="AX42" s="49"/>
      <c r="AY42" s="49"/>
      <c r="AZ42" s="49"/>
      <c r="BA42" s="49"/>
      <c r="BB42" s="49"/>
      <c r="BC42" s="49"/>
      <c r="BD42" s="49"/>
      <c r="BE42" s="53" t="str">
        <f t="shared" si="9"/>
        <v/>
      </c>
      <c r="BF42" s="49"/>
      <c r="BG42" s="49"/>
      <c r="BH42" s="74" t="str">
        <f t="shared" si="10"/>
        <v/>
      </c>
      <c r="BI42" s="75" t="str">
        <f t="shared" si="11"/>
        <v/>
      </c>
      <c r="BJ42" s="76"/>
      <c r="BK42" s="49"/>
      <c r="BL42" s="49"/>
      <c r="BM42" s="49"/>
      <c r="BN42" s="49"/>
      <c r="BO42" s="49"/>
      <c r="BP42" s="49"/>
      <c r="BQ42" s="49"/>
      <c r="BR42" s="49"/>
      <c r="BS42" s="49"/>
      <c r="BT42" s="49"/>
      <c r="BU42" s="83" t="str">
        <f t="shared" si="12"/>
        <v/>
      </c>
      <c r="BV42" s="76"/>
      <c r="BW42" s="84"/>
      <c r="BX42" s="49"/>
      <c r="BY42" s="49"/>
      <c r="BZ42" s="49"/>
      <c r="CA42" s="49"/>
      <c r="CB42" s="49"/>
      <c r="CC42" s="49"/>
      <c r="CD42" s="49"/>
      <c r="CE42" s="49"/>
      <c r="CF42" s="49"/>
      <c r="CG42" s="53" t="str">
        <f t="shared" si="13"/>
        <v/>
      </c>
      <c r="CH42" s="88" t="str">
        <f t="shared" si="14"/>
        <v/>
      </c>
      <c r="CI42" s="89"/>
      <c r="CJ42" s="49"/>
      <c r="CK42" s="93"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9"/>
      <c r="Q43" s="49"/>
      <c r="R43" s="53" t="str">
        <f>IF(P43="","",IF(P43&gt;=$C$4,P43,IF(Q43&gt;=$C$4,$C$4,MAX(P43:Q43))))</f>
        <v/>
      </c>
      <c r="S43" s="49"/>
      <c r="T43" s="49"/>
      <c r="U43" s="53" t="str">
        <f>IF(S43="","",IF(S43&gt;=$C$4,S43,IF(T43&gt;=$C$4,$C$4,MAX(S43:T43))))</f>
        <v/>
      </c>
      <c r="V43" s="49"/>
      <c r="W43" s="49"/>
      <c r="X43" s="53" t="str">
        <f>IF(V43="","",IF(V43&gt;=$C$4,V43,IF(W43&gt;=$C$4,$C$4,MAX(V43:W43))))</f>
        <v/>
      </c>
      <c r="Y43" s="49"/>
      <c r="Z43" s="49"/>
      <c r="AA43" s="53" t="str">
        <f>IF(Y43="","",IF(Y43&gt;=$C$4,Y43,IF(Z43&gt;=$C$4,$C$4,MAX(Y43:Z43))))</f>
        <v/>
      </c>
      <c r="AB43" s="49"/>
      <c r="AC43" s="49"/>
      <c r="AD43" s="53" t="str">
        <f>IF(AB43="","",IF(AB43&gt;=$C$4,AB43,IF(AC43&gt;=$C$4,$C$4,MAX(AB43:AC43))))</f>
        <v/>
      </c>
      <c r="AE43" s="49"/>
      <c r="AF43" s="49"/>
      <c r="AG43" s="53" t="str">
        <f>IF(AE43="","",IF(AE43&gt;=$C$4,AE43,IF(AF43&gt;=$C$4,$C$4,MAX(AE43:AF43))))</f>
        <v/>
      </c>
      <c r="AH43" s="49"/>
      <c r="AI43" s="49"/>
      <c r="AJ43" s="53" t="str">
        <f>IF(AH43="","",IF(AH43&gt;=$C$4,AH43,IF(AI43&gt;=$C$4,$C$4,MAX(AH43:AI43))))</f>
        <v/>
      </c>
      <c r="AK43" s="49"/>
      <c r="AL43" s="49"/>
      <c r="AM43" s="53" t="str">
        <f>IF(AK43="","",IF(AK43&gt;=$C$4,AK43,IF(AL43&gt;=$C$4,$C$4,MAX(AK43:AL43))))</f>
        <v/>
      </c>
      <c r="AN43" s="49"/>
      <c r="AO43" s="49"/>
      <c r="AP43" s="53" t="str">
        <f>IF(AN43="","",IF(AN43&gt;=$C$4,AN43,IF(AO43&gt;=$C$4,$C$4,MAX(AN43:AO43))))</f>
        <v/>
      </c>
      <c r="AQ43" s="49"/>
      <c r="AR43" s="49"/>
      <c r="AS43" s="53" t="str">
        <f>IF(AQ43="","",IF(AQ43&gt;=$C$4,AQ43,IF(AR43&gt;=$C$4,$C$4,MAX(AQ43:AR43))))</f>
        <v/>
      </c>
      <c r="AT43" s="53" t="str">
        <f t="shared" si="8"/>
        <v/>
      </c>
      <c r="AU43" s="49"/>
      <c r="AV43" s="49"/>
      <c r="AW43" s="49"/>
      <c r="AX43" s="49"/>
      <c r="AY43" s="49"/>
      <c r="AZ43" s="49"/>
      <c r="BA43" s="49"/>
      <c r="BB43" s="49"/>
      <c r="BC43" s="49"/>
      <c r="BD43" s="49"/>
      <c r="BE43" s="53" t="str">
        <f t="shared" si="9"/>
        <v/>
      </c>
      <c r="BF43" s="49"/>
      <c r="BG43" s="49"/>
      <c r="BH43" s="74" t="str">
        <f t="shared" si="10"/>
        <v/>
      </c>
      <c r="BI43" s="75" t="str">
        <f t="shared" si="11"/>
        <v/>
      </c>
      <c r="BJ43" s="76"/>
      <c r="BK43" s="49"/>
      <c r="BL43" s="49"/>
      <c r="BM43" s="49"/>
      <c r="BN43" s="49"/>
      <c r="BO43" s="49"/>
      <c r="BP43" s="49"/>
      <c r="BQ43" s="49"/>
      <c r="BR43" s="49"/>
      <c r="BS43" s="49"/>
      <c r="BT43" s="49"/>
      <c r="BU43" s="83" t="str">
        <f t="shared" si="12"/>
        <v/>
      </c>
      <c r="BV43" s="76"/>
      <c r="BW43" s="84"/>
      <c r="BX43" s="49"/>
      <c r="BY43" s="49"/>
      <c r="BZ43" s="49"/>
      <c r="CA43" s="49"/>
      <c r="CB43" s="49"/>
      <c r="CC43" s="49"/>
      <c r="CD43" s="49"/>
      <c r="CE43" s="49"/>
      <c r="CF43" s="49"/>
      <c r="CG43" s="53" t="str">
        <f t="shared" si="13"/>
        <v/>
      </c>
      <c r="CH43" s="88" t="str">
        <f t="shared" si="14"/>
        <v/>
      </c>
      <c r="CI43" s="89"/>
      <c r="CJ43" s="49"/>
      <c r="CK43" s="93"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9"/>
      <c r="Q44" s="49"/>
      <c r="R44" s="53" t="str">
        <f>IF(P44="","",IF(P44&gt;=$C$4,P44,IF(Q44&gt;=$C$4,$C$4,MAX(P44:Q44))))</f>
        <v/>
      </c>
      <c r="S44" s="49"/>
      <c r="T44" s="49"/>
      <c r="U44" s="53" t="str">
        <f>IF(S44="","",IF(S44&gt;=$C$4,S44,IF(T44&gt;=$C$4,$C$4,MAX(S44:T44))))</f>
        <v/>
      </c>
      <c r="V44" s="49"/>
      <c r="W44" s="49"/>
      <c r="X44" s="53" t="str">
        <f>IF(V44="","",IF(V44&gt;=$C$4,V44,IF(W44&gt;=$C$4,$C$4,MAX(V44:W44))))</f>
        <v/>
      </c>
      <c r="Y44" s="49"/>
      <c r="Z44" s="49"/>
      <c r="AA44" s="53" t="str">
        <f>IF(Y44="","",IF(Y44&gt;=$C$4,Y44,IF(Z44&gt;=$C$4,$C$4,MAX(Y44:Z44))))</f>
        <v/>
      </c>
      <c r="AB44" s="49"/>
      <c r="AC44" s="49"/>
      <c r="AD44" s="53" t="str">
        <f>IF(AB44="","",IF(AB44&gt;=$C$4,AB44,IF(AC44&gt;=$C$4,$C$4,MAX(AB44:AC44))))</f>
        <v/>
      </c>
      <c r="AE44" s="49"/>
      <c r="AF44" s="49"/>
      <c r="AG44" s="53" t="str">
        <f>IF(AE44="","",IF(AE44&gt;=$C$4,AE44,IF(AF44&gt;=$C$4,$C$4,MAX(AE44:AF44))))</f>
        <v/>
      </c>
      <c r="AH44" s="49"/>
      <c r="AI44" s="49"/>
      <c r="AJ44" s="53" t="str">
        <f>IF(AH44="","",IF(AH44&gt;=$C$4,AH44,IF(AI44&gt;=$C$4,$C$4,MAX(AH44:AI44))))</f>
        <v/>
      </c>
      <c r="AK44" s="49"/>
      <c r="AL44" s="49"/>
      <c r="AM44" s="53" t="str">
        <f>IF(AK44="","",IF(AK44&gt;=$C$4,AK44,IF(AL44&gt;=$C$4,$C$4,MAX(AK44:AL44))))</f>
        <v/>
      </c>
      <c r="AN44" s="49"/>
      <c r="AO44" s="49"/>
      <c r="AP44" s="53" t="str">
        <f>IF(AN44="","",IF(AN44&gt;=$C$4,AN44,IF(AO44&gt;=$C$4,$C$4,MAX(AN44:AO44))))</f>
        <v/>
      </c>
      <c r="AQ44" s="49"/>
      <c r="AR44" s="49"/>
      <c r="AS44" s="53" t="str">
        <f>IF(AQ44="","",IF(AQ44&gt;=$C$4,AQ44,IF(AR44&gt;=$C$4,$C$4,MAX(AQ44:AR44))))</f>
        <v/>
      </c>
      <c r="AT44" s="53" t="str">
        <f t="shared" si="8"/>
        <v/>
      </c>
      <c r="AU44" s="49"/>
      <c r="AV44" s="49"/>
      <c r="AW44" s="49"/>
      <c r="AX44" s="49"/>
      <c r="AY44" s="49"/>
      <c r="AZ44" s="49"/>
      <c r="BA44" s="49"/>
      <c r="BB44" s="49"/>
      <c r="BC44" s="49"/>
      <c r="BD44" s="49"/>
      <c r="BE44" s="53" t="str">
        <f t="shared" si="9"/>
        <v/>
      </c>
      <c r="BF44" s="49"/>
      <c r="BG44" s="49"/>
      <c r="BH44" s="74" t="str">
        <f t="shared" si="10"/>
        <v/>
      </c>
      <c r="BI44" s="75" t="str">
        <f t="shared" si="11"/>
        <v/>
      </c>
      <c r="BJ44" s="76"/>
      <c r="BK44" s="49"/>
      <c r="BL44" s="49"/>
      <c r="BM44" s="49"/>
      <c r="BN44" s="49"/>
      <c r="BO44" s="49"/>
      <c r="BP44" s="49"/>
      <c r="BQ44" s="49"/>
      <c r="BR44" s="49"/>
      <c r="BS44" s="49"/>
      <c r="BT44" s="49"/>
      <c r="BU44" s="83" t="str">
        <f t="shared" si="12"/>
        <v/>
      </c>
      <c r="BV44" s="76"/>
      <c r="BW44" s="84"/>
      <c r="BX44" s="49"/>
      <c r="BY44" s="49"/>
      <c r="BZ44" s="49"/>
      <c r="CA44" s="49"/>
      <c r="CB44" s="49"/>
      <c r="CC44" s="49"/>
      <c r="CD44" s="49"/>
      <c r="CE44" s="49"/>
      <c r="CF44" s="49"/>
      <c r="CG44" s="53" t="str">
        <f t="shared" si="13"/>
        <v/>
      </c>
      <c r="CH44" s="88" t="str">
        <f t="shared" si="14"/>
        <v/>
      </c>
      <c r="CI44" s="89"/>
      <c r="CJ44" s="49"/>
      <c r="CK44" s="93"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9"/>
      <c r="Q45" s="49"/>
      <c r="R45" s="53" t="str">
        <f>IF(P45="","",IF(P45&gt;=$C$4,P45,IF(Q45&gt;=$C$4,$C$4,MAX(P45:Q45))))</f>
        <v/>
      </c>
      <c r="S45" s="49"/>
      <c r="T45" s="49"/>
      <c r="U45" s="53" t="str">
        <f>IF(S45="","",IF(S45&gt;=$C$4,S45,IF(T45&gt;=$C$4,$C$4,MAX(S45:T45))))</f>
        <v/>
      </c>
      <c r="V45" s="49"/>
      <c r="W45" s="49"/>
      <c r="X45" s="53" t="str">
        <f>IF(V45="","",IF(V45&gt;=$C$4,V45,IF(W45&gt;=$C$4,$C$4,MAX(V45:W45))))</f>
        <v/>
      </c>
      <c r="Y45" s="49"/>
      <c r="Z45" s="49"/>
      <c r="AA45" s="53" t="str">
        <f>IF(Y45="","",IF(Y45&gt;=$C$4,Y45,IF(Z45&gt;=$C$4,$C$4,MAX(Y45:Z45))))</f>
        <v/>
      </c>
      <c r="AB45" s="49"/>
      <c r="AC45" s="49"/>
      <c r="AD45" s="53" t="str">
        <f>IF(AB45="","",IF(AB45&gt;=$C$4,AB45,IF(AC45&gt;=$C$4,$C$4,MAX(AB45:AC45))))</f>
        <v/>
      </c>
      <c r="AE45" s="49"/>
      <c r="AF45" s="49"/>
      <c r="AG45" s="53" t="str">
        <f>IF(AE45="","",IF(AE45&gt;=$C$4,AE45,IF(AF45&gt;=$C$4,$C$4,MAX(AE45:AF45))))</f>
        <v/>
      </c>
      <c r="AH45" s="49"/>
      <c r="AI45" s="49"/>
      <c r="AJ45" s="53" t="str">
        <f>IF(AH45="","",IF(AH45&gt;=$C$4,AH45,IF(AI45&gt;=$C$4,$C$4,MAX(AH45:AI45))))</f>
        <v/>
      </c>
      <c r="AK45" s="49"/>
      <c r="AL45" s="49"/>
      <c r="AM45" s="53" t="str">
        <f>IF(AK45="","",IF(AK45&gt;=$C$4,AK45,IF(AL45&gt;=$C$4,$C$4,MAX(AK45:AL45))))</f>
        <v/>
      </c>
      <c r="AN45" s="49"/>
      <c r="AO45" s="49"/>
      <c r="AP45" s="53" t="str">
        <f>IF(AN45="","",IF(AN45&gt;=$C$4,AN45,IF(AO45&gt;=$C$4,$C$4,MAX(AN45:AO45))))</f>
        <v/>
      </c>
      <c r="AQ45" s="49"/>
      <c r="AR45" s="49"/>
      <c r="AS45" s="53" t="str">
        <f>IF(AQ45="","",IF(AQ45&gt;=$C$4,AQ45,IF(AR45&gt;=$C$4,$C$4,MAX(AQ45:AR45))))</f>
        <v/>
      </c>
      <c r="AT45" s="53" t="str">
        <f t="shared" si="8"/>
        <v/>
      </c>
      <c r="AU45" s="49"/>
      <c r="AV45" s="49"/>
      <c r="AW45" s="49"/>
      <c r="AX45" s="49"/>
      <c r="AY45" s="49"/>
      <c r="AZ45" s="49"/>
      <c r="BA45" s="49"/>
      <c r="BB45" s="49"/>
      <c r="BC45" s="49"/>
      <c r="BD45" s="49"/>
      <c r="BE45" s="53" t="str">
        <f t="shared" si="9"/>
        <v/>
      </c>
      <c r="BF45" s="49"/>
      <c r="BG45" s="49"/>
      <c r="BH45" s="74" t="str">
        <f t="shared" si="10"/>
        <v/>
      </c>
      <c r="BI45" s="75" t="str">
        <f t="shared" si="11"/>
        <v/>
      </c>
      <c r="BJ45" s="76"/>
      <c r="BK45" s="49"/>
      <c r="BL45" s="49"/>
      <c r="BM45" s="49"/>
      <c r="BN45" s="49"/>
      <c r="BO45" s="49"/>
      <c r="BP45" s="49"/>
      <c r="BQ45" s="49"/>
      <c r="BR45" s="49"/>
      <c r="BS45" s="49"/>
      <c r="BT45" s="49"/>
      <c r="BU45" s="83" t="str">
        <f t="shared" si="12"/>
        <v/>
      </c>
      <c r="BV45" s="76"/>
      <c r="BW45" s="84"/>
      <c r="BX45" s="49"/>
      <c r="BY45" s="49"/>
      <c r="BZ45" s="49"/>
      <c r="CA45" s="49"/>
      <c r="CB45" s="49"/>
      <c r="CC45" s="49"/>
      <c r="CD45" s="49"/>
      <c r="CE45" s="49"/>
      <c r="CF45" s="49"/>
      <c r="CG45" s="53" t="str">
        <f t="shared" si="13"/>
        <v/>
      </c>
      <c r="CH45" s="88" t="str">
        <f t="shared" si="14"/>
        <v/>
      </c>
      <c r="CI45" s="89"/>
      <c r="CJ45" s="49"/>
      <c r="CK45" s="93"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9"/>
      <c r="Q46" s="49"/>
      <c r="R46" s="53" t="str">
        <f>IF(P46="","",IF(P46&gt;=$C$4,P46,IF(Q46&gt;=$C$4,$C$4,MAX(P46:Q46))))</f>
        <v/>
      </c>
      <c r="S46" s="49"/>
      <c r="T46" s="49"/>
      <c r="U46" s="53" t="str">
        <f>IF(S46="","",IF(S46&gt;=$C$4,S46,IF(T46&gt;=$C$4,$C$4,MAX(S46:T46))))</f>
        <v/>
      </c>
      <c r="V46" s="49"/>
      <c r="W46" s="49"/>
      <c r="X46" s="53" t="str">
        <f>IF(V46="","",IF(V46&gt;=$C$4,V46,IF(W46&gt;=$C$4,$C$4,MAX(V46:W46))))</f>
        <v/>
      </c>
      <c r="Y46" s="49"/>
      <c r="Z46" s="49"/>
      <c r="AA46" s="53" t="str">
        <f>IF(Y46="","",IF(Y46&gt;=$C$4,Y46,IF(Z46&gt;=$C$4,$C$4,MAX(Y46:Z46))))</f>
        <v/>
      </c>
      <c r="AB46" s="49"/>
      <c r="AC46" s="49"/>
      <c r="AD46" s="53" t="str">
        <f>IF(AB46="","",IF(AB46&gt;=$C$4,AB46,IF(AC46&gt;=$C$4,$C$4,MAX(AB46:AC46))))</f>
        <v/>
      </c>
      <c r="AE46" s="49"/>
      <c r="AF46" s="49"/>
      <c r="AG46" s="53" t="str">
        <f>IF(AE46="","",IF(AE46&gt;=$C$4,AE46,IF(AF46&gt;=$C$4,$C$4,MAX(AE46:AF46))))</f>
        <v/>
      </c>
      <c r="AH46" s="49"/>
      <c r="AI46" s="49"/>
      <c r="AJ46" s="53" t="str">
        <f>IF(AH46="","",IF(AH46&gt;=$C$4,AH46,IF(AI46&gt;=$C$4,$C$4,MAX(AH46:AI46))))</f>
        <v/>
      </c>
      <c r="AK46" s="49"/>
      <c r="AL46" s="49"/>
      <c r="AM46" s="53" t="str">
        <f>IF(AK46="","",IF(AK46&gt;=$C$4,AK46,IF(AL46&gt;=$C$4,$C$4,MAX(AK46:AL46))))</f>
        <v/>
      </c>
      <c r="AN46" s="49"/>
      <c r="AO46" s="49"/>
      <c r="AP46" s="53" t="str">
        <f>IF(AN46="","",IF(AN46&gt;=$C$4,AN46,IF(AO46&gt;=$C$4,$C$4,MAX(AN46:AO46))))</f>
        <v/>
      </c>
      <c r="AQ46" s="49"/>
      <c r="AR46" s="49"/>
      <c r="AS46" s="53" t="str">
        <f>IF(AQ46="","",IF(AQ46&gt;=$C$4,AQ46,IF(AR46&gt;=$C$4,$C$4,MAX(AQ46:AR46))))</f>
        <v/>
      </c>
      <c r="AT46" s="53" t="str">
        <f t="shared" si="8"/>
        <v/>
      </c>
      <c r="AU46" s="49"/>
      <c r="AV46" s="49"/>
      <c r="AW46" s="49"/>
      <c r="AX46" s="49"/>
      <c r="AY46" s="49"/>
      <c r="AZ46" s="49"/>
      <c r="BA46" s="49"/>
      <c r="BB46" s="49"/>
      <c r="BC46" s="49"/>
      <c r="BD46" s="49"/>
      <c r="BE46" s="53" t="str">
        <f t="shared" si="9"/>
        <v/>
      </c>
      <c r="BF46" s="49"/>
      <c r="BG46" s="49"/>
      <c r="BH46" s="74" t="str">
        <f t="shared" si="10"/>
        <v/>
      </c>
      <c r="BI46" s="75" t="str">
        <f t="shared" si="11"/>
        <v/>
      </c>
      <c r="BJ46" s="76"/>
      <c r="BK46" s="49"/>
      <c r="BL46" s="49"/>
      <c r="BM46" s="49"/>
      <c r="BN46" s="49"/>
      <c r="BO46" s="49"/>
      <c r="BP46" s="49"/>
      <c r="BQ46" s="49"/>
      <c r="BR46" s="49"/>
      <c r="BS46" s="49"/>
      <c r="BT46" s="49"/>
      <c r="BU46" s="83" t="str">
        <f t="shared" si="12"/>
        <v/>
      </c>
      <c r="BV46" s="76"/>
      <c r="BW46" s="84"/>
      <c r="BX46" s="49"/>
      <c r="BY46" s="49"/>
      <c r="BZ46" s="49"/>
      <c r="CA46" s="49"/>
      <c r="CB46" s="49"/>
      <c r="CC46" s="49"/>
      <c r="CD46" s="49"/>
      <c r="CE46" s="49"/>
      <c r="CF46" s="49"/>
      <c r="CG46" s="53" t="str">
        <f t="shared" si="13"/>
        <v/>
      </c>
      <c r="CH46" s="88" t="str">
        <f t="shared" si="14"/>
        <v/>
      </c>
      <c r="CI46" s="89"/>
      <c r="CJ46" s="49"/>
      <c r="CK46" s="93"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9"/>
      <c r="Q47" s="49"/>
      <c r="R47" s="53" t="str">
        <f>IF(P47="","",IF(P47&gt;=$C$4,P47,IF(Q47&gt;=$C$4,$C$4,MAX(P47:Q47))))</f>
        <v/>
      </c>
      <c r="S47" s="49"/>
      <c r="T47" s="49"/>
      <c r="U47" s="53" t="str">
        <f>IF(S47="","",IF(S47&gt;=$C$4,S47,IF(T47&gt;=$C$4,$C$4,MAX(S47:T47))))</f>
        <v/>
      </c>
      <c r="V47" s="49"/>
      <c r="W47" s="49"/>
      <c r="X47" s="53" t="str">
        <f>IF(V47="","",IF(V47&gt;=$C$4,V47,IF(W47&gt;=$C$4,$C$4,MAX(V47:W47))))</f>
        <v/>
      </c>
      <c r="Y47" s="49"/>
      <c r="Z47" s="49"/>
      <c r="AA47" s="53" t="str">
        <f>IF(Y47="","",IF(Y47&gt;=$C$4,Y47,IF(Z47&gt;=$C$4,$C$4,MAX(Y47:Z47))))</f>
        <v/>
      </c>
      <c r="AB47" s="49"/>
      <c r="AC47" s="49"/>
      <c r="AD47" s="53" t="str">
        <f>IF(AB47="","",IF(AB47&gt;=$C$4,AB47,IF(AC47&gt;=$C$4,$C$4,MAX(AB47:AC47))))</f>
        <v/>
      </c>
      <c r="AE47" s="49"/>
      <c r="AF47" s="49"/>
      <c r="AG47" s="53" t="str">
        <f>IF(AE47="","",IF(AE47&gt;=$C$4,AE47,IF(AF47&gt;=$C$4,$C$4,MAX(AE47:AF47))))</f>
        <v/>
      </c>
      <c r="AH47" s="49"/>
      <c r="AI47" s="49"/>
      <c r="AJ47" s="53" t="str">
        <f>IF(AH47="","",IF(AH47&gt;=$C$4,AH47,IF(AI47&gt;=$C$4,$C$4,MAX(AH47:AI47))))</f>
        <v/>
      </c>
      <c r="AK47" s="49"/>
      <c r="AL47" s="49"/>
      <c r="AM47" s="53" t="str">
        <f>IF(AK47="","",IF(AK47&gt;=$C$4,AK47,IF(AL47&gt;=$C$4,$C$4,MAX(AK47:AL47))))</f>
        <v/>
      </c>
      <c r="AN47" s="49"/>
      <c r="AO47" s="49"/>
      <c r="AP47" s="53" t="str">
        <f>IF(AN47="","",IF(AN47&gt;=$C$4,AN47,IF(AO47&gt;=$C$4,$C$4,MAX(AN47:AO47))))</f>
        <v/>
      </c>
      <c r="AQ47" s="49"/>
      <c r="AR47" s="49"/>
      <c r="AS47" s="53" t="str">
        <f>IF(AQ47="","",IF(AQ47&gt;=$C$4,AQ47,IF(AR47&gt;=$C$4,$C$4,MAX(AQ47:AR47))))</f>
        <v/>
      </c>
      <c r="AT47" s="53" t="str">
        <f t="shared" si="8"/>
        <v/>
      </c>
      <c r="AU47" s="49"/>
      <c r="AV47" s="49"/>
      <c r="AW47" s="49"/>
      <c r="AX47" s="49"/>
      <c r="AY47" s="49"/>
      <c r="AZ47" s="49"/>
      <c r="BA47" s="49"/>
      <c r="BB47" s="49"/>
      <c r="BC47" s="49"/>
      <c r="BD47" s="49"/>
      <c r="BE47" s="53" t="str">
        <f t="shared" si="9"/>
        <v/>
      </c>
      <c r="BF47" s="49"/>
      <c r="BG47" s="49"/>
      <c r="BH47" s="74" t="str">
        <f t="shared" si="10"/>
        <v/>
      </c>
      <c r="BI47" s="75" t="str">
        <f t="shared" si="11"/>
        <v/>
      </c>
      <c r="BJ47" s="76"/>
      <c r="BK47" s="49"/>
      <c r="BL47" s="49"/>
      <c r="BM47" s="49"/>
      <c r="BN47" s="49"/>
      <c r="BO47" s="49"/>
      <c r="BP47" s="49"/>
      <c r="BQ47" s="49"/>
      <c r="BR47" s="49"/>
      <c r="BS47" s="49"/>
      <c r="BT47" s="49"/>
      <c r="BU47" s="83" t="str">
        <f t="shared" si="12"/>
        <v/>
      </c>
      <c r="BV47" s="76"/>
      <c r="BW47" s="49"/>
      <c r="BX47" s="49"/>
      <c r="BY47" s="49"/>
      <c r="BZ47" s="49"/>
      <c r="CA47" s="49"/>
      <c r="CB47" s="49"/>
      <c r="CC47" s="49"/>
      <c r="CD47" s="49"/>
      <c r="CE47" s="49"/>
      <c r="CF47" s="49"/>
      <c r="CG47" s="53" t="str">
        <f t="shared" si="13"/>
        <v/>
      </c>
      <c r="CH47" s="88" t="str">
        <f t="shared" si="14"/>
        <v/>
      </c>
      <c r="CI47" s="89"/>
      <c r="CJ47" s="49"/>
      <c r="CK47" s="93"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9"/>
      <c r="Q48" s="49"/>
      <c r="R48" s="53" t="str">
        <f>IF(P48="","",IF(P48&gt;=$C$4,P48,IF(Q48&gt;=$C$4,$C$4,MAX(P48:Q48))))</f>
        <v/>
      </c>
      <c r="S48" s="49"/>
      <c r="T48" s="49"/>
      <c r="U48" s="53" t="str">
        <f>IF(S48="","",IF(S48&gt;=$C$4,S48,IF(T48&gt;=$C$4,$C$4,MAX(S48:T48))))</f>
        <v/>
      </c>
      <c r="V48" s="49"/>
      <c r="W48" s="49"/>
      <c r="X48" s="53" t="str">
        <f>IF(V48="","",IF(V48&gt;=$C$4,V48,IF(W48&gt;=$C$4,$C$4,MAX(V48:W48))))</f>
        <v/>
      </c>
      <c r="Y48" s="49"/>
      <c r="Z48" s="49"/>
      <c r="AA48" s="53" t="str">
        <f>IF(Y48="","",IF(Y48&gt;=$C$4,Y48,IF(Z48&gt;=$C$4,$C$4,MAX(Y48:Z48))))</f>
        <v/>
      </c>
      <c r="AB48" s="49"/>
      <c r="AC48" s="49"/>
      <c r="AD48" s="53" t="str">
        <f>IF(AB48="","",IF(AB48&gt;=$C$4,AB48,IF(AC48&gt;=$C$4,$C$4,MAX(AB48:AC48))))</f>
        <v/>
      </c>
      <c r="AE48" s="49"/>
      <c r="AF48" s="49"/>
      <c r="AG48" s="53" t="str">
        <f>IF(AE48="","",IF(AE48&gt;=$C$4,AE48,IF(AF48&gt;=$C$4,$C$4,MAX(AE48:AF48))))</f>
        <v/>
      </c>
      <c r="AH48" s="49"/>
      <c r="AI48" s="49"/>
      <c r="AJ48" s="53" t="str">
        <f>IF(AH48="","",IF(AH48&gt;=$C$4,AH48,IF(AI48&gt;=$C$4,$C$4,MAX(AH48:AI48))))</f>
        <v/>
      </c>
      <c r="AK48" s="49"/>
      <c r="AL48" s="49"/>
      <c r="AM48" s="53" t="str">
        <f>IF(AK48="","",IF(AK48&gt;=$C$4,AK48,IF(AL48&gt;=$C$4,$C$4,MAX(AK48:AL48))))</f>
        <v/>
      </c>
      <c r="AN48" s="49"/>
      <c r="AO48" s="49"/>
      <c r="AP48" s="53" t="str">
        <f>IF(AN48="","",IF(AN48&gt;=$C$4,AN48,IF(AO48&gt;=$C$4,$C$4,MAX(AN48:AO48))))</f>
        <v/>
      </c>
      <c r="AQ48" s="49"/>
      <c r="AR48" s="49"/>
      <c r="AS48" s="53" t="str">
        <f>IF(AQ48="","",IF(AQ48&gt;=$C$4,AQ48,IF(AR48&gt;=$C$4,$C$4,MAX(AQ48:AR48))))</f>
        <v/>
      </c>
      <c r="AT48" s="53" t="str">
        <f t="shared" si="8"/>
        <v/>
      </c>
      <c r="AU48" s="49"/>
      <c r="AV48" s="49"/>
      <c r="AW48" s="49"/>
      <c r="AX48" s="49"/>
      <c r="AY48" s="49"/>
      <c r="AZ48" s="49"/>
      <c r="BA48" s="49"/>
      <c r="BB48" s="49"/>
      <c r="BC48" s="49"/>
      <c r="BD48" s="49"/>
      <c r="BE48" s="53" t="str">
        <f t="shared" si="9"/>
        <v/>
      </c>
      <c r="BF48" s="49"/>
      <c r="BG48" s="49"/>
      <c r="BH48" s="74" t="str">
        <f t="shared" si="10"/>
        <v/>
      </c>
      <c r="BI48" s="75" t="str">
        <f t="shared" si="11"/>
        <v/>
      </c>
      <c r="BJ48" s="76"/>
      <c r="BK48" s="49"/>
      <c r="BL48" s="49"/>
      <c r="BM48" s="49"/>
      <c r="BN48" s="49"/>
      <c r="BO48" s="49"/>
      <c r="BP48" s="49"/>
      <c r="BQ48" s="49"/>
      <c r="BR48" s="49"/>
      <c r="BS48" s="49"/>
      <c r="BT48" s="49"/>
      <c r="BU48" s="83" t="str">
        <f t="shared" si="12"/>
        <v/>
      </c>
      <c r="BV48" s="76"/>
      <c r="BW48" s="49"/>
      <c r="BX48" s="49"/>
      <c r="BY48" s="49"/>
      <c r="BZ48" s="49"/>
      <c r="CA48" s="49"/>
      <c r="CB48" s="49"/>
      <c r="CC48" s="49"/>
      <c r="CD48" s="49"/>
      <c r="CE48" s="49"/>
      <c r="CF48" s="49"/>
      <c r="CG48" s="53" t="str">
        <f t="shared" si="13"/>
        <v/>
      </c>
      <c r="CH48" s="88" t="str">
        <f t="shared" si="14"/>
        <v/>
      </c>
      <c r="CI48" s="89"/>
      <c r="CJ48" s="49"/>
      <c r="CK48" s="93"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9"/>
      <c r="Q49" s="49"/>
      <c r="R49" s="53" t="str">
        <f>IF(P49="","",IF(P49&gt;=$C$4,P49,IF(Q49&gt;=$C$4,$C$4,MAX(P49:Q49))))</f>
        <v/>
      </c>
      <c r="S49" s="49"/>
      <c r="T49" s="49"/>
      <c r="U49" s="53" t="str">
        <f>IF(S49="","",IF(S49&gt;=$C$4,S49,IF(T49&gt;=$C$4,$C$4,MAX(S49:T49))))</f>
        <v/>
      </c>
      <c r="V49" s="49"/>
      <c r="W49" s="49"/>
      <c r="X49" s="53" t="str">
        <f>IF(V49="","",IF(V49&gt;=$C$4,V49,IF(W49&gt;=$C$4,$C$4,MAX(V49:W49))))</f>
        <v/>
      </c>
      <c r="Y49" s="49"/>
      <c r="Z49" s="49"/>
      <c r="AA49" s="53" t="str">
        <f>IF(Y49="","",IF(Y49&gt;=$C$4,Y49,IF(Z49&gt;=$C$4,$C$4,MAX(Y49:Z49))))</f>
        <v/>
      </c>
      <c r="AB49" s="49"/>
      <c r="AC49" s="49"/>
      <c r="AD49" s="53" t="str">
        <f>IF(AB49="","",IF(AB49&gt;=$C$4,AB49,IF(AC49&gt;=$C$4,$C$4,MAX(AB49:AC49))))</f>
        <v/>
      </c>
      <c r="AE49" s="49"/>
      <c r="AF49" s="49"/>
      <c r="AG49" s="53" t="str">
        <f>IF(AE49="","",IF(AE49&gt;=$C$4,AE49,IF(AF49&gt;=$C$4,$C$4,MAX(AE49:AF49))))</f>
        <v/>
      </c>
      <c r="AH49" s="49"/>
      <c r="AI49" s="49"/>
      <c r="AJ49" s="53" t="str">
        <f>IF(AH49="","",IF(AH49&gt;=$C$4,AH49,IF(AI49&gt;=$C$4,$C$4,MAX(AH49:AI49))))</f>
        <v/>
      </c>
      <c r="AK49" s="49"/>
      <c r="AL49" s="49"/>
      <c r="AM49" s="53" t="str">
        <f>IF(AK49="","",IF(AK49&gt;=$C$4,AK49,IF(AL49&gt;=$C$4,$C$4,MAX(AK49:AL49))))</f>
        <v/>
      </c>
      <c r="AN49" s="49"/>
      <c r="AO49" s="49"/>
      <c r="AP49" s="53" t="str">
        <f>IF(AN49="","",IF(AN49&gt;=$C$4,AN49,IF(AO49&gt;=$C$4,$C$4,MAX(AN49:AO49))))</f>
        <v/>
      </c>
      <c r="AQ49" s="49"/>
      <c r="AR49" s="49"/>
      <c r="AS49" s="53" t="str">
        <f>IF(AQ49="","",IF(AQ49&gt;=$C$4,AQ49,IF(AR49&gt;=$C$4,$C$4,MAX(AQ49:AR49))))</f>
        <v/>
      </c>
      <c r="AT49" s="53" t="str">
        <f t="shared" si="8"/>
        <v/>
      </c>
      <c r="AU49" s="49"/>
      <c r="AV49" s="49"/>
      <c r="AW49" s="49"/>
      <c r="AX49" s="49"/>
      <c r="AY49" s="49"/>
      <c r="AZ49" s="49"/>
      <c r="BA49" s="49"/>
      <c r="BB49" s="49"/>
      <c r="BC49" s="49"/>
      <c r="BD49" s="49"/>
      <c r="BE49" s="53" t="str">
        <f t="shared" si="9"/>
        <v/>
      </c>
      <c r="BF49" s="49"/>
      <c r="BG49" s="49"/>
      <c r="BH49" s="74" t="str">
        <f t="shared" si="10"/>
        <v/>
      </c>
      <c r="BI49" s="75" t="str">
        <f t="shared" si="11"/>
        <v/>
      </c>
      <c r="BJ49" s="76"/>
      <c r="BK49" s="49"/>
      <c r="BL49" s="49"/>
      <c r="BM49" s="49"/>
      <c r="BN49" s="49"/>
      <c r="BO49" s="49"/>
      <c r="BP49" s="49"/>
      <c r="BQ49" s="49"/>
      <c r="BR49" s="49"/>
      <c r="BS49" s="49"/>
      <c r="BT49" s="49"/>
      <c r="BU49" s="83" t="str">
        <f t="shared" si="12"/>
        <v/>
      </c>
      <c r="BV49" s="76"/>
      <c r="BW49" s="49"/>
      <c r="BX49" s="49"/>
      <c r="BY49" s="49"/>
      <c r="BZ49" s="49"/>
      <c r="CA49" s="49"/>
      <c r="CB49" s="49"/>
      <c r="CC49" s="49"/>
      <c r="CD49" s="49"/>
      <c r="CE49" s="49"/>
      <c r="CF49" s="49"/>
      <c r="CG49" s="53" t="str">
        <f t="shared" si="13"/>
        <v/>
      </c>
      <c r="CH49" s="88" t="str">
        <f t="shared" si="14"/>
        <v/>
      </c>
      <c r="CI49" s="89"/>
      <c r="CJ49" s="49"/>
      <c r="CK49" s="93"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9"/>
      <c r="Q50" s="49"/>
      <c r="R50" s="53" t="str">
        <f>IF(P50="","",IF(P50&gt;=$C$4,P50,IF(Q50&gt;=$C$4,$C$4,MAX(P50:Q50))))</f>
        <v/>
      </c>
      <c r="S50" s="49"/>
      <c r="T50" s="49"/>
      <c r="U50" s="53" t="str">
        <f>IF(S50="","",IF(S50&gt;=$C$4,S50,IF(T50&gt;=$C$4,$C$4,MAX(S50:T50))))</f>
        <v/>
      </c>
      <c r="V50" s="49"/>
      <c r="W50" s="49"/>
      <c r="X50" s="53" t="str">
        <f>IF(V50="","",IF(V50&gt;=$C$4,V50,IF(W50&gt;=$C$4,$C$4,MAX(V50:W50))))</f>
        <v/>
      </c>
      <c r="Y50" s="49"/>
      <c r="Z50" s="49"/>
      <c r="AA50" s="53" t="str">
        <f>IF(Y50="","",IF(Y50&gt;=$C$4,Y50,IF(Z50&gt;=$C$4,$C$4,MAX(Y50:Z50))))</f>
        <v/>
      </c>
      <c r="AB50" s="49"/>
      <c r="AC50" s="49"/>
      <c r="AD50" s="53" t="str">
        <f>IF(AB50="","",IF(AB50&gt;=$C$4,AB50,IF(AC50&gt;=$C$4,$C$4,MAX(AB50:AC50))))</f>
        <v/>
      </c>
      <c r="AE50" s="49"/>
      <c r="AF50" s="49"/>
      <c r="AG50" s="53" t="str">
        <f>IF(AE50="","",IF(AE50&gt;=$C$4,AE50,IF(AF50&gt;=$C$4,$C$4,MAX(AE50:AF50))))</f>
        <v/>
      </c>
      <c r="AH50" s="49"/>
      <c r="AI50" s="49"/>
      <c r="AJ50" s="53" t="str">
        <f>IF(AH50="","",IF(AH50&gt;=$C$4,AH50,IF(AI50&gt;=$C$4,$C$4,MAX(AH50:AI50))))</f>
        <v/>
      </c>
      <c r="AK50" s="49"/>
      <c r="AL50" s="49"/>
      <c r="AM50" s="53" t="str">
        <f>IF(AK50="","",IF(AK50&gt;=$C$4,AK50,IF(AL50&gt;=$C$4,$C$4,MAX(AK50:AL50))))</f>
        <v/>
      </c>
      <c r="AN50" s="49"/>
      <c r="AO50" s="49"/>
      <c r="AP50" s="53" t="str">
        <f>IF(AN50="","",IF(AN50&gt;=$C$4,AN50,IF(AO50&gt;=$C$4,$C$4,MAX(AN50:AO50))))</f>
        <v/>
      </c>
      <c r="AQ50" s="49"/>
      <c r="AR50" s="49"/>
      <c r="AS50" s="53" t="str">
        <f>IF(AQ50="","",IF(AQ50&gt;=$C$4,AQ50,IF(AR50&gt;=$C$4,$C$4,MAX(AQ50:AR50))))</f>
        <v/>
      </c>
      <c r="AT50" s="53" t="str">
        <f t="shared" si="8"/>
        <v/>
      </c>
      <c r="AU50" s="49"/>
      <c r="AV50" s="49"/>
      <c r="AW50" s="49"/>
      <c r="AX50" s="49"/>
      <c r="AY50" s="49"/>
      <c r="AZ50" s="49"/>
      <c r="BA50" s="49"/>
      <c r="BB50" s="49"/>
      <c r="BC50" s="49"/>
      <c r="BD50" s="49"/>
      <c r="BE50" s="53" t="str">
        <f t="shared" si="9"/>
        <v/>
      </c>
      <c r="BF50" s="49"/>
      <c r="BG50" s="49"/>
      <c r="BH50" s="74" t="str">
        <f t="shared" si="10"/>
        <v/>
      </c>
      <c r="BI50" s="75" t="str">
        <f t="shared" si="11"/>
        <v/>
      </c>
      <c r="BJ50" s="76"/>
      <c r="BK50" s="49"/>
      <c r="BL50" s="49"/>
      <c r="BM50" s="49"/>
      <c r="BN50" s="49"/>
      <c r="BO50" s="49"/>
      <c r="BP50" s="49"/>
      <c r="BQ50" s="49"/>
      <c r="BR50" s="49"/>
      <c r="BS50" s="49"/>
      <c r="BT50" s="49"/>
      <c r="BU50" s="83" t="str">
        <f t="shared" si="12"/>
        <v/>
      </c>
      <c r="BV50" s="76"/>
      <c r="BW50" s="49"/>
      <c r="BX50" s="49"/>
      <c r="BY50" s="49"/>
      <c r="BZ50" s="49"/>
      <c r="CA50" s="49"/>
      <c r="CB50" s="49"/>
      <c r="CC50" s="49"/>
      <c r="CD50" s="49"/>
      <c r="CE50" s="49"/>
      <c r="CF50" s="49"/>
      <c r="CG50" s="53" t="str">
        <f t="shared" si="13"/>
        <v/>
      </c>
      <c r="CH50" s="88" t="str">
        <f t="shared" si="14"/>
        <v/>
      </c>
      <c r="CI50" s="89"/>
      <c r="CJ50" s="49"/>
      <c r="CK50" s="93"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0" priority="7" operator="lessThan">
      <formula>1</formula>
    </cfRule>
  </conditionalFormatting>
  <conditionalFormatting sqref="D11">
    <cfRule type="cellIs" dxfId="0" priority="12" operator="lessThan">
      <formula>1</formula>
    </cfRule>
  </conditionalFormatting>
  <conditionalFormatting sqref="Q11">
    <cfRule type="cellIs" dxfId="1" priority="53" operator="lessThan">
      <formula>$C$4</formula>
    </cfRule>
  </conditionalFormatting>
  <conditionalFormatting sqref="R11">
    <cfRule type="cellIs" dxfId="1" priority="93" operator="lessThan">
      <formula>$C$4</formula>
    </cfRule>
  </conditionalFormatting>
  <conditionalFormatting sqref="T11">
    <cfRule type="cellIs" dxfId="1" priority="2733" operator="lessThan">
      <formula>$C$4</formula>
    </cfRule>
  </conditionalFormatting>
  <conditionalFormatting sqref="U11">
    <cfRule type="cellIs" dxfId="1" priority="133" operator="lessThan">
      <formula>$C$4</formula>
    </cfRule>
  </conditionalFormatting>
  <conditionalFormatting sqref="W11">
    <cfRule type="cellIs" dxfId="1" priority="2813" operator="lessThan">
      <formula>$C$4</formula>
    </cfRule>
  </conditionalFormatting>
  <conditionalFormatting sqref="X11">
    <cfRule type="cellIs" dxfId="1" priority="173" operator="lessThan">
      <formula>$C$4</formula>
    </cfRule>
  </conditionalFormatting>
  <conditionalFormatting sqref="Z11">
    <cfRule type="cellIs" dxfId="1" priority="253" operator="lessThan">
      <formula>$C$4</formula>
    </cfRule>
  </conditionalFormatting>
  <conditionalFormatting sqref="AA11">
    <cfRule type="cellIs" dxfId="1" priority="293" operator="lessThan">
      <formula>$C$4</formula>
    </cfRule>
  </conditionalFormatting>
  <conditionalFormatting sqref="AC11">
    <cfRule type="cellIs" dxfId="1" priority="373" operator="lessThan">
      <formula>$C$4</formula>
    </cfRule>
  </conditionalFormatting>
  <conditionalFormatting sqref="AD11">
    <cfRule type="cellIs" dxfId="1" priority="413" operator="lessThan">
      <formula>$C$4</formula>
    </cfRule>
  </conditionalFormatting>
  <conditionalFormatting sqref="AE11">
    <cfRule type="cellIs" dxfId="1" priority="453" operator="lessThan">
      <formula>$C$4</formula>
    </cfRule>
  </conditionalFormatting>
  <conditionalFormatting sqref="AF11">
    <cfRule type="cellIs" dxfId="1" priority="493" operator="lessThan">
      <formula>$C$4</formula>
    </cfRule>
  </conditionalFormatting>
  <conditionalFormatting sqref="AG11">
    <cfRule type="cellIs" dxfId="1" priority="533" operator="lessThan">
      <formula>$C$4</formula>
    </cfRule>
  </conditionalFormatting>
  <conditionalFormatting sqref="AH11">
    <cfRule type="cellIs" dxfId="1" priority="573" operator="lessThan">
      <formula>$C$4</formula>
    </cfRule>
  </conditionalFormatting>
  <conditionalFormatting sqref="AI11">
    <cfRule type="cellIs" dxfId="1" priority="613" operator="lessThan">
      <formula>$C$4</formula>
    </cfRule>
  </conditionalFormatting>
  <conditionalFormatting sqref="AJ11">
    <cfRule type="cellIs" dxfId="1" priority="653" operator="lessThan">
      <formula>$C$4</formula>
    </cfRule>
  </conditionalFormatting>
  <conditionalFormatting sqref="AK11">
    <cfRule type="cellIs" dxfId="1" priority="693" operator="lessThan">
      <formula>$C$4</formula>
    </cfRule>
  </conditionalFormatting>
  <conditionalFormatting sqref="AL11">
    <cfRule type="cellIs" dxfId="1" priority="733" operator="lessThan">
      <formula>$C$4</formula>
    </cfRule>
  </conditionalFormatting>
  <conditionalFormatting sqref="AM11">
    <cfRule type="cellIs" dxfId="1" priority="773" operator="lessThan">
      <formula>$C$4</formula>
    </cfRule>
  </conditionalFormatting>
  <conditionalFormatting sqref="AN11">
    <cfRule type="cellIs" dxfId="1" priority="813" operator="lessThan">
      <formula>$C$4</formula>
    </cfRule>
  </conditionalFormatting>
  <conditionalFormatting sqref="AO11">
    <cfRule type="cellIs" dxfId="1" priority="853" operator="lessThan">
      <formula>$C$4</formula>
    </cfRule>
  </conditionalFormatting>
  <conditionalFormatting sqref="AP11">
    <cfRule type="cellIs" dxfId="1" priority="893" operator="lessThan">
      <formula>$C$4</formula>
    </cfRule>
  </conditionalFormatting>
  <conditionalFormatting sqref="AQ11">
    <cfRule type="cellIs" dxfId="1" priority="933" operator="lessThan">
      <formula>$C$4</formula>
    </cfRule>
  </conditionalFormatting>
  <conditionalFormatting sqref="AR11">
    <cfRule type="cellIs" dxfId="1" priority="973" operator="lessThan">
      <formula>$C$4</formula>
    </cfRule>
  </conditionalFormatting>
  <conditionalFormatting sqref="AS11">
    <cfRule type="cellIs" dxfId="1" priority="1013" operator="lessThan">
      <formula>$C$4</formula>
    </cfRule>
  </conditionalFormatting>
  <conditionalFormatting sqref="AT11">
    <cfRule type="cellIs" dxfId="1" priority="1053" operator="lessThan">
      <formula>$C$4</formula>
    </cfRule>
  </conditionalFormatting>
  <conditionalFormatting sqref="AV11">
    <cfRule type="cellIs" dxfId="1" priority="1133" operator="lessThan">
      <formula>$C$4</formula>
    </cfRule>
  </conditionalFormatting>
  <conditionalFormatting sqref="AW11">
    <cfRule type="cellIs" dxfId="1" priority="1173" operator="lessThan">
      <formula>$C$4</formula>
    </cfRule>
  </conditionalFormatting>
  <conditionalFormatting sqref="AX11">
    <cfRule type="cellIs" dxfId="1" priority="1213" operator="lessThan">
      <formula>$C$4</formula>
    </cfRule>
  </conditionalFormatting>
  <conditionalFormatting sqref="AY11">
    <cfRule type="cellIs" dxfId="1" priority="1253" operator="lessThan">
      <formula>$C$4</formula>
    </cfRule>
  </conditionalFormatting>
  <conditionalFormatting sqref="AZ11">
    <cfRule type="cellIs" dxfId="1" priority="1293" operator="lessThan">
      <formula>$C$4</formula>
    </cfRule>
  </conditionalFormatting>
  <conditionalFormatting sqref="BA11">
    <cfRule type="cellIs" dxfId="1" priority="1333" operator="lessThan">
      <formula>$C$4</formula>
    </cfRule>
  </conditionalFormatting>
  <conditionalFormatting sqref="BB11">
    <cfRule type="cellIs" dxfId="1" priority="1373" operator="lessThan">
      <formula>$C$4</formula>
    </cfRule>
  </conditionalFormatting>
  <conditionalFormatting sqref="BC11">
    <cfRule type="cellIs" dxfId="1" priority="1413" operator="lessThan">
      <formula>$C$4</formula>
    </cfRule>
  </conditionalFormatting>
  <conditionalFormatting sqref="BD11">
    <cfRule type="cellIs" dxfId="1" priority="1453" operator="lessThan">
      <formula>$C$4</formula>
    </cfRule>
  </conditionalFormatting>
  <conditionalFormatting sqref="BE11">
    <cfRule type="cellIs" dxfId="1" priority="1493" operator="lessThan">
      <formula>$C$4</formula>
    </cfRule>
  </conditionalFormatting>
  <conditionalFormatting sqref="BH11">
    <cfRule type="cellIs" dxfId="1" priority="1613" operator="lessThan">
      <formula>$C$4</formula>
    </cfRule>
  </conditionalFormatting>
  <conditionalFormatting sqref="BI11">
    <cfRule type="cellIs" dxfId="1" priority="1653" operator="lessThan">
      <formula>$C$4</formula>
    </cfRule>
  </conditionalFormatting>
  <conditionalFormatting sqref="BJ11">
    <cfRule type="cellIs" dxfId="1" priority="1693" operator="lessThan">
      <formula>$C$4</formula>
    </cfRule>
  </conditionalFormatting>
  <conditionalFormatting sqref="BK11">
    <cfRule type="cellIs" dxfId="1" priority="1733" operator="lessThan">
      <formula>$C$4</formula>
    </cfRule>
  </conditionalFormatting>
  <conditionalFormatting sqref="BL11">
    <cfRule type="cellIs" dxfId="1" priority="1773" operator="lessThan">
      <formula>$C$4</formula>
    </cfRule>
  </conditionalFormatting>
  <conditionalFormatting sqref="BM11">
    <cfRule type="cellIs" dxfId="1" priority="1813" operator="lessThan">
      <formula>$C$4</formula>
    </cfRule>
  </conditionalFormatting>
  <conditionalFormatting sqref="BN11">
    <cfRule type="cellIs" dxfId="1" priority="1853" operator="lessThan">
      <formula>$C$4</formula>
    </cfRule>
  </conditionalFormatting>
  <conditionalFormatting sqref="BO11">
    <cfRule type="cellIs" dxfId="1" priority="1893" operator="lessThan">
      <formula>$C$4</formula>
    </cfRule>
  </conditionalFormatting>
  <conditionalFormatting sqref="BP11">
    <cfRule type="cellIs" dxfId="1" priority="1933" operator="lessThan">
      <formula>$C$4</formula>
    </cfRule>
  </conditionalFormatting>
  <conditionalFormatting sqref="BQ11">
    <cfRule type="cellIs" dxfId="1" priority="1973" operator="lessThan">
      <formula>$C$4</formula>
    </cfRule>
  </conditionalFormatting>
  <conditionalFormatting sqref="BR11">
    <cfRule type="cellIs" dxfId="1" priority="2013" operator="lessThan">
      <formula>$C$4</formula>
    </cfRule>
  </conditionalFormatting>
  <conditionalFormatting sqref="BS11">
    <cfRule type="cellIs" dxfId="1" priority="2053" operator="lessThan">
      <formula>$C$4</formula>
    </cfRule>
  </conditionalFormatting>
  <conditionalFormatting sqref="BT11">
    <cfRule type="cellIs" dxfId="1" priority="2093" operator="lessThan">
      <formula>$C$4</formula>
    </cfRule>
  </conditionalFormatting>
  <conditionalFormatting sqref="BU11">
    <cfRule type="cellIs" dxfId="1" priority="2133" operator="lessThan">
      <formula>$C$4</formula>
    </cfRule>
  </conditionalFormatting>
  <conditionalFormatting sqref="BV11">
    <cfRule type="cellIs" dxfId="1" priority="2173" operator="lessThan">
      <formula>$C$4</formula>
    </cfRule>
  </conditionalFormatting>
  <conditionalFormatting sqref="BX11">
    <cfRule type="cellIs" dxfId="1" priority="2253" operator="lessThan">
      <formula>$C$4</formula>
    </cfRule>
  </conditionalFormatting>
  <conditionalFormatting sqref="BY11">
    <cfRule type="cellIs" dxfId="1" priority="2293" operator="lessThan">
      <formula>$C$4</formula>
    </cfRule>
  </conditionalFormatting>
  <conditionalFormatting sqref="BZ11">
    <cfRule type="cellIs" dxfId="1" priority="2333" operator="lessThan">
      <formula>$C$4</formula>
    </cfRule>
  </conditionalFormatting>
  <conditionalFormatting sqref="CA11">
    <cfRule type="cellIs" dxfId="1" priority="2373" operator="lessThan">
      <formula>$C$4</formula>
    </cfRule>
  </conditionalFormatting>
  <conditionalFormatting sqref="CB11">
    <cfRule type="cellIs" dxfId="1" priority="2413" operator="lessThan">
      <formula>$C$4</formula>
    </cfRule>
  </conditionalFormatting>
  <conditionalFormatting sqref="CC11">
    <cfRule type="cellIs" dxfId="1" priority="2453" operator="lessThan">
      <formula>$C$4</formula>
    </cfRule>
  </conditionalFormatting>
  <conditionalFormatting sqref="CD11">
    <cfRule type="cellIs" dxfId="1" priority="2493" operator="lessThan">
      <formula>$C$4</formula>
    </cfRule>
  </conditionalFormatting>
  <conditionalFormatting sqref="CE11">
    <cfRule type="cellIs" dxfId="1" priority="2533" operator="lessThan">
      <formula>$C$4</formula>
    </cfRule>
  </conditionalFormatting>
  <conditionalFormatting sqref="CF11">
    <cfRule type="cellIs" dxfId="1" priority="2573" operator="lessThan">
      <formula>$C$4</formula>
    </cfRule>
  </conditionalFormatting>
  <conditionalFormatting sqref="CG11">
    <cfRule type="cellIs" dxfId="1" priority="2613" operator="lessThan">
      <formula>$C$4</formula>
    </cfRule>
  </conditionalFormatting>
  <conditionalFormatting sqref="CH11">
    <cfRule type="cellIs" dxfId="2" priority="2653" operator="greaterThan">
      <formula>$BJ$2+15</formula>
    </cfRule>
  </conditionalFormatting>
  <conditionalFormatting sqref="CN11">
    <cfRule type="cellIs" dxfId="0" priority="3" operator="lessThan">
      <formula>1</formula>
    </cfRule>
  </conditionalFormatting>
  <conditionalFormatting sqref="D12">
    <cfRule type="cellIs" dxfId="0" priority="8" operator="lessThan">
      <formula>1</formula>
    </cfRule>
  </conditionalFormatting>
  <conditionalFormatting sqref="Q12">
    <cfRule type="cellIs" dxfId="1" priority="54" operator="lessThan">
      <formula>$C$4</formula>
    </cfRule>
  </conditionalFormatting>
  <conditionalFormatting sqref="R12">
    <cfRule type="cellIs" dxfId="1" priority="94" operator="lessThan">
      <formula>$C$4</formula>
    </cfRule>
  </conditionalFormatting>
  <conditionalFormatting sqref="T12">
    <cfRule type="cellIs" dxfId="1" priority="2734" operator="lessThan">
      <formula>$C$4</formula>
    </cfRule>
  </conditionalFormatting>
  <conditionalFormatting sqref="U12">
    <cfRule type="cellIs" dxfId="1" priority="134" operator="lessThan">
      <formula>$C$4</formula>
    </cfRule>
  </conditionalFormatting>
  <conditionalFormatting sqref="W12">
    <cfRule type="cellIs" dxfId="1" priority="2814" operator="lessThan">
      <formula>$C$4</formula>
    </cfRule>
  </conditionalFormatting>
  <conditionalFormatting sqref="X12">
    <cfRule type="cellIs" dxfId="1" priority="174" operator="lessThan">
      <formula>$C$4</formula>
    </cfRule>
  </conditionalFormatting>
  <conditionalFormatting sqref="Z12">
    <cfRule type="cellIs" dxfId="1" priority="254" operator="lessThan">
      <formula>$C$4</formula>
    </cfRule>
  </conditionalFormatting>
  <conditionalFormatting sqref="AA12">
    <cfRule type="cellIs" dxfId="1" priority="294" operator="lessThan">
      <formula>$C$4</formula>
    </cfRule>
  </conditionalFormatting>
  <conditionalFormatting sqref="AC12">
    <cfRule type="cellIs" dxfId="1" priority="374" operator="lessThan">
      <formula>$C$4</formula>
    </cfRule>
  </conditionalFormatting>
  <conditionalFormatting sqref="AD12">
    <cfRule type="cellIs" dxfId="1" priority="414" operator="lessThan">
      <formula>$C$4</formula>
    </cfRule>
  </conditionalFormatting>
  <conditionalFormatting sqref="AE12">
    <cfRule type="cellIs" dxfId="1" priority="454" operator="lessThan">
      <formula>$C$4</formula>
    </cfRule>
  </conditionalFormatting>
  <conditionalFormatting sqref="AF12">
    <cfRule type="cellIs" dxfId="1" priority="494" operator="lessThan">
      <formula>$C$4</formula>
    </cfRule>
  </conditionalFormatting>
  <conditionalFormatting sqref="AG12">
    <cfRule type="cellIs" dxfId="1" priority="534" operator="lessThan">
      <formula>$C$4</formula>
    </cfRule>
  </conditionalFormatting>
  <conditionalFormatting sqref="AH12">
    <cfRule type="cellIs" dxfId="1" priority="574" operator="lessThan">
      <formula>$C$4</formula>
    </cfRule>
  </conditionalFormatting>
  <conditionalFormatting sqref="AI12">
    <cfRule type="cellIs" dxfId="1" priority="614" operator="lessThan">
      <formula>$C$4</formula>
    </cfRule>
  </conditionalFormatting>
  <conditionalFormatting sqref="AJ12">
    <cfRule type="cellIs" dxfId="1" priority="654" operator="lessThan">
      <formula>$C$4</formula>
    </cfRule>
  </conditionalFormatting>
  <conditionalFormatting sqref="AK12">
    <cfRule type="cellIs" dxfId="1" priority="694" operator="lessThan">
      <formula>$C$4</formula>
    </cfRule>
  </conditionalFormatting>
  <conditionalFormatting sqref="AL12">
    <cfRule type="cellIs" dxfId="1" priority="734" operator="lessThan">
      <formula>$C$4</formula>
    </cfRule>
  </conditionalFormatting>
  <conditionalFormatting sqref="AM12">
    <cfRule type="cellIs" dxfId="1" priority="774" operator="lessThan">
      <formula>$C$4</formula>
    </cfRule>
  </conditionalFormatting>
  <conditionalFormatting sqref="AN12">
    <cfRule type="cellIs" dxfId="1" priority="814" operator="lessThan">
      <formula>$C$4</formula>
    </cfRule>
  </conditionalFormatting>
  <conditionalFormatting sqref="AO12">
    <cfRule type="cellIs" dxfId="1" priority="854" operator="lessThan">
      <formula>$C$4</formula>
    </cfRule>
  </conditionalFormatting>
  <conditionalFormatting sqref="AP12">
    <cfRule type="cellIs" dxfId="1" priority="894" operator="lessThan">
      <formula>$C$4</formula>
    </cfRule>
  </conditionalFormatting>
  <conditionalFormatting sqref="AQ12">
    <cfRule type="cellIs" dxfId="1" priority="934" operator="lessThan">
      <formula>$C$4</formula>
    </cfRule>
  </conditionalFormatting>
  <conditionalFormatting sqref="AR12">
    <cfRule type="cellIs" dxfId="1" priority="974" operator="lessThan">
      <formula>$C$4</formula>
    </cfRule>
  </conditionalFormatting>
  <conditionalFormatting sqref="AS12">
    <cfRule type="cellIs" dxfId="1" priority="1014" operator="lessThan">
      <formula>$C$4</formula>
    </cfRule>
  </conditionalFormatting>
  <conditionalFormatting sqref="AT12">
    <cfRule type="cellIs" dxfId="1" priority="1054" operator="lessThan">
      <formula>$C$4</formula>
    </cfRule>
  </conditionalFormatting>
  <conditionalFormatting sqref="AV12">
    <cfRule type="cellIs" dxfId="1" priority="1134" operator="lessThan">
      <formula>$C$4</formula>
    </cfRule>
  </conditionalFormatting>
  <conditionalFormatting sqref="AW12">
    <cfRule type="cellIs" dxfId="1" priority="1174" operator="lessThan">
      <formula>$C$4</formula>
    </cfRule>
  </conditionalFormatting>
  <conditionalFormatting sqref="AX12">
    <cfRule type="cellIs" dxfId="1" priority="1214" operator="lessThan">
      <formula>$C$4</formula>
    </cfRule>
  </conditionalFormatting>
  <conditionalFormatting sqref="AY12">
    <cfRule type="cellIs" dxfId="1" priority="1254" operator="lessThan">
      <formula>$C$4</formula>
    </cfRule>
  </conditionalFormatting>
  <conditionalFormatting sqref="AZ12">
    <cfRule type="cellIs" dxfId="1" priority="1294" operator="lessThan">
      <formula>$C$4</formula>
    </cfRule>
  </conditionalFormatting>
  <conditionalFormatting sqref="BA12">
    <cfRule type="cellIs" dxfId="1" priority="1334" operator="lessThan">
      <formula>$C$4</formula>
    </cfRule>
  </conditionalFormatting>
  <conditionalFormatting sqref="BB12">
    <cfRule type="cellIs" dxfId="1" priority="1374" operator="lessThan">
      <formula>$C$4</formula>
    </cfRule>
  </conditionalFormatting>
  <conditionalFormatting sqref="BC12">
    <cfRule type="cellIs" dxfId="1" priority="1414" operator="lessThan">
      <formula>$C$4</formula>
    </cfRule>
  </conditionalFormatting>
  <conditionalFormatting sqref="BD12">
    <cfRule type="cellIs" dxfId="1" priority="1454" operator="lessThan">
      <formula>$C$4</formula>
    </cfRule>
  </conditionalFormatting>
  <conditionalFormatting sqref="BE12">
    <cfRule type="cellIs" dxfId="1" priority="1494" operator="lessThan">
      <formula>$C$4</formula>
    </cfRule>
  </conditionalFormatting>
  <conditionalFormatting sqref="BH12">
    <cfRule type="cellIs" dxfId="1" priority="1614" operator="lessThan">
      <formula>$C$4</formula>
    </cfRule>
  </conditionalFormatting>
  <conditionalFormatting sqref="BI12">
    <cfRule type="cellIs" dxfId="1" priority="1654" operator="lessThan">
      <formula>$C$4</formula>
    </cfRule>
  </conditionalFormatting>
  <conditionalFormatting sqref="BJ12">
    <cfRule type="cellIs" dxfId="1" priority="1694" operator="lessThan">
      <formula>$C$4</formula>
    </cfRule>
  </conditionalFormatting>
  <conditionalFormatting sqref="BK12">
    <cfRule type="cellIs" dxfId="1" priority="1734" operator="lessThan">
      <formula>$C$4</formula>
    </cfRule>
  </conditionalFormatting>
  <conditionalFormatting sqref="BL12">
    <cfRule type="cellIs" dxfId="1" priority="1774" operator="lessThan">
      <formula>$C$4</formula>
    </cfRule>
  </conditionalFormatting>
  <conditionalFormatting sqref="BM12">
    <cfRule type="cellIs" dxfId="1" priority="1814" operator="lessThan">
      <formula>$C$4</formula>
    </cfRule>
  </conditionalFormatting>
  <conditionalFormatting sqref="BN12">
    <cfRule type="cellIs" dxfId="1" priority="1854" operator="lessThan">
      <formula>$C$4</formula>
    </cfRule>
  </conditionalFormatting>
  <conditionalFormatting sqref="BO12">
    <cfRule type="cellIs" dxfId="1" priority="1894" operator="lessThan">
      <formula>$C$4</formula>
    </cfRule>
  </conditionalFormatting>
  <conditionalFormatting sqref="BP12">
    <cfRule type="cellIs" dxfId="1" priority="1934" operator="lessThan">
      <formula>$C$4</formula>
    </cfRule>
  </conditionalFormatting>
  <conditionalFormatting sqref="BQ12">
    <cfRule type="cellIs" dxfId="1" priority="1974" operator="lessThan">
      <formula>$C$4</formula>
    </cfRule>
  </conditionalFormatting>
  <conditionalFormatting sqref="BR12">
    <cfRule type="cellIs" dxfId="1" priority="2014" operator="lessThan">
      <formula>$C$4</formula>
    </cfRule>
  </conditionalFormatting>
  <conditionalFormatting sqref="BS12">
    <cfRule type="cellIs" dxfId="1" priority="2054" operator="lessThan">
      <formula>$C$4</formula>
    </cfRule>
  </conditionalFormatting>
  <conditionalFormatting sqref="BT12">
    <cfRule type="cellIs" dxfId="1" priority="2094" operator="lessThan">
      <formula>$C$4</formula>
    </cfRule>
  </conditionalFormatting>
  <conditionalFormatting sqref="BU12">
    <cfRule type="cellIs" dxfId="1" priority="2134" operator="lessThan">
      <formula>$C$4</formula>
    </cfRule>
  </conditionalFormatting>
  <conditionalFormatting sqref="BV12">
    <cfRule type="cellIs" dxfId="1" priority="2174" operator="lessThan">
      <formula>$C$4</formula>
    </cfRule>
  </conditionalFormatting>
  <conditionalFormatting sqref="BX12">
    <cfRule type="cellIs" dxfId="1" priority="2254" operator="lessThan">
      <formula>$C$4</formula>
    </cfRule>
  </conditionalFormatting>
  <conditionalFormatting sqref="BY12">
    <cfRule type="cellIs" dxfId="1" priority="2294" operator="lessThan">
      <formula>$C$4</formula>
    </cfRule>
  </conditionalFormatting>
  <conditionalFormatting sqref="BZ12">
    <cfRule type="cellIs" dxfId="1" priority="2334" operator="lessThan">
      <formula>$C$4</formula>
    </cfRule>
  </conditionalFormatting>
  <conditionalFormatting sqref="CA12">
    <cfRule type="cellIs" dxfId="1" priority="2374" operator="lessThan">
      <formula>$C$4</formula>
    </cfRule>
  </conditionalFormatting>
  <conditionalFormatting sqref="CB12">
    <cfRule type="cellIs" dxfId="1" priority="2414" operator="lessThan">
      <formula>$C$4</formula>
    </cfRule>
  </conditionalFormatting>
  <conditionalFormatting sqref="CC12">
    <cfRule type="cellIs" dxfId="1" priority="2454" operator="lessThan">
      <formula>$C$4</formula>
    </cfRule>
  </conditionalFormatting>
  <conditionalFormatting sqref="CD12">
    <cfRule type="cellIs" dxfId="1" priority="2494" operator="lessThan">
      <formula>$C$4</formula>
    </cfRule>
  </conditionalFormatting>
  <conditionalFormatting sqref="CE12">
    <cfRule type="cellIs" dxfId="1" priority="2534" operator="lessThan">
      <formula>$C$4</formula>
    </cfRule>
  </conditionalFormatting>
  <conditionalFormatting sqref="CF12">
    <cfRule type="cellIs" dxfId="1" priority="2574" operator="lessThan">
      <formula>$C$4</formula>
    </cfRule>
  </conditionalFormatting>
  <conditionalFormatting sqref="CG12">
    <cfRule type="cellIs" dxfId="1" priority="2614" operator="lessThan">
      <formula>$C$4</formula>
    </cfRule>
  </conditionalFormatting>
  <conditionalFormatting sqref="CH12">
    <cfRule type="cellIs" dxfId="2" priority="2654" operator="greaterThan">
      <formula>$BJ$2+15</formula>
    </cfRule>
  </conditionalFormatting>
  <conditionalFormatting sqref="CN12">
    <cfRule type="cellIs" dxfId="0" priority="4" operator="lessThan">
      <formula>1</formula>
    </cfRule>
  </conditionalFormatting>
  <conditionalFormatting sqref="D13">
    <cfRule type="cellIs" dxfId="0" priority="9" operator="lessThan">
      <formula>1</formula>
    </cfRule>
  </conditionalFormatting>
  <conditionalFormatting sqref="Q13">
    <cfRule type="cellIs" dxfId="1" priority="55" operator="lessThan">
      <formula>$C$4</formula>
    </cfRule>
  </conditionalFormatting>
  <conditionalFormatting sqref="R13">
    <cfRule type="cellIs" dxfId="1" priority="95" operator="lessThan">
      <formula>$C$4</formula>
    </cfRule>
  </conditionalFormatting>
  <conditionalFormatting sqref="T13">
    <cfRule type="cellIs" dxfId="1" priority="2735" operator="lessThan">
      <formula>$C$4</formula>
    </cfRule>
  </conditionalFormatting>
  <conditionalFormatting sqref="U13">
    <cfRule type="cellIs" dxfId="1" priority="135" operator="lessThan">
      <formula>$C$4</formula>
    </cfRule>
  </conditionalFormatting>
  <conditionalFormatting sqref="W13">
    <cfRule type="cellIs" dxfId="1" priority="2815" operator="lessThan">
      <formula>$C$4</formula>
    </cfRule>
  </conditionalFormatting>
  <conditionalFormatting sqref="X13">
    <cfRule type="cellIs" dxfId="1" priority="175" operator="lessThan">
      <formula>$C$4</formula>
    </cfRule>
  </conditionalFormatting>
  <conditionalFormatting sqref="Z13">
    <cfRule type="cellIs" dxfId="1" priority="255" operator="lessThan">
      <formula>$C$4</formula>
    </cfRule>
  </conditionalFormatting>
  <conditionalFormatting sqref="AA13">
    <cfRule type="cellIs" dxfId="1" priority="295" operator="lessThan">
      <formula>$C$4</formula>
    </cfRule>
  </conditionalFormatting>
  <conditionalFormatting sqref="AC13">
    <cfRule type="cellIs" dxfId="1" priority="375" operator="lessThan">
      <formula>$C$4</formula>
    </cfRule>
  </conditionalFormatting>
  <conditionalFormatting sqref="AD13">
    <cfRule type="cellIs" dxfId="1" priority="415" operator="lessThan">
      <formula>$C$4</formula>
    </cfRule>
  </conditionalFormatting>
  <conditionalFormatting sqref="AE13">
    <cfRule type="cellIs" dxfId="1" priority="455" operator="lessThan">
      <formula>$C$4</formula>
    </cfRule>
  </conditionalFormatting>
  <conditionalFormatting sqref="AF13">
    <cfRule type="cellIs" dxfId="1" priority="495" operator="lessThan">
      <formula>$C$4</formula>
    </cfRule>
  </conditionalFormatting>
  <conditionalFormatting sqref="AG13">
    <cfRule type="cellIs" dxfId="1" priority="535" operator="lessThan">
      <formula>$C$4</formula>
    </cfRule>
  </conditionalFormatting>
  <conditionalFormatting sqref="AH13">
    <cfRule type="cellIs" dxfId="1" priority="575" operator="lessThan">
      <formula>$C$4</formula>
    </cfRule>
  </conditionalFormatting>
  <conditionalFormatting sqref="AI13">
    <cfRule type="cellIs" dxfId="1" priority="615" operator="lessThan">
      <formula>$C$4</formula>
    </cfRule>
  </conditionalFormatting>
  <conditionalFormatting sqref="AJ13">
    <cfRule type="cellIs" dxfId="1" priority="655" operator="lessThan">
      <formula>$C$4</formula>
    </cfRule>
  </conditionalFormatting>
  <conditionalFormatting sqref="AK13">
    <cfRule type="cellIs" dxfId="1" priority="695" operator="lessThan">
      <formula>$C$4</formula>
    </cfRule>
  </conditionalFormatting>
  <conditionalFormatting sqref="AL13">
    <cfRule type="cellIs" dxfId="1" priority="735" operator="lessThan">
      <formula>$C$4</formula>
    </cfRule>
  </conditionalFormatting>
  <conditionalFormatting sqref="AM13">
    <cfRule type="cellIs" dxfId="1" priority="775" operator="lessThan">
      <formula>$C$4</formula>
    </cfRule>
  </conditionalFormatting>
  <conditionalFormatting sqref="AN13">
    <cfRule type="cellIs" dxfId="1" priority="815" operator="lessThan">
      <formula>$C$4</formula>
    </cfRule>
  </conditionalFormatting>
  <conditionalFormatting sqref="AO13">
    <cfRule type="cellIs" dxfId="1" priority="855" operator="lessThan">
      <formula>$C$4</formula>
    </cfRule>
  </conditionalFormatting>
  <conditionalFormatting sqref="AP13">
    <cfRule type="cellIs" dxfId="1" priority="895" operator="lessThan">
      <formula>$C$4</formula>
    </cfRule>
  </conditionalFormatting>
  <conditionalFormatting sqref="AQ13">
    <cfRule type="cellIs" dxfId="1" priority="935" operator="lessThan">
      <formula>$C$4</formula>
    </cfRule>
  </conditionalFormatting>
  <conditionalFormatting sqref="AR13">
    <cfRule type="cellIs" dxfId="1" priority="975" operator="lessThan">
      <formula>$C$4</formula>
    </cfRule>
  </conditionalFormatting>
  <conditionalFormatting sqref="AS13">
    <cfRule type="cellIs" dxfId="1" priority="1015" operator="lessThan">
      <formula>$C$4</formula>
    </cfRule>
  </conditionalFormatting>
  <conditionalFormatting sqref="AT13">
    <cfRule type="cellIs" dxfId="1" priority="1055" operator="lessThan">
      <formula>$C$4</formula>
    </cfRule>
  </conditionalFormatting>
  <conditionalFormatting sqref="AV13">
    <cfRule type="cellIs" dxfId="1" priority="1135" operator="lessThan">
      <formula>$C$4</formula>
    </cfRule>
  </conditionalFormatting>
  <conditionalFormatting sqref="AW13">
    <cfRule type="cellIs" dxfId="1" priority="1175" operator="lessThan">
      <formula>$C$4</formula>
    </cfRule>
  </conditionalFormatting>
  <conditionalFormatting sqref="AX13">
    <cfRule type="cellIs" dxfId="1" priority="1215" operator="lessThan">
      <formula>$C$4</formula>
    </cfRule>
  </conditionalFormatting>
  <conditionalFormatting sqref="AY13">
    <cfRule type="cellIs" dxfId="1" priority="1255" operator="lessThan">
      <formula>$C$4</formula>
    </cfRule>
  </conditionalFormatting>
  <conditionalFormatting sqref="AZ13">
    <cfRule type="cellIs" dxfId="1" priority="1295" operator="lessThan">
      <formula>$C$4</formula>
    </cfRule>
  </conditionalFormatting>
  <conditionalFormatting sqref="BA13">
    <cfRule type="cellIs" dxfId="1" priority="1335" operator="lessThan">
      <formula>$C$4</formula>
    </cfRule>
  </conditionalFormatting>
  <conditionalFormatting sqref="BB13">
    <cfRule type="cellIs" dxfId="1" priority="1375" operator="lessThan">
      <formula>$C$4</formula>
    </cfRule>
  </conditionalFormatting>
  <conditionalFormatting sqref="BC13">
    <cfRule type="cellIs" dxfId="1" priority="1415" operator="lessThan">
      <formula>$C$4</formula>
    </cfRule>
  </conditionalFormatting>
  <conditionalFormatting sqref="BD13">
    <cfRule type="cellIs" dxfId="1" priority="1455" operator="lessThan">
      <formula>$C$4</formula>
    </cfRule>
  </conditionalFormatting>
  <conditionalFormatting sqref="BE13">
    <cfRule type="cellIs" dxfId="1" priority="1495" operator="lessThan">
      <formula>$C$4</formula>
    </cfRule>
  </conditionalFormatting>
  <conditionalFormatting sqref="BH13">
    <cfRule type="cellIs" dxfId="1" priority="1615" operator="lessThan">
      <formula>$C$4</formula>
    </cfRule>
  </conditionalFormatting>
  <conditionalFormatting sqref="BI13">
    <cfRule type="cellIs" dxfId="1" priority="1655" operator="lessThan">
      <formula>$C$4</formula>
    </cfRule>
  </conditionalFormatting>
  <conditionalFormatting sqref="BJ13">
    <cfRule type="cellIs" dxfId="1" priority="1695" operator="lessThan">
      <formula>$C$4</formula>
    </cfRule>
  </conditionalFormatting>
  <conditionalFormatting sqref="BK13">
    <cfRule type="cellIs" dxfId="1" priority="1735" operator="lessThan">
      <formula>$C$4</formula>
    </cfRule>
  </conditionalFormatting>
  <conditionalFormatting sqref="BL13">
    <cfRule type="cellIs" dxfId="1" priority="1775" operator="lessThan">
      <formula>$C$4</formula>
    </cfRule>
  </conditionalFormatting>
  <conditionalFormatting sqref="BM13">
    <cfRule type="cellIs" dxfId="1" priority="1815" operator="lessThan">
      <formula>$C$4</formula>
    </cfRule>
  </conditionalFormatting>
  <conditionalFormatting sqref="BN13">
    <cfRule type="cellIs" dxfId="1" priority="1855" operator="lessThan">
      <formula>$C$4</formula>
    </cfRule>
  </conditionalFormatting>
  <conditionalFormatting sqref="BO13">
    <cfRule type="cellIs" dxfId="1" priority="1895" operator="lessThan">
      <formula>$C$4</formula>
    </cfRule>
  </conditionalFormatting>
  <conditionalFormatting sqref="BP13">
    <cfRule type="cellIs" dxfId="1" priority="1935" operator="lessThan">
      <formula>$C$4</formula>
    </cfRule>
  </conditionalFormatting>
  <conditionalFormatting sqref="BQ13">
    <cfRule type="cellIs" dxfId="1" priority="1975" operator="lessThan">
      <formula>$C$4</formula>
    </cfRule>
  </conditionalFormatting>
  <conditionalFormatting sqref="BR13">
    <cfRule type="cellIs" dxfId="1" priority="2015" operator="lessThan">
      <formula>$C$4</formula>
    </cfRule>
  </conditionalFormatting>
  <conditionalFormatting sqref="BS13">
    <cfRule type="cellIs" dxfId="1" priority="2055" operator="lessThan">
      <formula>$C$4</formula>
    </cfRule>
  </conditionalFormatting>
  <conditionalFormatting sqref="BT13">
    <cfRule type="cellIs" dxfId="1" priority="2095" operator="lessThan">
      <formula>$C$4</formula>
    </cfRule>
  </conditionalFormatting>
  <conditionalFormatting sqref="BU13">
    <cfRule type="cellIs" dxfId="1" priority="2135" operator="lessThan">
      <formula>$C$4</formula>
    </cfRule>
  </conditionalFormatting>
  <conditionalFormatting sqref="BV13">
    <cfRule type="cellIs" dxfId="1" priority="2175" operator="lessThan">
      <formula>$C$4</formula>
    </cfRule>
  </conditionalFormatting>
  <conditionalFormatting sqref="BX13">
    <cfRule type="cellIs" dxfId="1" priority="2255" operator="lessThan">
      <formula>$C$4</formula>
    </cfRule>
  </conditionalFormatting>
  <conditionalFormatting sqref="BY13">
    <cfRule type="cellIs" dxfId="1" priority="2295" operator="lessThan">
      <formula>$C$4</formula>
    </cfRule>
  </conditionalFormatting>
  <conditionalFormatting sqref="BZ13">
    <cfRule type="cellIs" dxfId="1" priority="2335" operator="lessThan">
      <formula>$C$4</formula>
    </cfRule>
  </conditionalFormatting>
  <conditionalFormatting sqref="CA13">
    <cfRule type="cellIs" dxfId="1" priority="2375" operator="lessThan">
      <formula>$C$4</formula>
    </cfRule>
  </conditionalFormatting>
  <conditionalFormatting sqref="CB13">
    <cfRule type="cellIs" dxfId="1" priority="2415" operator="lessThan">
      <formula>$C$4</formula>
    </cfRule>
  </conditionalFormatting>
  <conditionalFormatting sqref="CC13">
    <cfRule type="cellIs" dxfId="1" priority="2455" operator="lessThan">
      <formula>$C$4</formula>
    </cfRule>
  </conditionalFormatting>
  <conditionalFormatting sqref="CD13">
    <cfRule type="cellIs" dxfId="1" priority="2495" operator="lessThan">
      <formula>$C$4</formula>
    </cfRule>
  </conditionalFormatting>
  <conditionalFormatting sqref="CE13">
    <cfRule type="cellIs" dxfId="1" priority="2535" operator="lessThan">
      <formula>$C$4</formula>
    </cfRule>
  </conditionalFormatting>
  <conditionalFormatting sqref="CF13">
    <cfRule type="cellIs" dxfId="1" priority="2575" operator="lessThan">
      <formula>$C$4</formula>
    </cfRule>
  </conditionalFormatting>
  <conditionalFormatting sqref="CG13">
    <cfRule type="cellIs" dxfId="1" priority="2615" operator="lessThan">
      <formula>$C$4</formula>
    </cfRule>
  </conditionalFormatting>
  <conditionalFormatting sqref="CH13">
    <cfRule type="cellIs" dxfId="2" priority="2655" operator="greaterThan">
      <formula>$BJ$2+15</formula>
    </cfRule>
  </conditionalFormatting>
  <conditionalFormatting sqref="CN13">
    <cfRule type="cellIs" dxfId="0" priority="5" operator="lessThan">
      <formula>1</formula>
    </cfRule>
  </conditionalFormatting>
  <conditionalFormatting sqref="D14">
    <cfRule type="cellIs" dxfId="0" priority="10" operator="lessThan">
      <formula>1</formula>
    </cfRule>
  </conditionalFormatting>
  <conditionalFormatting sqref="Q14">
    <cfRule type="cellIs" dxfId="1" priority="56" operator="lessThan">
      <formula>$C$4</formula>
    </cfRule>
  </conditionalFormatting>
  <conditionalFormatting sqref="R14">
    <cfRule type="cellIs" dxfId="1" priority="96" operator="lessThan">
      <formula>$C$4</formula>
    </cfRule>
  </conditionalFormatting>
  <conditionalFormatting sqref="T14">
    <cfRule type="cellIs" dxfId="1" priority="2736" operator="lessThan">
      <formula>$C$4</formula>
    </cfRule>
  </conditionalFormatting>
  <conditionalFormatting sqref="U14">
    <cfRule type="cellIs" dxfId="1" priority="136" operator="lessThan">
      <formula>$C$4</formula>
    </cfRule>
  </conditionalFormatting>
  <conditionalFormatting sqref="W14">
    <cfRule type="cellIs" dxfId="1" priority="2816" operator="lessThan">
      <formula>$C$4</formula>
    </cfRule>
  </conditionalFormatting>
  <conditionalFormatting sqref="X14">
    <cfRule type="cellIs" dxfId="1" priority="176" operator="lessThan">
      <formula>$C$4</formula>
    </cfRule>
  </conditionalFormatting>
  <conditionalFormatting sqref="Z14">
    <cfRule type="cellIs" dxfId="1" priority="256" operator="lessThan">
      <formula>$C$4</formula>
    </cfRule>
  </conditionalFormatting>
  <conditionalFormatting sqref="AA14">
    <cfRule type="cellIs" dxfId="1" priority="296" operator="lessThan">
      <formula>$C$4</formula>
    </cfRule>
  </conditionalFormatting>
  <conditionalFormatting sqref="AC14">
    <cfRule type="cellIs" dxfId="1" priority="376" operator="lessThan">
      <formula>$C$4</formula>
    </cfRule>
  </conditionalFormatting>
  <conditionalFormatting sqref="AD14">
    <cfRule type="cellIs" dxfId="1" priority="416" operator="lessThan">
      <formula>$C$4</formula>
    </cfRule>
  </conditionalFormatting>
  <conditionalFormatting sqref="AE14">
    <cfRule type="cellIs" dxfId="1" priority="456" operator="lessThan">
      <formula>$C$4</formula>
    </cfRule>
  </conditionalFormatting>
  <conditionalFormatting sqref="AF14">
    <cfRule type="cellIs" dxfId="1" priority="496" operator="lessThan">
      <formula>$C$4</formula>
    </cfRule>
  </conditionalFormatting>
  <conditionalFormatting sqref="AG14">
    <cfRule type="cellIs" dxfId="1" priority="536" operator="lessThan">
      <formula>$C$4</formula>
    </cfRule>
  </conditionalFormatting>
  <conditionalFormatting sqref="AH14">
    <cfRule type="cellIs" dxfId="1" priority="576" operator="lessThan">
      <formula>$C$4</formula>
    </cfRule>
  </conditionalFormatting>
  <conditionalFormatting sqref="AI14">
    <cfRule type="cellIs" dxfId="1" priority="616" operator="lessThan">
      <formula>$C$4</formula>
    </cfRule>
  </conditionalFormatting>
  <conditionalFormatting sqref="AJ14">
    <cfRule type="cellIs" dxfId="1" priority="656" operator="lessThan">
      <formula>$C$4</formula>
    </cfRule>
  </conditionalFormatting>
  <conditionalFormatting sqref="AK14">
    <cfRule type="cellIs" dxfId="1" priority="696" operator="lessThan">
      <formula>$C$4</formula>
    </cfRule>
  </conditionalFormatting>
  <conditionalFormatting sqref="AL14">
    <cfRule type="cellIs" dxfId="1" priority="736" operator="lessThan">
      <formula>$C$4</formula>
    </cfRule>
  </conditionalFormatting>
  <conditionalFormatting sqref="AM14">
    <cfRule type="cellIs" dxfId="1" priority="776" operator="lessThan">
      <formula>$C$4</formula>
    </cfRule>
  </conditionalFormatting>
  <conditionalFormatting sqref="AN14">
    <cfRule type="cellIs" dxfId="1" priority="816" operator="lessThan">
      <formula>$C$4</formula>
    </cfRule>
  </conditionalFormatting>
  <conditionalFormatting sqref="AO14">
    <cfRule type="cellIs" dxfId="1" priority="856" operator="lessThan">
      <formula>$C$4</formula>
    </cfRule>
  </conditionalFormatting>
  <conditionalFormatting sqref="AP14">
    <cfRule type="cellIs" dxfId="1" priority="896" operator="lessThan">
      <formula>$C$4</formula>
    </cfRule>
  </conditionalFormatting>
  <conditionalFormatting sqref="AQ14">
    <cfRule type="cellIs" dxfId="1" priority="936" operator="lessThan">
      <formula>$C$4</formula>
    </cfRule>
  </conditionalFormatting>
  <conditionalFormatting sqref="AR14">
    <cfRule type="cellIs" dxfId="1" priority="976" operator="lessThan">
      <formula>$C$4</formula>
    </cfRule>
  </conditionalFormatting>
  <conditionalFormatting sqref="AS14">
    <cfRule type="cellIs" dxfId="1" priority="1016" operator="lessThan">
      <formula>$C$4</formula>
    </cfRule>
  </conditionalFormatting>
  <conditionalFormatting sqref="AT14">
    <cfRule type="cellIs" dxfId="1" priority="1056" operator="lessThan">
      <formula>$C$4</formula>
    </cfRule>
  </conditionalFormatting>
  <conditionalFormatting sqref="AV14">
    <cfRule type="cellIs" dxfId="1" priority="1136" operator="lessThan">
      <formula>$C$4</formula>
    </cfRule>
  </conditionalFormatting>
  <conditionalFormatting sqref="AW14">
    <cfRule type="cellIs" dxfId="1" priority="1176" operator="lessThan">
      <formula>$C$4</formula>
    </cfRule>
  </conditionalFormatting>
  <conditionalFormatting sqref="AX14">
    <cfRule type="cellIs" dxfId="1" priority="1216" operator="lessThan">
      <formula>$C$4</formula>
    </cfRule>
  </conditionalFormatting>
  <conditionalFormatting sqref="AY14">
    <cfRule type="cellIs" dxfId="1" priority="1256" operator="lessThan">
      <formula>$C$4</formula>
    </cfRule>
  </conditionalFormatting>
  <conditionalFormatting sqref="AZ14">
    <cfRule type="cellIs" dxfId="1" priority="1296" operator="lessThan">
      <formula>$C$4</formula>
    </cfRule>
  </conditionalFormatting>
  <conditionalFormatting sqref="BA14">
    <cfRule type="cellIs" dxfId="1" priority="1336" operator="lessThan">
      <formula>$C$4</formula>
    </cfRule>
  </conditionalFormatting>
  <conditionalFormatting sqref="BB14">
    <cfRule type="cellIs" dxfId="1" priority="1376" operator="lessThan">
      <formula>$C$4</formula>
    </cfRule>
  </conditionalFormatting>
  <conditionalFormatting sqref="BC14">
    <cfRule type="cellIs" dxfId="1" priority="1416" operator="lessThan">
      <formula>$C$4</formula>
    </cfRule>
  </conditionalFormatting>
  <conditionalFormatting sqref="BD14">
    <cfRule type="cellIs" dxfId="1" priority="1456" operator="lessThan">
      <formula>$C$4</formula>
    </cfRule>
  </conditionalFormatting>
  <conditionalFormatting sqref="BE14">
    <cfRule type="cellIs" dxfId="1" priority="1496" operator="lessThan">
      <formula>$C$4</formula>
    </cfRule>
  </conditionalFormatting>
  <conditionalFormatting sqref="BH14">
    <cfRule type="cellIs" dxfId="1" priority="1616" operator="lessThan">
      <formula>$C$4</formula>
    </cfRule>
  </conditionalFormatting>
  <conditionalFormatting sqref="BI14">
    <cfRule type="cellIs" dxfId="1" priority="1656" operator="lessThan">
      <formula>$C$4</formula>
    </cfRule>
  </conditionalFormatting>
  <conditionalFormatting sqref="BJ14">
    <cfRule type="cellIs" dxfId="1" priority="1696" operator="lessThan">
      <formula>$C$4</formula>
    </cfRule>
  </conditionalFormatting>
  <conditionalFormatting sqref="BK14">
    <cfRule type="cellIs" dxfId="1" priority="1736" operator="lessThan">
      <formula>$C$4</formula>
    </cfRule>
  </conditionalFormatting>
  <conditionalFormatting sqref="BL14">
    <cfRule type="cellIs" dxfId="1" priority="1776" operator="lessThan">
      <formula>$C$4</formula>
    </cfRule>
  </conditionalFormatting>
  <conditionalFormatting sqref="BM14">
    <cfRule type="cellIs" dxfId="1" priority="1816" operator="lessThan">
      <formula>$C$4</formula>
    </cfRule>
  </conditionalFormatting>
  <conditionalFormatting sqref="BN14">
    <cfRule type="cellIs" dxfId="1" priority="1856" operator="lessThan">
      <formula>$C$4</formula>
    </cfRule>
  </conditionalFormatting>
  <conditionalFormatting sqref="BO14">
    <cfRule type="cellIs" dxfId="1" priority="1896" operator="lessThan">
      <formula>$C$4</formula>
    </cfRule>
  </conditionalFormatting>
  <conditionalFormatting sqref="BP14">
    <cfRule type="cellIs" dxfId="1" priority="1936" operator="lessThan">
      <formula>$C$4</formula>
    </cfRule>
  </conditionalFormatting>
  <conditionalFormatting sqref="BQ14">
    <cfRule type="cellIs" dxfId="1" priority="1976" operator="lessThan">
      <formula>$C$4</formula>
    </cfRule>
  </conditionalFormatting>
  <conditionalFormatting sqref="BR14">
    <cfRule type="cellIs" dxfId="1" priority="2016" operator="lessThan">
      <formula>$C$4</formula>
    </cfRule>
  </conditionalFormatting>
  <conditionalFormatting sqref="BS14">
    <cfRule type="cellIs" dxfId="1" priority="2056" operator="lessThan">
      <formula>$C$4</formula>
    </cfRule>
  </conditionalFormatting>
  <conditionalFormatting sqref="BT14">
    <cfRule type="cellIs" dxfId="1" priority="2096" operator="lessThan">
      <formula>$C$4</formula>
    </cfRule>
  </conditionalFormatting>
  <conditionalFormatting sqref="BU14">
    <cfRule type="cellIs" dxfId="1" priority="2136" operator="lessThan">
      <formula>$C$4</formula>
    </cfRule>
  </conditionalFormatting>
  <conditionalFormatting sqref="BV14">
    <cfRule type="cellIs" dxfId="1" priority="2176" operator="lessThan">
      <formula>$C$4</formula>
    </cfRule>
  </conditionalFormatting>
  <conditionalFormatting sqref="BX14">
    <cfRule type="cellIs" dxfId="1" priority="2256" operator="lessThan">
      <formula>$C$4</formula>
    </cfRule>
  </conditionalFormatting>
  <conditionalFormatting sqref="BY14">
    <cfRule type="cellIs" dxfId="1" priority="2296" operator="lessThan">
      <formula>$C$4</formula>
    </cfRule>
  </conditionalFormatting>
  <conditionalFormatting sqref="BZ14">
    <cfRule type="cellIs" dxfId="1" priority="2336" operator="lessThan">
      <formula>$C$4</formula>
    </cfRule>
  </conditionalFormatting>
  <conditionalFormatting sqref="CA14">
    <cfRule type="cellIs" dxfId="1" priority="2376" operator="lessThan">
      <formula>$C$4</formula>
    </cfRule>
  </conditionalFormatting>
  <conditionalFormatting sqref="CB14">
    <cfRule type="cellIs" dxfId="1" priority="2416" operator="lessThan">
      <formula>$C$4</formula>
    </cfRule>
  </conditionalFormatting>
  <conditionalFormatting sqref="CC14">
    <cfRule type="cellIs" dxfId="1" priority="2456" operator="lessThan">
      <formula>$C$4</formula>
    </cfRule>
  </conditionalFormatting>
  <conditionalFormatting sqref="CD14">
    <cfRule type="cellIs" dxfId="1" priority="2496" operator="lessThan">
      <formula>$C$4</formula>
    </cfRule>
  </conditionalFormatting>
  <conditionalFormatting sqref="CE14">
    <cfRule type="cellIs" dxfId="1" priority="2536" operator="lessThan">
      <formula>$C$4</formula>
    </cfRule>
  </conditionalFormatting>
  <conditionalFormatting sqref="CF14">
    <cfRule type="cellIs" dxfId="1" priority="2576" operator="lessThan">
      <formula>$C$4</formula>
    </cfRule>
  </conditionalFormatting>
  <conditionalFormatting sqref="CG14">
    <cfRule type="cellIs" dxfId="1" priority="2616" operator="lessThan">
      <formula>$C$4</formula>
    </cfRule>
  </conditionalFormatting>
  <conditionalFormatting sqref="CH14">
    <cfRule type="cellIs" dxfId="2" priority="2656" operator="greaterThan">
      <formula>$BJ$2+15</formula>
    </cfRule>
  </conditionalFormatting>
  <conditionalFormatting sqref="CN14">
    <cfRule type="cellIs" dxfId="0" priority="6" operator="lessThan">
      <formula>1</formula>
    </cfRule>
  </conditionalFormatting>
  <conditionalFormatting sqref="D15">
    <cfRule type="cellIs" dxfId="0" priority="11" operator="lessThan">
      <formula>1</formula>
    </cfRule>
  </conditionalFormatting>
  <conditionalFormatting sqref="Q15">
    <cfRule type="cellIs" dxfId="1" priority="57" operator="lessThan">
      <formula>$C$4</formula>
    </cfRule>
  </conditionalFormatting>
  <conditionalFormatting sqref="R15">
    <cfRule type="cellIs" dxfId="1" priority="97" operator="lessThan">
      <formula>$C$4</formula>
    </cfRule>
  </conditionalFormatting>
  <conditionalFormatting sqref="T15">
    <cfRule type="cellIs" dxfId="1" priority="2737" operator="lessThan">
      <formula>$C$4</formula>
    </cfRule>
  </conditionalFormatting>
  <conditionalFormatting sqref="U15">
    <cfRule type="cellIs" dxfId="1" priority="137" operator="lessThan">
      <formula>$C$4</formula>
    </cfRule>
  </conditionalFormatting>
  <conditionalFormatting sqref="W15">
    <cfRule type="cellIs" dxfId="1" priority="2817" operator="lessThan">
      <formula>$C$4</formula>
    </cfRule>
  </conditionalFormatting>
  <conditionalFormatting sqref="X15">
    <cfRule type="cellIs" dxfId="1" priority="177" operator="lessThan">
      <formula>$C$4</formula>
    </cfRule>
  </conditionalFormatting>
  <conditionalFormatting sqref="Z15">
    <cfRule type="cellIs" dxfId="1" priority="257" operator="lessThan">
      <formula>$C$4</formula>
    </cfRule>
  </conditionalFormatting>
  <conditionalFormatting sqref="AA15">
    <cfRule type="cellIs" dxfId="1" priority="297" operator="lessThan">
      <formula>$C$4</formula>
    </cfRule>
  </conditionalFormatting>
  <conditionalFormatting sqref="AC15">
    <cfRule type="cellIs" dxfId="1" priority="377" operator="lessThan">
      <formula>$C$4</formula>
    </cfRule>
  </conditionalFormatting>
  <conditionalFormatting sqref="AD15">
    <cfRule type="cellIs" dxfId="1" priority="417" operator="lessThan">
      <formula>$C$4</formula>
    </cfRule>
  </conditionalFormatting>
  <conditionalFormatting sqref="AE15">
    <cfRule type="cellIs" dxfId="1" priority="457" operator="lessThan">
      <formula>$C$4</formula>
    </cfRule>
  </conditionalFormatting>
  <conditionalFormatting sqref="AF15">
    <cfRule type="cellIs" dxfId="1" priority="497" operator="lessThan">
      <formula>$C$4</formula>
    </cfRule>
  </conditionalFormatting>
  <conditionalFormatting sqref="AG15">
    <cfRule type="cellIs" dxfId="1" priority="537" operator="lessThan">
      <formula>$C$4</formula>
    </cfRule>
  </conditionalFormatting>
  <conditionalFormatting sqref="AH15">
    <cfRule type="cellIs" dxfId="1" priority="577" operator="lessThan">
      <formula>$C$4</formula>
    </cfRule>
  </conditionalFormatting>
  <conditionalFormatting sqref="AI15">
    <cfRule type="cellIs" dxfId="1" priority="617" operator="lessThan">
      <formula>$C$4</formula>
    </cfRule>
  </conditionalFormatting>
  <conditionalFormatting sqref="AJ15">
    <cfRule type="cellIs" dxfId="1" priority="657" operator="lessThan">
      <formula>$C$4</formula>
    </cfRule>
  </conditionalFormatting>
  <conditionalFormatting sqref="AK15">
    <cfRule type="cellIs" dxfId="1" priority="697" operator="lessThan">
      <formula>$C$4</formula>
    </cfRule>
  </conditionalFormatting>
  <conditionalFormatting sqref="AL15">
    <cfRule type="cellIs" dxfId="1" priority="737" operator="lessThan">
      <formula>$C$4</formula>
    </cfRule>
  </conditionalFormatting>
  <conditionalFormatting sqref="AM15">
    <cfRule type="cellIs" dxfId="1" priority="777" operator="lessThan">
      <formula>$C$4</formula>
    </cfRule>
  </conditionalFormatting>
  <conditionalFormatting sqref="AN15">
    <cfRule type="cellIs" dxfId="1" priority="817" operator="lessThan">
      <formula>$C$4</formula>
    </cfRule>
  </conditionalFormatting>
  <conditionalFormatting sqref="AO15">
    <cfRule type="cellIs" dxfId="1" priority="857" operator="lessThan">
      <formula>$C$4</formula>
    </cfRule>
  </conditionalFormatting>
  <conditionalFormatting sqref="AP15">
    <cfRule type="cellIs" dxfId="1" priority="897" operator="lessThan">
      <formula>$C$4</formula>
    </cfRule>
  </conditionalFormatting>
  <conditionalFormatting sqref="AQ15">
    <cfRule type="cellIs" dxfId="1" priority="937" operator="lessThan">
      <formula>$C$4</formula>
    </cfRule>
  </conditionalFormatting>
  <conditionalFormatting sqref="AR15">
    <cfRule type="cellIs" dxfId="1" priority="977" operator="lessThan">
      <formula>$C$4</formula>
    </cfRule>
  </conditionalFormatting>
  <conditionalFormatting sqref="AS15">
    <cfRule type="cellIs" dxfId="1" priority="1017" operator="lessThan">
      <formula>$C$4</formula>
    </cfRule>
  </conditionalFormatting>
  <conditionalFormatting sqref="AT15">
    <cfRule type="cellIs" dxfId="1" priority="1057" operator="lessThan">
      <formula>$C$4</formula>
    </cfRule>
  </conditionalFormatting>
  <conditionalFormatting sqref="AV15">
    <cfRule type="cellIs" dxfId="1" priority="1137" operator="lessThan">
      <formula>$C$4</formula>
    </cfRule>
  </conditionalFormatting>
  <conditionalFormatting sqref="AW15">
    <cfRule type="cellIs" dxfId="1" priority="1177" operator="lessThan">
      <formula>$C$4</formula>
    </cfRule>
  </conditionalFormatting>
  <conditionalFormatting sqref="AX15">
    <cfRule type="cellIs" dxfId="1" priority="1217" operator="lessThan">
      <formula>$C$4</formula>
    </cfRule>
  </conditionalFormatting>
  <conditionalFormatting sqref="AY15">
    <cfRule type="cellIs" dxfId="1" priority="1257" operator="lessThan">
      <formula>$C$4</formula>
    </cfRule>
  </conditionalFormatting>
  <conditionalFormatting sqref="AZ15">
    <cfRule type="cellIs" dxfId="1" priority="1297" operator="lessThan">
      <formula>$C$4</formula>
    </cfRule>
  </conditionalFormatting>
  <conditionalFormatting sqref="BA15">
    <cfRule type="cellIs" dxfId="1" priority="1337" operator="lessThan">
      <formula>$C$4</formula>
    </cfRule>
  </conditionalFormatting>
  <conditionalFormatting sqref="BB15">
    <cfRule type="cellIs" dxfId="1" priority="1377" operator="lessThan">
      <formula>$C$4</formula>
    </cfRule>
  </conditionalFormatting>
  <conditionalFormatting sqref="BC15">
    <cfRule type="cellIs" dxfId="1" priority="1417" operator="lessThan">
      <formula>$C$4</formula>
    </cfRule>
  </conditionalFormatting>
  <conditionalFormatting sqref="BD15">
    <cfRule type="cellIs" dxfId="1" priority="1457" operator="lessThan">
      <formula>$C$4</formula>
    </cfRule>
  </conditionalFormatting>
  <conditionalFormatting sqref="BE15">
    <cfRule type="cellIs" dxfId="1" priority="1497" operator="lessThan">
      <formula>$C$4</formula>
    </cfRule>
  </conditionalFormatting>
  <conditionalFormatting sqref="BH15">
    <cfRule type="cellIs" dxfId="1" priority="1617" operator="lessThan">
      <formula>$C$4</formula>
    </cfRule>
  </conditionalFormatting>
  <conditionalFormatting sqref="BI15">
    <cfRule type="cellIs" dxfId="1" priority="1657" operator="lessThan">
      <formula>$C$4</formula>
    </cfRule>
  </conditionalFormatting>
  <conditionalFormatting sqref="BJ15">
    <cfRule type="cellIs" dxfId="1" priority="1697" operator="lessThan">
      <formula>$C$4</formula>
    </cfRule>
  </conditionalFormatting>
  <conditionalFormatting sqref="BK15">
    <cfRule type="cellIs" dxfId="1" priority="1737" operator="lessThan">
      <formula>$C$4</formula>
    </cfRule>
  </conditionalFormatting>
  <conditionalFormatting sqref="BL15">
    <cfRule type="cellIs" dxfId="1" priority="1777" operator="lessThan">
      <formula>$C$4</formula>
    </cfRule>
  </conditionalFormatting>
  <conditionalFormatting sqref="BM15">
    <cfRule type="cellIs" dxfId="1" priority="1817" operator="lessThan">
      <formula>$C$4</formula>
    </cfRule>
  </conditionalFormatting>
  <conditionalFormatting sqref="BN15">
    <cfRule type="cellIs" dxfId="1" priority="1857" operator="lessThan">
      <formula>$C$4</formula>
    </cfRule>
  </conditionalFormatting>
  <conditionalFormatting sqref="BO15">
    <cfRule type="cellIs" dxfId="1" priority="1897" operator="lessThan">
      <formula>$C$4</formula>
    </cfRule>
  </conditionalFormatting>
  <conditionalFormatting sqref="BP15">
    <cfRule type="cellIs" dxfId="1" priority="1937" operator="lessThan">
      <formula>$C$4</formula>
    </cfRule>
  </conditionalFormatting>
  <conditionalFormatting sqref="BQ15">
    <cfRule type="cellIs" dxfId="1" priority="1977" operator="lessThan">
      <formula>$C$4</formula>
    </cfRule>
  </conditionalFormatting>
  <conditionalFormatting sqref="BR15">
    <cfRule type="cellIs" dxfId="1" priority="2017" operator="lessThan">
      <formula>$C$4</formula>
    </cfRule>
  </conditionalFormatting>
  <conditionalFormatting sqref="BS15">
    <cfRule type="cellIs" dxfId="1" priority="2057" operator="lessThan">
      <formula>$C$4</formula>
    </cfRule>
  </conditionalFormatting>
  <conditionalFormatting sqref="BT15">
    <cfRule type="cellIs" dxfId="1" priority="2097" operator="lessThan">
      <formula>$C$4</formula>
    </cfRule>
  </conditionalFormatting>
  <conditionalFormatting sqref="BU15">
    <cfRule type="cellIs" dxfId="1" priority="2137" operator="lessThan">
      <formula>$C$4</formula>
    </cfRule>
  </conditionalFormatting>
  <conditionalFormatting sqref="BV15">
    <cfRule type="cellIs" dxfId="1" priority="2177" operator="lessThan">
      <formula>$C$4</formula>
    </cfRule>
  </conditionalFormatting>
  <conditionalFormatting sqref="BX15">
    <cfRule type="cellIs" dxfId="1" priority="2257" operator="lessThan">
      <formula>$C$4</formula>
    </cfRule>
  </conditionalFormatting>
  <conditionalFormatting sqref="BY15">
    <cfRule type="cellIs" dxfId="1" priority="2297" operator="lessThan">
      <formula>$C$4</formula>
    </cfRule>
  </conditionalFormatting>
  <conditionalFormatting sqref="BZ15">
    <cfRule type="cellIs" dxfId="1" priority="2337" operator="lessThan">
      <formula>$C$4</formula>
    </cfRule>
  </conditionalFormatting>
  <conditionalFormatting sqref="CA15">
    <cfRule type="cellIs" dxfId="1" priority="2377" operator="lessThan">
      <formula>$C$4</formula>
    </cfRule>
  </conditionalFormatting>
  <conditionalFormatting sqref="CB15">
    <cfRule type="cellIs" dxfId="1" priority="2417" operator="lessThan">
      <formula>$C$4</formula>
    </cfRule>
  </conditionalFormatting>
  <conditionalFormatting sqref="CC15">
    <cfRule type="cellIs" dxfId="1" priority="2457" operator="lessThan">
      <formula>$C$4</formula>
    </cfRule>
  </conditionalFormatting>
  <conditionalFormatting sqref="CD15">
    <cfRule type="cellIs" dxfId="1" priority="2497" operator="lessThan">
      <formula>$C$4</formula>
    </cfRule>
  </conditionalFormatting>
  <conditionalFormatting sqref="CE15">
    <cfRule type="cellIs" dxfId="1" priority="2537" operator="lessThan">
      <formula>$C$4</formula>
    </cfRule>
  </conditionalFormatting>
  <conditionalFormatting sqref="CF15">
    <cfRule type="cellIs" dxfId="1" priority="2577" operator="lessThan">
      <formula>$C$4</formula>
    </cfRule>
  </conditionalFormatting>
  <conditionalFormatting sqref="CG15">
    <cfRule type="cellIs" dxfId="1" priority="2617" operator="lessThan">
      <formula>$C$4</formula>
    </cfRule>
  </conditionalFormatting>
  <conditionalFormatting sqref="CH15">
    <cfRule type="cellIs" dxfId="2" priority="2657" operator="greaterThan">
      <formula>$BJ$2+15</formula>
    </cfRule>
  </conditionalFormatting>
  <conditionalFormatting sqref="CN15">
    <cfRule type="cellIs" dxfId="1" priority="2898" operator="lessThan">
      <formula>$C$4</formula>
    </cfRule>
  </conditionalFormatting>
  <conditionalFormatting sqref="Q16">
    <cfRule type="cellIs" dxfId="1" priority="58" operator="lessThan">
      <formula>$C$4</formula>
    </cfRule>
  </conditionalFormatting>
  <conditionalFormatting sqref="R16">
    <cfRule type="cellIs" dxfId="1" priority="98" operator="lessThan">
      <formula>$C$4</formula>
    </cfRule>
  </conditionalFormatting>
  <conditionalFormatting sqref="T16">
    <cfRule type="cellIs" dxfId="1" priority="2738" operator="lessThan">
      <formula>$C$4</formula>
    </cfRule>
  </conditionalFormatting>
  <conditionalFormatting sqref="U16">
    <cfRule type="cellIs" dxfId="1" priority="138" operator="lessThan">
      <formula>$C$4</formula>
    </cfRule>
  </conditionalFormatting>
  <conditionalFormatting sqref="W16">
    <cfRule type="cellIs" dxfId="1" priority="2818" operator="lessThan">
      <formula>$C$4</formula>
    </cfRule>
  </conditionalFormatting>
  <conditionalFormatting sqref="X16">
    <cfRule type="cellIs" dxfId="1" priority="178" operator="lessThan">
      <formula>$C$4</formula>
    </cfRule>
  </conditionalFormatting>
  <conditionalFormatting sqref="Z16">
    <cfRule type="cellIs" dxfId="1" priority="258" operator="lessThan">
      <formula>$C$4</formula>
    </cfRule>
  </conditionalFormatting>
  <conditionalFormatting sqref="AA16">
    <cfRule type="cellIs" dxfId="1" priority="298" operator="lessThan">
      <formula>$C$4</formula>
    </cfRule>
  </conditionalFormatting>
  <conditionalFormatting sqref="AC16">
    <cfRule type="cellIs" dxfId="1" priority="378" operator="lessThan">
      <formula>$C$4</formula>
    </cfRule>
  </conditionalFormatting>
  <conditionalFormatting sqref="AD16">
    <cfRule type="cellIs" dxfId="1" priority="418" operator="lessThan">
      <formula>$C$4</formula>
    </cfRule>
  </conditionalFormatting>
  <conditionalFormatting sqref="AE16">
    <cfRule type="cellIs" dxfId="1" priority="458" operator="lessThan">
      <formula>$C$4</formula>
    </cfRule>
  </conditionalFormatting>
  <conditionalFormatting sqref="AF16">
    <cfRule type="cellIs" dxfId="1" priority="498" operator="lessThan">
      <formula>$C$4</formula>
    </cfRule>
  </conditionalFormatting>
  <conditionalFormatting sqref="AG16">
    <cfRule type="cellIs" dxfId="1" priority="538" operator="lessThan">
      <formula>$C$4</formula>
    </cfRule>
  </conditionalFormatting>
  <conditionalFormatting sqref="AH16">
    <cfRule type="cellIs" dxfId="1" priority="578" operator="lessThan">
      <formula>$C$4</formula>
    </cfRule>
  </conditionalFormatting>
  <conditionalFormatting sqref="AI16">
    <cfRule type="cellIs" dxfId="1" priority="618" operator="lessThan">
      <formula>$C$4</formula>
    </cfRule>
  </conditionalFormatting>
  <conditionalFormatting sqref="AJ16">
    <cfRule type="cellIs" dxfId="1" priority="658" operator="lessThan">
      <formula>$C$4</formula>
    </cfRule>
  </conditionalFormatting>
  <conditionalFormatting sqref="AK16">
    <cfRule type="cellIs" dxfId="1" priority="698" operator="lessThan">
      <formula>$C$4</formula>
    </cfRule>
  </conditionalFormatting>
  <conditionalFormatting sqref="AL16">
    <cfRule type="cellIs" dxfId="1" priority="738" operator="lessThan">
      <formula>$C$4</formula>
    </cfRule>
  </conditionalFormatting>
  <conditionalFormatting sqref="AM16">
    <cfRule type="cellIs" dxfId="1" priority="778" operator="lessThan">
      <formula>$C$4</formula>
    </cfRule>
  </conditionalFormatting>
  <conditionalFormatting sqref="AN16">
    <cfRule type="cellIs" dxfId="1" priority="818" operator="lessThan">
      <formula>$C$4</formula>
    </cfRule>
  </conditionalFormatting>
  <conditionalFormatting sqref="AO16">
    <cfRule type="cellIs" dxfId="1" priority="858" operator="lessThan">
      <formula>$C$4</formula>
    </cfRule>
  </conditionalFormatting>
  <conditionalFormatting sqref="AP16">
    <cfRule type="cellIs" dxfId="1" priority="898" operator="lessThan">
      <formula>$C$4</formula>
    </cfRule>
  </conditionalFormatting>
  <conditionalFormatting sqref="AQ16">
    <cfRule type="cellIs" dxfId="1" priority="938" operator="lessThan">
      <formula>$C$4</formula>
    </cfRule>
  </conditionalFormatting>
  <conditionalFormatting sqref="AR16">
    <cfRule type="cellIs" dxfId="1" priority="978" operator="lessThan">
      <formula>$C$4</formula>
    </cfRule>
  </conditionalFormatting>
  <conditionalFormatting sqref="AS16">
    <cfRule type="cellIs" dxfId="1" priority="1018" operator="lessThan">
      <formula>$C$4</formula>
    </cfRule>
  </conditionalFormatting>
  <conditionalFormatting sqref="AT16">
    <cfRule type="cellIs" dxfId="1" priority="1058" operator="lessThan">
      <formula>$C$4</formula>
    </cfRule>
  </conditionalFormatting>
  <conditionalFormatting sqref="AV16">
    <cfRule type="cellIs" dxfId="1" priority="1138" operator="lessThan">
      <formula>$C$4</formula>
    </cfRule>
  </conditionalFormatting>
  <conditionalFormatting sqref="AW16">
    <cfRule type="cellIs" dxfId="1" priority="1178" operator="lessThan">
      <formula>$C$4</formula>
    </cfRule>
  </conditionalFormatting>
  <conditionalFormatting sqref="AX16">
    <cfRule type="cellIs" dxfId="1" priority="1218" operator="lessThan">
      <formula>$C$4</formula>
    </cfRule>
  </conditionalFormatting>
  <conditionalFormatting sqref="AY16">
    <cfRule type="cellIs" dxfId="1" priority="1258" operator="lessThan">
      <formula>$C$4</formula>
    </cfRule>
  </conditionalFormatting>
  <conditionalFormatting sqref="AZ16">
    <cfRule type="cellIs" dxfId="1" priority="1298" operator="lessThan">
      <formula>$C$4</formula>
    </cfRule>
  </conditionalFormatting>
  <conditionalFormatting sqref="BA16">
    <cfRule type="cellIs" dxfId="1" priority="1338" operator="lessThan">
      <formula>$C$4</formula>
    </cfRule>
  </conditionalFormatting>
  <conditionalFormatting sqref="BB16">
    <cfRule type="cellIs" dxfId="1" priority="1378" operator="lessThan">
      <formula>$C$4</formula>
    </cfRule>
  </conditionalFormatting>
  <conditionalFormatting sqref="BC16">
    <cfRule type="cellIs" dxfId="1" priority="1418" operator="lessThan">
      <formula>$C$4</formula>
    </cfRule>
  </conditionalFormatting>
  <conditionalFormatting sqref="BD16">
    <cfRule type="cellIs" dxfId="1" priority="1458" operator="lessThan">
      <formula>$C$4</formula>
    </cfRule>
  </conditionalFormatting>
  <conditionalFormatting sqref="BE16">
    <cfRule type="cellIs" dxfId="1" priority="1498" operator="lessThan">
      <formula>$C$4</formula>
    </cfRule>
  </conditionalFormatting>
  <conditionalFormatting sqref="BH16">
    <cfRule type="cellIs" dxfId="1" priority="1618" operator="lessThan">
      <formula>$C$4</formula>
    </cfRule>
  </conditionalFormatting>
  <conditionalFormatting sqref="BI16">
    <cfRule type="cellIs" dxfId="1" priority="1658" operator="lessThan">
      <formula>$C$4</formula>
    </cfRule>
  </conditionalFormatting>
  <conditionalFormatting sqref="BJ16">
    <cfRule type="cellIs" dxfId="1" priority="1698" operator="lessThan">
      <formula>$C$4</formula>
    </cfRule>
  </conditionalFormatting>
  <conditionalFormatting sqref="BK16">
    <cfRule type="cellIs" dxfId="1" priority="1738" operator="lessThan">
      <formula>$C$4</formula>
    </cfRule>
  </conditionalFormatting>
  <conditionalFormatting sqref="BL16">
    <cfRule type="cellIs" dxfId="1" priority="1778" operator="lessThan">
      <formula>$C$4</formula>
    </cfRule>
  </conditionalFormatting>
  <conditionalFormatting sqref="BM16">
    <cfRule type="cellIs" dxfId="1" priority="1818" operator="lessThan">
      <formula>$C$4</formula>
    </cfRule>
  </conditionalFormatting>
  <conditionalFormatting sqref="BN16">
    <cfRule type="cellIs" dxfId="1" priority="1858" operator="lessThan">
      <formula>$C$4</formula>
    </cfRule>
  </conditionalFormatting>
  <conditionalFormatting sqref="BO16">
    <cfRule type="cellIs" dxfId="1" priority="1898" operator="lessThan">
      <formula>$C$4</formula>
    </cfRule>
  </conditionalFormatting>
  <conditionalFormatting sqref="BP16">
    <cfRule type="cellIs" dxfId="1" priority="1938" operator="lessThan">
      <formula>$C$4</formula>
    </cfRule>
  </conditionalFormatting>
  <conditionalFormatting sqref="BQ16">
    <cfRule type="cellIs" dxfId="1" priority="1978" operator="lessThan">
      <formula>$C$4</formula>
    </cfRule>
  </conditionalFormatting>
  <conditionalFormatting sqref="BR16">
    <cfRule type="cellIs" dxfId="1" priority="2018" operator="lessThan">
      <formula>$C$4</formula>
    </cfRule>
  </conditionalFormatting>
  <conditionalFormatting sqref="BS16">
    <cfRule type="cellIs" dxfId="1" priority="2058" operator="lessThan">
      <formula>$C$4</formula>
    </cfRule>
  </conditionalFormatting>
  <conditionalFormatting sqref="BT16">
    <cfRule type="cellIs" dxfId="1" priority="2098" operator="lessThan">
      <formula>$C$4</formula>
    </cfRule>
  </conditionalFormatting>
  <conditionalFormatting sqref="BU16">
    <cfRule type="cellIs" dxfId="1" priority="2138" operator="lessThan">
      <formula>$C$4</formula>
    </cfRule>
  </conditionalFormatting>
  <conditionalFormatting sqref="BV16">
    <cfRule type="cellIs" dxfId="1" priority="2178" operator="lessThan">
      <formula>$C$4</formula>
    </cfRule>
  </conditionalFormatting>
  <conditionalFormatting sqref="BX16">
    <cfRule type="cellIs" dxfId="1" priority="2258" operator="lessThan">
      <formula>$C$4</formula>
    </cfRule>
  </conditionalFormatting>
  <conditionalFormatting sqref="BY16">
    <cfRule type="cellIs" dxfId="1" priority="2298" operator="lessThan">
      <formula>$C$4</formula>
    </cfRule>
  </conditionalFormatting>
  <conditionalFormatting sqref="BZ16">
    <cfRule type="cellIs" dxfId="1" priority="2338" operator="lessThan">
      <formula>$C$4</formula>
    </cfRule>
  </conditionalFormatting>
  <conditionalFormatting sqref="CA16">
    <cfRule type="cellIs" dxfId="1" priority="2378" operator="lessThan">
      <formula>$C$4</formula>
    </cfRule>
  </conditionalFormatting>
  <conditionalFormatting sqref="CB16">
    <cfRule type="cellIs" dxfId="1" priority="2418" operator="lessThan">
      <formula>$C$4</formula>
    </cfRule>
  </conditionalFormatting>
  <conditionalFormatting sqref="CC16">
    <cfRule type="cellIs" dxfId="1" priority="2458" operator="lessThan">
      <formula>$C$4</formula>
    </cfRule>
  </conditionalFormatting>
  <conditionalFormatting sqref="CD16">
    <cfRule type="cellIs" dxfId="1" priority="2498" operator="lessThan">
      <formula>$C$4</formula>
    </cfRule>
  </conditionalFormatting>
  <conditionalFormatting sqref="CE16">
    <cfRule type="cellIs" dxfId="1" priority="2538" operator="lessThan">
      <formula>$C$4</formula>
    </cfRule>
  </conditionalFormatting>
  <conditionalFormatting sqref="CF16">
    <cfRule type="cellIs" dxfId="1" priority="2578" operator="lessThan">
      <formula>$C$4</formula>
    </cfRule>
  </conditionalFormatting>
  <conditionalFormatting sqref="CG16">
    <cfRule type="cellIs" dxfId="1" priority="2618" operator="lessThan">
      <formula>$C$4</formula>
    </cfRule>
  </conditionalFormatting>
  <conditionalFormatting sqref="CH16">
    <cfRule type="cellIs" dxfId="2" priority="2658" operator="greaterThan">
      <formula>$BJ$2+15</formula>
    </cfRule>
  </conditionalFormatting>
  <conditionalFormatting sqref="CN16">
    <cfRule type="cellIs" dxfId="1" priority="2899" operator="lessThan">
      <formula>$C$4</formula>
    </cfRule>
  </conditionalFormatting>
  <conditionalFormatting sqref="Q17">
    <cfRule type="cellIs" dxfId="1" priority="59" operator="lessThan">
      <formula>$C$4</formula>
    </cfRule>
  </conditionalFormatting>
  <conditionalFormatting sqref="R17">
    <cfRule type="cellIs" dxfId="1" priority="99" operator="lessThan">
      <formula>$C$4</formula>
    </cfRule>
  </conditionalFormatting>
  <conditionalFormatting sqref="T17">
    <cfRule type="cellIs" dxfId="1" priority="2739" operator="lessThan">
      <formula>$C$4</formula>
    </cfRule>
  </conditionalFormatting>
  <conditionalFormatting sqref="U17">
    <cfRule type="cellIs" dxfId="1" priority="139" operator="lessThan">
      <formula>$C$4</formula>
    </cfRule>
  </conditionalFormatting>
  <conditionalFormatting sqref="W17">
    <cfRule type="cellIs" dxfId="1" priority="2819" operator="lessThan">
      <formula>$C$4</formula>
    </cfRule>
  </conditionalFormatting>
  <conditionalFormatting sqref="X17">
    <cfRule type="cellIs" dxfId="1" priority="179" operator="lessThan">
      <formula>$C$4</formula>
    </cfRule>
  </conditionalFormatting>
  <conditionalFormatting sqref="Z17">
    <cfRule type="cellIs" dxfId="1" priority="259" operator="lessThan">
      <formula>$C$4</formula>
    </cfRule>
  </conditionalFormatting>
  <conditionalFormatting sqref="AA17">
    <cfRule type="cellIs" dxfId="1" priority="299" operator="lessThan">
      <formula>$C$4</formula>
    </cfRule>
  </conditionalFormatting>
  <conditionalFormatting sqref="AC17">
    <cfRule type="cellIs" dxfId="1" priority="379" operator="lessThan">
      <formula>$C$4</formula>
    </cfRule>
  </conditionalFormatting>
  <conditionalFormatting sqref="AD17">
    <cfRule type="cellIs" dxfId="1" priority="419" operator="lessThan">
      <formula>$C$4</formula>
    </cfRule>
  </conditionalFormatting>
  <conditionalFormatting sqref="AE17">
    <cfRule type="cellIs" dxfId="1" priority="459" operator="lessThan">
      <formula>$C$4</formula>
    </cfRule>
  </conditionalFormatting>
  <conditionalFormatting sqref="AF17">
    <cfRule type="cellIs" dxfId="1" priority="499" operator="lessThan">
      <formula>$C$4</formula>
    </cfRule>
  </conditionalFormatting>
  <conditionalFormatting sqref="AG17">
    <cfRule type="cellIs" dxfId="1" priority="539" operator="lessThan">
      <formula>$C$4</formula>
    </cfRule>
  </conditionalFormatting>
  <conditionalFormatting sqref="AH17">
    <cfRule type="cellIs" dxfId="1" priority="579" operator="lessThan">
      <formula>$C$4</formula>
    </cfRule>
  </conditionalFormatting>
  <conditionalFormatting sqref="AI17">
    <cfRule type="cellIs" dxfId="1" priority="619" operator="lessThan">
      <formula>$C$4</formula>
    </cfRule>
  </conditionalFormatting>
  <conditionalFormatting sqref="AJ17">
    <cfRule type="cellIs" dxfId="1" priority="659" operator="lessThan">
      <formula>$C$4</formula>
    </cfRule>
  </conditionalFormatting>
  <conditionalFormatting sqref="AK17">
    <cfRule type="cellIs" dxfId="1" priority="699" operator="lessThan">
      <formula>$C$4</formula>
    </cfRule>
  </conditionalFormatting>
  <conditionalFormatting sqref="AL17">
    <cfRule type="cellIs" dxfId="1" priority="739" operator="lessThan">
      <formula>$C$4</formula>
    </cfRule>
  </conditionalFormatting>
  <conditionalFormatting sqref="AM17">
    <cfRule type="cellIs" dxfId="1" priority="779" operator="lessThan">
      <formula>$C$4</formula>
    </cfRule>
  </conditionalFormatting>
  <conditionalFormatting sqref="AN17">
    <cfRule type="cellIs" dxfId="1" priority="819" operator="lessThan">
      <formula>$C$4</formula>
    </cfRule>
  </conditionalFormatting>
  <conditionalFormatting sqref="AO17">
    <cfRule type="cellIs" dxfId="1" priority="859" operator="lessThan">
      <formula>$C$4</formula>
    </cfRule>
  </conditionalFormatting>
  <conditionalFormatting sqref="AP17">
    <cfRule type="cellIs" dxfId="1" priority="899" operator="lessThan">
      <formula>$C$4</formula>
    </cfRule>
  </conditionalFormatting>
  <conditionalFormatting sqref="AQ17">
    <cfRule type="cellIs" dxfId="1" priority="939" operator="lessThan">
      <formula>$C$4</formula>
    </cfRule>
  </conditionalFormatting>
  <conditionalFormatting sqref="AR17">
    <cfRule type="cellIs" dxfId="1" priority="979" operator="lessThan">
      <formula>$C$4</formula>
    </cfRule>
  </conditionalFormatting>
  <conditionalFormatting sqref="AS17">
    <cfRule type="cellIs" dxfId="1" priority="1019" operator="lessThan">
      <formula>$C$4</formula>
    </cfRule>
  </conditionalFormatting>
  <conditionalFormatting sqref="AT17">
    <cfRule type="cellIs" dxfId="1" priority="1059" operator="lessThan">
      <formula>$C$4</formula>
    </cfRule>
  </conditionalFormatting>
  <conditionalFormatting sqref="AV17">
    <cfRule type="cellIs" dxfId="1" priority="1139" operator="lessThan">
      <formula>$C$4</formula>
    </cfRule>
  </conditionalFormatting>
  <conditionalFormatting sqref="AW17">
    <cfRule type="cellIs" dxfId="1" priority="1179" operator="lessThan">
      <formula>$C$4</formula>
    </cfRule>
  </conditionalFormatting>
  <conditionalFormatting sqref="AX17">
    <cfRule type="cellIs" dxfId="1" priority="1219" operator="lessThan">
      <formula>$C$4</formula>
    </cfRule>
  </conditionalFormatting>
  <conditionalFormatting sqref="AY17">
    <cfRule type="cellIs" dxfId="1" priority="1259" operator="lessThan">
      <formula>$C$4</formula>
    </cfRule>
  </conditionalFormatting>
  <conditionalFormatting sqref="AZ17">
    <cfRule type="cellIs" dxfId="1" priority="1299" operator="lessThan">
      <formula>$C$4</formula>
    </cfRule>
  </conditionalFormatting>
  <conditionalFormatting sqref="BA17">
    <cfRule type="cellIs" dxfId="1" priority="1339" operator="lessThan">
      <formula>$C$4</formula>
    </cfRule>
  </conditionalFormatting>
  <conditionalFormatting sqref="BB17">
    <cfRule type="cellIs" dxfId="1" priority="1379" operator="lessThan">
      <formula>$C$4</formula>
    </cfRule>
  </conditionalFormatting>
  <conditionalFormatting sqref="BC17">
    <cfRule type="cellIs" dxfId="1" priority="1419" operator="lessThan">
      <formula>$C$4</formula>
    </cfRule>
  </conditionalFormatting>
  <conditionalFormatting sqref="BD17">
    <cfRule type="cellIs" dxfId="1" priority="1459" operator="lessThan">
      <formula>$C$4</formula>
    </cfRule>
  </conditionalFormatting>
  <conditionalFormatting sqref="BE17">
    <cfRule type="cellIs" dxfId="1" priority="1499" operator="lessThan">
      <formula>$C$4</formula>
    </cfRule>
  </conditionalFormatting>
  <conditionalFormatting sqref="BH17">
    <cfRule type="cellIs" dxfId="1" priority="1619" operator="lessThan">
      <formula>$C$4</formula>
    </cfRule>
  </conditionalFormatting>
  <conditionalFormatting sqref="BI17">
    <cfRule type="cellIs" dxfId="1" priority="1659" operator="lessThan">
      <formula>$C$4</formula>
    </cfRule>
  </conditionalFormatting>
  <conditionalFormatting sqref="BJ17">
    <cfRule type="cellIs" dxfId="1" priority="1699" operator="lessThan">
      <formula>$C$4</formula>
    </cfRule>
  </conditionalFormatting>
  <conditionalFormatting sqref="BK17">
    <cfRule type="cellIs" dxfId="1" priority="1739" operator="lessThan">
      <formula>$C$4</formula>
    </cfRule>
  </conditionalFormatting>
  <conditionalFormatting sqref="BL17">
    <cfRule type="cellIs" dxfId="1" priority="1779" operator="lessThan">
      <formula>$C$4</formula>
    </cfRule>
  </conditionalFormatting>
  <conditionalFormatting sqref="BM17">
    <cfRule type="cellIs" dxfId="1" priority="1819" operator="lessThan">
      <formula>$C$4</formula>
    </cfRule>
  </conditionalFormatting>
  <conditionalFormatting sqref="BN17">
    <cfRule type="cellIs" dxfId="1" priority="1859" operator="lessThan">
      <formula>$C$4</formula>
    </cfRule>
  </conditionalFormatting>
  <conditionalFormatting sqref="BO17">
    <cfRule type="cellIs" dxfId="1" priority="1899" operator="lessThan">
      <formula>$C$4</formula>
    </cfRule>
  </conditionalFormatting>
  <conditionalFormatting sqref="BP17">
    <cfRule type="cellIs" dxfId="1" priority="1939" operator="lessThan">
      <formula>$C$4</formula>
    </cfRule>
  </conditionalFormatting>
  <conditionalFormatting sqref="BQ17">
    <cfRule type="cellIs" dxfId="1" priority="1979" operator="lessThan">
      <formula>$C$4</formula>
    </cfRule>
  </conditionalFormatting>
  <conditionalFormatting sqref="BR17">
    <cfRule type="cellIs" dxfId="1" priority="2019" operator="lessThan">
      <formula>$C$4</formula>
    </cfRule>
  </conditionalFormatting>
  <conditionalFormatting sqref="BS17">
    <cfRule type="cellIs" dxfId="1" priority="2059" operator="lessThan">
      <formula>$C$4</formula>
    </cfRule>
  </conditionalFormatting>
  <conditionalFormatting sqref="BT17">
    <cfRule type="cellIs" dxfId="1" priority="2099" operator="lessThan">
      <formula>$C$4</formula>
    </cfRule>
  </conditionalFormatting>
  <conditionalFormatting sqref="BU17">
    <cfRule type="cellIs" dxfId="1" priority="2139" operator="lessThan">
      <formula>$C$4</formula>
    </cfRule>
  </conditionalFormatting>
  <conditionalFormatting sqref="BV17">
    <cfRule type="cellIs" dxfId="1" priority="2179" operator="lessThan">
      <formula>$C$4</formula>
    </cfRule>
  </conditionalFormatting>
  <conditionalFormatting sqref="BX17">
    <cfRule type="cellIs" dxfId="1" priority="2259" operator="lessThan">
      <formula>$C$4</formula>
    </cfRule>
  </conditionalFormatting>
  <conditionalFormatting sqref="BY17">
    <cfRule type="cellIs" dxfId="1" priority="2299" operator="lessThan">
      <formula>$C$4</formula>
    </cfRule>
  </conditionalFormatting>
  <conditionalFormatting sqref="BZ17">
    <cfRule type="cellIs" dxfId="1" priority="2339" operator="lessThan">
      <formula>$C$4</formula>
    </cfRule>
  </conditionalFormatting>
  <conditionalFormatting sqref="CA17">
    <cfRule type="cellIs" dxfId="1" priority="2379" operator="lessThan">
      <formula>$C$4</formula>
    </cfRule>
  </conditionalFormatting>
  <conditionalFormatting sqref="CB17">
    <cfRule type="cellIs" dxfId="1" priority="2419" operator="lessThan">
      <formula>$C$4</formula>
    </cfRule>
  </conditionalFormatting>
  <conditionalFormatting sqref="CC17">
    <cfRule type="cellIs" dxfId="1" priority="2459" operator="lessThan">
      <formula>$C$4</formula>
    </cfRule>
  </conditionalFormatting>
  <conditionalFormatting sqref="CD17">
    <cfRule type="cellIs" dxfId="1" priority="2499" operator="lessThan">
      <formula>$C$4</formula>
    </cfRule>
  </conditionalFormatting>
  <conditionalFormatting sqref="CE17">
    <cfRule type="cellIs" dxfId="1" priority="2539" operator="lessThan">
      <formula>$C$4</formula>
    </cfRule>
  </conditionalFormatting>
  <conditionalFormatting sqref="CF17">
    <cfRule type="cellIs" dxfId="1" priority="2579" operator="lessThan">
      <formula>$C$4</formula>
    </cfRule>
  </conditionalFormatting>
  <conditionalFormatting sqref="CG17">
    <cfRule type="cellIs" dxfId="1" priority="2619" operator="lessThan">
      <formula>$C$4</formula>
    </cfRule>
  </conditionalFormatting>
  <conditionalFormatting sqref="CH17">
    <cfRule type="cellIs" dxfId="2" priority="2659" operator="greaterThan">
      <formula>$BJ$2+15</formula>
    </cfRule>
  </conditionalFormatting>
  <conditionalFormatting sqref="CN17">
    <cfRule type="cellIs" dxfId="1" priority="2900" operator="lessThan">
      <formula>$C$4</formula>
    </cfRule>
  </conditionalFormatting>
  <conditionalFormatting sqref="Q18">
    <cfRule type="cellIs" dxfId="1" priority="60" operator="lessThan">
      <formula>$C$4</formula>
    </cfRule>
  </conditionalFormatting>
  <conditionalFormatting sqref="R18">
    <cfRule type="cellIs" dxfId="1" priority="100" operator="lessThan">
      <formula>$C$4</formula>
    </cfRule>
  </conditionalFormatting>
  <conditionalFormatting sqref="T18">
    <cfRule type="cellIs" dxfId="1" priority="2740" operator="lessThan">
      <formula>$C$4</formula>
    </cfRule>
  </conditionalFormatting>
  <conditionalFormatting sqref="U18">
    <cfRule type="cellIs" dxfId="1" priority="140" operator="lessThan">
      <formula>$C$4</formula>
    </cfRule>
  </conditionalFormatting>
  <conditionalFormatting sqref="W18">
    <cfRule type="cellIs" dxfId="1" priority="2820" operator="lessThan">
      <formula>$C$4</formula>
    </cfRule>
  </conditionalFormatting>
  <conditionalFormatting sqref="X18">
    <cfRule type="cellIs" dxfId="1" priority="180" operator="lessThan">
      <formula>$C$4</formula>
    </cfRule>
  </conditionalFormatting>
  <conditionalFormatting sqref="Z18">
    <cfRule type="cellIs" dxfId="1" priority="260" operator="lessThan">
      <formula>$C$4</formula>
    </cfRule>
  </conditionalFormatting>
  <conditionalFormatting sqref="AA18">
    <cfRule type="cellIs" dxfId="1" priority="300" operator="lessThan">
      <formula>$C$4</formula>
    </cfRule>
  </conditionalFormatting>
  <conditionalFormatting sqref="AC18">
    <cfRule type="cellIs" dxfId="1" priority="380" operator="lessThan">
      <formula>$C$4</formula>
    </cfRule>
  </conditionalFormatting>
  <conditionalFormatting sqref="AD18">
    <cfRule type="cellIs" dxfId="1" priority="420" operator="lessThan">
      <formula>$C$4</formula>
    </cfRule>
  </conditionalFormatting>
  <conditionalFormatting sqref="AE18">
    <cfRule type="cellIs" dxfId="1" priority="460" operator="lessThan">
      <formula>$C$4</formula>
    </cfRule>
  </conditionalFormatting>
  <conditionalFormatting sqref="AF18">
    <cfRule type="cellIs" dxfId="1" priority="500" operator="lessThan">
      <formula>$C$4</formula>
    </cfRule>
  </conditionalFormatting>
  <conditionalFormatting sqref="AG18">
    <cfRule type="cellIs" dxfId="1" priority="540" operator="lessThan">
      <formula>$C$4</formula>
    </cfRule>
  </conditionalFormatting>
  <conditionalFormatting sqref="AH18">
    <cfRule type="cellIs" dxfId="1" priority="580" operator="lessThan">
      <formula>$C$4</formula>
    </cfRule>
  </conditionalFormatting>
  <conditionalFormatting sqref="AI18">
    <cfRule type="cellIs" dxfId="1" priority="620" operator="lessThan">
      <formula>$C$4</formula>
    </cfRule>
  </conditionalFormatting>
  <conditionalFormatting sqref="AJ18">
    <cfRule type="cellIs" dxfId="1" priority="660" operator="lessThan">
      <formula>$C$4</formula>
    </cfRule>
  </conditionalFormatting>
  <conditionalFormatting sqref="AK18">
    <cfRule type="cellIs" dxfId="1" priority="700" operator="lessThan">
      <formula>$C$4</formula>
    </cfRule>
  </conditionalFormatting>
  <conditionalFormatting sqref="AL18">
    <cfRule type="cellIs" dxfId="1" priority="740" operator="lessThan">
      <formula>$C$4</formula>
    </cfRule>
  </conditionalFormatting>
  <conditionalFormatting sqref="AM18">
    <cfRule type="cellIs" dxfId="1" priority="780" operator="lessThan">
      <formula>$C$4</formula>
    </cfRule>
  </conditionalFormatting>
  <conditionalFormatting sqref="AN18">
    <cfRule type="cellIs" dxfId="1" priority="820" operator="lessThan">
      <formula>$C$4</formula>
    </cfRule>
  </conditionalFormatting>
  <conditionalFormatting sqref="AO18">
    <cfRule type="cellIs" dxfId="1" priority="860" operator="lessThan">
      <formula>$C$4</formula>
    </cfRule>
  </conditionalFormatting>
  <conditionalFormatting sqref="AP18">
    <cfRule type="cellIs" dxfId="1" priority="900" operator="lessThan">
      <formula>$C$4</formula>
    </cfRule>
  </conditionalFormatting>
  <conditionalFormatting sqref="AQ18">
    <cfRule type="cellIs" dxfId="1" priority="940" operator="lessThan">
      <formula>$C$4</formula>
    </cfRule>
  </conditionalFormatting>
  <conditionalFormatting sqref="AR18">
    <cfRule type="cellIs" dxfId="1" priority="980" operator="lessThan">
      <formula>$C$4</formula>
    </cfRule>
  </conditionalFormatting>
  <conditionalFormatting sqref="AS18">
    <cfRule type="cellIs" dxfId="1" priority="1020" operator="lessThan">
      <formula>$C$4</formula>
    </cfRule>
  </conditionalFormatting>
  <conditionalFormatting sqref="AT18">
    <cfRule type="cellIs" dxfId="1" priority="1060" operator="lessThan">
      <formula>$C$4</formula>
    </cfRule>
  </conditionalFormatting>
  <conditionalFormatting sqref="AV18">
    <cfRule type="cellIs" dxfId="1" priority="1140" operator="lessThan">
      <formula>$C$4</formula>
    </cfRule>
  </conditionalFormatting>
  <conditionalFormatting sqref="AW18">
    <cfRule type="cellIs" dxfId="1" priority="1180" operator="lessThan">
      <formula>$C$4</formula>
    </cfRule>
  </conditionalFormatting>
  <conditionalFormatting sqref="AX18">
    <cfRule type="cellIs" dxfId="1" priority="1220" operator="lessThan">
      <formula>$C$4</formula>
    </cfRule>
  </conditionalFormatting>
  <conditionalFormatting sqref="AY18">
    <cfRule type="cellIs" dxfId="1" priority="1260" operator="lessThan">
      <formula>$C$4</formula>
    </cfRule>
  </conditionalFormatting>
  <conditionalFormatting sqref="AZ18">
    <cfRule type="cellIs" dxfId="1" priority="1300" operator="lessThan">
      <formula>$C$4</formula>
    </cfRule>
  </conditionalFormatting>
  <conditionalFormatting sqref="BA18">
    <cfRule type="cellIs" dxfId="1" priority="1340" operator="lessThan">
      <formula>$C$4</formula>
    </cfRule>
  </conditionalFormatting>
  <conditionalFormatting sqref="BB18">
    <cfRule type="cellIs" dxfId="1" priority="1380" operator="lessThan">
      <formula>$C$4</formula>
    </cfRule>
  </conditionalFormatting>
  <conditionalFormatting sqref="BC18">
    <cfRule type="cellIs" dxfId="1" priority="1420" operator="lessThan">
      <formula>$C$4</formula>
    </cfRule>
  </conditionalFormatting>
  <conditionalFormatting sqref="BD18">
    <cfRule type="cellIs" dxfId="1" priority="1460" operator="lessThan">
      <formula>$C$4</formula>
    </cfRule>
  </conditionalFormatting>
  <conditionalFormatting sqref="BE18">
    <cfRule type="cellIs" dxfId="1" priority="1500" operator="lessThan">
      <formula>$C$4</formula>
    </cfRule>
  </conditionalFormatting>
  <conditionalFormatting sqref="BH18">
    <cfRule type="cellIs" dxfId="1" priority="1620" operator="lessThan">
      <formula>$C$4</formula>
    </cfRule>
  </conditionalFormatting>
  <conditionalFormatting sqref="BI18">
    <cfRule type="cellIs" dxfId="1" priority="1660" operator="lessThan">
      <formula>$C$4</formula>
    </cfRule>
  </conditionalFormatting>
  <conditionalFormatting sqref="BJ18">
    <cfRule type="cellIs" dxfId="1" priority="1700" operator="lessThan">
      <formula>$C$4</formula>
    </cfRule>
  </conditionalFormatting>
  <conditionalFormatting sqref="BK18">
    <cfRule type="cellIs" dxfId="1" priority="1740" operator="lessThan">
      <formula>$C$4</formula>
    </cfRule>
  </conditionalFormatting>
  <conditionalFormatting sqref="BL18">
    <cfRule type="cellIs" dxfId="1" priority="1780" operator="lessThan">
      <formula>$C$4</formula>
    </cfRule>
  </conditionalFormatting>
  <conditionalFormatting sqref="BM18">
    <cfRule type="cellIs" dxfId="1" priority="1820" operator="lessThan">
      <formula>$C$4</formula>
    </cfRule>
  </conditionalFormatting>
  <conditionalFormatting sqref="BN18">
    <cfRule type="cellIs" dxfId="1" priority="1860" operator="lessThan">
      <formula>$C$4</formula>
    </cfRule>
  </conditionalFormatting>
  <conditionalFormatting sqref="BO18">
    <cfRule type="cellIs" dxfId="1" priority="1900" operator="lessThan">
      <formula>$C$4</formula>
    </cfRule>
  </conditionalFormatting>
  <conditionalFormatting sqref="BP18">
    <cfRule type="cellIs" dxfId="1" priority="1940" operator="lessThan">
      <formula>$C$4</formula>
    </cfRule>
  </conditionalFormatting>
  <conditionalFormatting sqref="BQ18">
    <cfRule type="cellIs" dxfId="1" priority="1980" operator="lessThan">
      <formula>$C$4</formula>
    </cfRule>
  </conditionalFormatting>
  <conditionalFormatting sqref="BR18">
    <cfRule type="cellIs" dxfId="1" priority="2020" operator="lessThan">
      <formula>$C$4</formula>
    </cfRule>
  </conditionalFormatting>
  <conditionalFormatting sqref="BS18">
    <cfRule type="cellIs" dxfId="1" priority="2060" operator="lessThan">
      <formula>$C$4</formula>
    </cfRule>
  </conditionalFormatting>
  <conditionalFormatting sqref="BT18">
    <cfRule type="cellIs" dxfId="1" priority="2100" operator="lessThan">
      <formula>$C$4</formula>
    </cfRule>
  </conditionalFormatting>
  <conditionalFormatting sqref="BU18">
    <cfRule type="cellIs" dxfId="1" priority="2140" operator="lessThan">
      <formula>$C$4</formula>
    </cfRule>
  </conditionalFormatting>
  <conditionalFormatting sqref="BV18">
    <cfRule type="cellIs" dxfId="1" priority="2180" operator="lessThan">
      <formula>$C$4</formula>
    </cfRule>
  </conditionalFormatting>
  <conditionalFormatting sqref="BX18">
    <cfRule type="cellIs" dxfId="1" priority="2260" operator="lessThan">
      <formula>$C$4</formula>
    </cfRule>
  </conditionalFormatting>
  <conditionalFormatting sqref="BY18">
    <cfRule type="cellIs" dxfId="1" priority="2300" operator="lessThan">
      <formula>$C$4</formula>
    </cfRule>
  </conditionalFormatting>
  <conditionalFormatting sqref="BZ18">
    <cfRule type="cellIs" dxfId="1" priority="2340" operator="lessThan">
      <formula>$C$4</formula>
    </cfRule>
  </conditionalFormatting>
  <conditionalFormatting sqref="CA18">
    <cfRule type="cellIs" dxfId="1" priority="2380" operator="lessThan">
      <formula>$C$4</formula>
    </cfRule>
  </conditionalFormatting>
  <conditionalFormatting sqref="CB18">
    <cfRule type="cellIs" dxfId="1" priority="2420" operator="lessThan">
      <formula>$C$4</formula>
    </cfRule>
  </conditionalFormatting>
  <conditionalFormatting sqref="CC18">
    <cfRule type="cellIs" dxfId="1" priority="2460" operator="lessThan">
      <formula>$C$4</formula>
    </cfRule>
  </conditionalFormatting>
  <conditionalFormatting sqref="CD18">
    <cfRule type="cellIs" dxfId="1" priority="2500" operator="lessThan">
      <formula>$C$4</formula>
    </cfRule>
  </conditionalFormatting>
  <conditionalFormatting sqref="CE18">
    <cfRule type="cellIs" dxfId="1" priority="2540" operator="lessThan">
      <formula>$C$4</formula>
    </cfRule>
  </conditionalFormatting>
  <conditionalFormatting sqref="CF18">
    <cfRule type="cellIs" dxfId="1" priority="2580" operator="lessThan">
      <formula>$C$4</formula>
    </cfRule>
  </conditionalFormatting>
  <conditionalFormatting sqref="CG18">
    <cfRule type="cellIs" dxfId="1" priority="2620" operator="lessThan">
      <formula>$C$4</formula>
    </cfRule>
  </conditionalFormatting>
  <conditionalFormatting sqref="CH18">
    <cfRule type="cellIs" dxfId="2" priority="2660" operator="greaterThan">
      <formula>$BJ$2+15</formula>
    </cfRule>
  </conditionalFormatting>
  <conditionalFormatting sqref="CN18">
    <cfRule type="cellIs" dxfId="1" priority="2901" operator="lessThan">
      <formula>$C$4</formula>
    </cfRule>
  </conditionalFormatting>
  <conditionalFormatting sqref="Q19">
    <cfRule type="cellIs" dxfId="1" priority="61" operator="lessThan">
      <formula>$C$4</formula>
    </cfRule>
  </conditionalFormatting>
  <conditionalFormatting sqref="R19">
    <cfRule type="cellIs" dxfId="1" priority="101" operator="lessThan">
      <formula>$C$4</formula>
    </cfRule>
  </conditionalFormatting>
  <conditionalFormatting sqref="T19">
    <cfRule type="cellIs" dxfId="1" priority="2741" operator="lessThan">
      <formula>$C$4</formula>
    </cfRule>
  </conditionalFormatting>
  <conditionalFormatting sqref="U19">
    <cfRule type="cellIs" dxfId="1" priority="141" operator="lessThan">
      <formula>$C$4</formula>
    </cfRule>
  </conditionalFormatting>
  <conditionalFormatting sqref="W19">
    <cfRule type="cellIs" dxfId="1" priority="2821" operator="lessThan">
      <formula>$C$4</formula>
    </cfRule>
  </conditionalFormatting>
  <conditionalFormatting sqref="X19">
    <cfRule type="cellIs" dxfId="1" priority="181" operator="lessThan">
      <formula>$C$4</formula>
    </cfRule>
  </conditionalFormatting>
  <conditionalFormatting sqref="Z19">
    <cfRule type="cellIs" dxfId="1" priority="261" operator="lessThan">
      <formula>$C$4</formula>
    </cfRule>
  </conditionalFormatting>
  <conditionalFormatting sqref="AA19">
    <cfRule type="cellIs" dxfId="1" priority="301" operator="lessThan">
      <formula>$C$4</formula>
    </cfRule>
  </conditionalFormatting>
  <conditionalFormatting sqref="AC19">
    <cfRule type="cellIs" dxfId="1" priority="381" operator="lessThan">
      <formula>$C$4</formula>
    </cfRule>
  </conditionalFormatting>
  <conditionalFormatting sqref="AD19">
    <cfRule type="cellIs" dxfId="1" priority="421" operator="lessThan">
      <formula>$C$4</formula>
    </cfRule>
  </conditionalFormatting>
  <conditionalFormatting sqref="AE19">
    <cfRule type="cellIs" dxfId="1" priority="461" operator="lessThan">
      <formula>$C$4</formula>
    </cfRule>
  </conditionalFormatting>
  <conditionalFormatting sqref="AF19">
    <cfRule type="cellIs" dxfId="1" priority="501" operator="lessThan">
      <formula>$C$4</formula>
    </cfRule>
  </conditionalFormatting>
  <conditionalFormatting sqref="AG19">
    <cfRule type="cellIs" dxfId="1" priority="541" operator="lessThan">
      <formula>$C$4</formula>
    </cfRule>
  </conditionalFormatting>
  <conditionalFormatting sqref="AH19">
    <cfRule type="cellIs" dxfId="1" priority="581" operator="lessThan">
      <formula>$C$4</formula>
    </cfRule>
  </conditionalFormatting>
  <conditionalFormatting sqref="AI19">
    <cfRule type="cellIs" dxfId="1" priority="621" operator="lessThan">
      <formula>$C$4</formula>
    </cfRule>
  </conditionalFormatting>
  <conditionalFormatting sqref="AJ19">
    <cfRule type="cellIs" dxfId="1" priority="661" operator="lessThan">
      <formula>$C$4</formula>
    </cfRule>
  </conditionalFormatting>
  <conditionalFormatting sqref="AK19">
    <cfRule type="cellIs" dxfId="1" priority="701" operator="lessThan">
      <formula>$C$4</formula>
    </cfRule>
  </conditionalFormatting>
  <conditionalFormatting sqref="AL19">
    <cfRule type="cellIs" dxfId="1" priority="741" operator="lessThan">
      <formula>$C$4</formula>
    </cfRule>
  </conditionalFormatting>
  <conditionalFormatting sqref="AM19">
    <cfRule type="cellIs" dxfId="1" priority="781" operator="lessThan">
      <formula>$C$4</formula>
    </cfRule>
  </conditionalFormatting>
  <conditionalFormatting sqref="AN19">
    <cfRule type="cellIs" dxfId="1" priority="821" operator="lessThan">
      <formula>$C$4</formula>
    </cfRule>
  </conditionalFormatting>
  <conditionalFormatting sqref="AO19">
    <cfRule type="cellIs" dxfId="1" priority="861" operator="lessThan">
      <formula>$C$4</formula>
    </cfRule>
  </conditionalFormatting>
  <conditionalFormatting sqref="AP19">
    <cfRule type="cellIs" dxfId="1" priority="901" operator="lessThan">
      <formula>$C$4</formula>
    </cfRule>
  </conditionalFormatting>
  <conditionalFormatting sqref="AQ19">
    <cfRule type="cellIs" dxfId="1" priority="941" operator="lessThan">
      <formula>$C$4</formula>
    </cfRule>
  </conditionalFormatting>
  <conditionalFormatting sqref="AR19">
    <cfRule type="cellIs" dxfId="1" priority="981" operator="lessThan">
      <formula>$C$4</formula>
    </cfRule>
  </conditionalFormatting>
  <conditionalFormatting sqref="AS19">
    <cfRule type="cellIs" dxfId="1" priority="1021" operator="lessThan">
      <formula>$C$4</formula>
    </cfRule>
  </conditionalFormatting>
  <conditionalFormatting sqref="AT19">
    <cfRule type="cellIs" dxfId="1" priority="1061" operator="lessThan">
      <formula>$C$4</formula>
    </cfRule>
  </conditionalFormatting>
  <conditionalFormatting sqref="AV19">
    <cfRule type="cellIs" dxfId="1" priority="1141" operator="lessThan">
      <formula>$C$4</formula>
    </cfRule>
  </conditionalFormatting>
  <conditionalFormatting sqref="AW19">
    <cfRule type="cellIs" dxfId="1" priority="1181" operator="lessThan">
      <formula>$C$4</formula>
    </cfRule>
  </conditionalFormatting>
  <conditionalFormatting sqref="AX19">
    <cfRule type="cellIs" dxfId="1" priority="1221" operator="lessThan">
      <formula>$C$4</formula>
    </cfRule>
  </conditionalFormatting>
  <conditionalFormatting sqref="AY19">
    <cfRule type="cellIs" dxfId="1" priority="1261" operator="lessThan">
      <formula>$C$4</formula>
    </cfRule>
  </conditionalFormatting>
  <conditionalFormatting sqref="AZ19">
    <cfRule type="cellIs" dxfId="1" priority="1301" operator="lessThan">
      <formula>$C$4</formula>
    </cfRule>
  </conditionalFormatting>
  <conditionalFormatting sqref="BA19">
    <cfRule type="cellIs" dxfId="1" priority="1341" operator="lessThan">
      <formula>$C$4</formula>
    </cfRule>
  </conditionalFormatting>
  <conditionalFormatting sqref="BB19">
    <cfRule type="cellIs" dxfId="1" priority="1381" operator="lessThan">
      <formula>$C$4</formula>
    </cfRule>
  </conditionalFormatting>
  <conditionalFormatting sqref="BC19">
    <cfRule type="cellIs" dxfId="1" priority="1421" operator="lessThan">
      <formula>$C$4</formula>
    </cfRule>
  </conditionalFormatting>
  <conditionalFormatting sqref="BD19">
    <cfRule type="cellIs" dxfId="1" priority="1461" operator="lessThan">
      <formula>$C$4</formula>
    </cfRule>
  </conditionalFormatting>
  <conditionalFormatting sqref="BE19">
    <cfRule type="cellIs" dxfId="1" priority="1501" operator="lessThan">
      <formula>$C$4</formula>
    </cfRule>
  </conditionalFormatting>
  <conditionalFormatting sqref="BH19">
    <cfRule type="cellIs" dxfId="1" priority="1621" operator="lessThan">
      <formula>$C$4</formula>
    </cfRule>
  </conditionalFormatting>
  <conditionalFormatting sqref="BI19">
    <cfRule type="cellIs" dxfId="1" priority="1661" operator="lessThan">
      <formula>$C$4</formula>
    </cfRule>
  </conditionalFormatting>
  <conditionalFormatting sqref="BJ19">
    <cfRule type="cellIs" dxfId="1" priority="1701" operator="lessThan">
      <formula>$C$4</formula>
    </cfRule>
  </conditionalFormatting>
  <conditionalFormatting sqref="BK19">
    <cfRule type="cellIs" dxfId="1" priority="1741" operator="lessThan">
      <formula>$C$4</formula>
    </cfRule>
  </conditionalFormatting>
  <conditionalFormatting sqref="BL19">
    <cfRule type="cellIs" dxfId="1" priority="1781" operator="lessThan">
      <formula>$C$4</formula>
    </cfRule>
  </conditionalFormatting>
  <conditionalFormatting sqref="BM19">
    <cfRule type="cellIs" dxfId="1" priority="1821" operator="lessThan">
      <formula>$C$4</formula>
    </cfRule>
  </conditionalFormatting>
  <conditionalFormatting sqref="BN19">
    <cfRule type="cellIs" dxfId="1" priority="1861" operator="lessThan">
      <formula>$C$4</formula>
    </cfRule>
  </conditionalFormatting>
  <conditionalFormatting sqref="BO19">
    <cfRule type="cellIs" dxfId="1" priority="1901" operator="lessThan">
      <formula>$C$4</formula>
    </cfRule>
  </conditionalFormatting>
  <conditionalFormatting sqref="BP19">
    <cfRule type="cellIs" dxfId="1" priority="1941" operator="lessThan">
      <formula>$C$4</formula>
    </cfRule>
  </conditionalFormatting>
  <conditionalFormatting sqref="BQ19">
    <cfRule type="cellIs" dxfId="1" priority="1981" operator="lessThan">
      <formula>$C$4</formula>
    </cfRule>
  </conditionalFormatting>
  <conditionalFormatting sqref="BR19">
    <cfRule type="cellIs" dxfId="1" priority="2021" operator="lessThan">
      <formula>$C$4</formula>
    </cfRule>
  </conditionalFormatting>
  <conditionalFormatting sqref="BS19">
    <cfRule type="cellIs" dxfId="1" priority="2061" operator="lessThan">
      <formula>$C$4</formula>
    </cfRule>
  </conditionalFormatting>
  <conditionalFormatting sqref="BT19">
    <cfRule type="cellIs" dxfId="1" priority="2101" operator="lessThan">
      <formula>$C$4</formula>
    </cfRule>
  </conditionalFormatting>
  <conditionalFormatting sqref="BU19">
    <cfRule type="cellIs" dxfId="1" priority="2141" operator="lessThan">
      <formula>$C$4</formula>
    </cfRule>
  </conditionalFormatting>
  <conditionalFormatting sqref="BV19">
    <cfRule type="cellIs" dxfId="1" priority="2181" operator="lessThan">
      <formula>$C$4</formula>
    </cfRule>
  </conditionalFormatting>
  <conditionalFormatting sqref="BX19">
    <cfRule type="cellIs" dxfId="1" priority="2261" operator="lessThan">
      <formula>$C$4</formula>
    </cfRule>
  </conditionalFormatting>
  <conditionalFormatting sqref="BY19">
    <cfRule type="cellIs" dxfId="1" priority="2301" operator="lessThan">
      <formula>$C$4</formula>
    </cfRule>
  </conditionalFormatting>
  <conditionalFormatting sqref="BZ19">
    <cfRule type="cellIs" dxfId="1" priority="2341" operator="lessThan">
      <formula>$C$4</formula>
    </cfRule>
  </conditionalFormatting>
  <conditionalFormatting sqref="CA19">
    <cfRule type="cellIs" dxfId="1" priority="2381" operator="lessThan">
      <formula>$C$4</formula>
    </cfRule>
  </conditionalFormatting>
  <conditionalFormatting sqref="CB19">
    <cfRule type="cellIs" dxfId="1" priority="2421" operator="lessThan">
      <formula>$C$4</formula>
    </cfRule>
  </conditionalFormatting>
  <conditionalFormatting sqref="CC19">
    <cfRule type="cellIs" dxfId="1" priority="2461" operator="lessThan">
      <formula>$C$4</formula>
    </cfRule>
  </conditionalFormatting>
  <conditionalFormatting sqref="CD19">
    <cfRule type="cellIs" dxfId="1" priority="2501" operator="lessThan">
      <formula>$C$4</formula>
    </cfRule>
  </conditionalFormatting>
  <conditionalFormatting sqref="CE19">
    <cfRule type="cellIs" dxfId="1" priority="2541" operator="lessThan">
      <formula>$C$4</formula>
    </cfRule>
  </conditionalFormatting>
  <conditionalFormatting sqref="CF19">
    <cfRule type="cellIs" dxfId="1" priority="2581" operator="lessThan">
      <formula>$C$4</formula>
    </cfRule>
  </conditionalFormatting>
  <conditionalFormatting sqref="CG19">
    <cfRule type="cellIs" dxfId="1" priority="2621" operator="lessThan">
      <formula>$C$4</formula>
    </cfRule>
  </conditionalFormatting>
  <conditionalFormatting sqref="CH19">
    <cfRule type="cellIs" dxfId="2" priority="2661" operator="greaterThan">
      <formula>$BJ$2+15</formula>
    </cfRule>
  </conditionalFormatting>
  <conditionalFormatting sqref="CN19">
    <cfRule type="cellIs" dxfId="1" priority="2902" operator="lessThan">
      <formula>$C$4</formula>
    </cfRule>
  </conditionalFormatting>
  <conditionalFormatting sqref="Q20">
    <cfRule type="cellIs" dxfId="1" priority="62" operator="lessThan">
      <formula>$C$4</formula>
    </cfRule>
  </conditionalFormatting>
  <conditionalFormatting sqref="R20">
    <cfRule type="cellIs" dxfId="1" priority="102" operator="lessThan">
      <formula>$C$4</formula>
    </cfRule>
  </conditionalFormatting>
  <conditionalFormatting sqref="T20">
    <cfRule type="cellIs" dxfId="1" priority="2742" operator="lessThan">
      <formula>$C$4</formula>
    </cfRule>
  </conditionalFormatting>
  <conditionalFormatting sqref="U20">
    <cfRule type="cellIs" dxfId="1" priority="142" operator="lessThan">
      <formula>$C$4</formula>
    </cfRule>
  </conditionalFormatting>
  <conditionalFormatting sqref="W20">
    <cfRule type="cellIs" dxfId="1" priority="2822" operator="lessThan">
      <formula>$C$4</formula>
    </cfRule>
  </conditionalFormatting>
  <conditionalFormatting sqref="X20">
    <cfRule type="cellIs" dxfId="1" priority="182" operator="lessThan">
      <formula>$C$4</formula>
    </cfRule>
  </conditionalFormatting>
  <conditionalFormatting sqref="Z20">
    <cfRule type="cellIs" dxfId="1" priority="262" operator="lessThan">
      <formula>$C$4</formula>
    </cfRule>
  </conditionalFormatting>
  <conditionalFormatting sqref="AA20">
    <cfRule type="cellIs" dxfId="1" priority="302" operator="lessThan">
      <formula>$C$4</formula>
    </cfRule>
  </conditionalFormatting>
  <conditionalFormatting sqref="AC20">
    <cfRule type="cellIs" dxfId="1" priority="382" operator="lessThan">
      <formula>$C$4</formula>
    </cfRule>
  </conditionalFormatting>
  <conditionalFormatting sqref="AD20">
    <cfRule type="cellIs" dxfId="1" priority="422" operator="lessThan">
      <formula>$C$4</formula>
    </cfRule>
  </conditionalFormatting>
  <conditionalFormatting sqref="AE20">
    <cfRule type="cellIs" dxfId="1" priority="462" operator="lessThan">
      <formula>$C$4</formula>
    </cfRule>
  </conditionalFormatting>
  <conditionalFormatting sqref="AF20">
    <cfRule type="cellIs" dxfId="1" priority="502" operator="lessThan">
      <formula>$C$4</formula>
    </cfRule>
  </conditionalFormatting>
  <conditionalFormatting sqref="AG20">
    <cfRule type="cellIs" dxfId="1" priority="542" operator="lessThan">
      <formula>$C$4</formula>
    </cfRule>
  </conditionalFormatting>
  <conditionalFormatting sqref="AH20">
    <cfRule type="cellIs" dxfId="1" priority="582" operator="lessThan">
      <formula>$C$4</formula>
    </cfRule>
  </conditionalFormatting>
  <conditionalFormatting sqref="AI20">
    <cfRule type="cellIs" dxfId="1" priority="622" operator="lessThan">
      <formula>$C$4</formula>
    </cfRule>
  </conditionalFormatting>
  <conditionalFormatting sqref="AJ20">
    <cfRule type="cellIs" dxfId="1" priority="662" operator="lessThan">
      <formula>$C$4</formula>
    </cfRule>
  </conditionalFormatting>
  <conditionalFormatting sqref="AK20">
    <cfRule type="cellIs" dxfId="1" priority="702" operator="lessThan">
      <formula>$C$4</formula>
    </cfRule>
  </conditionalFormatting>
  <conditionalFormatting sqref="AL20">
    <cfRule type="cellIs" dxfId="1" priority="742" operator="lessThan">
      <formula>$C$4</formula>
    </cfRule>
  </conditionalFormatting>
  <conditionalFormatting sqref="AM20">
    <cfRule type="cellIs" dxfId="1" priority="782" operator="lessThan">
      <formula>$C$4</formula>
    </cfRule>
  </conditionalFormatting>
  <conditionalFormatting sqref="AN20">
    <cfRule type="cellIs" dxfId="1" priority="822" operator="lessThan">
      <formula>$C$4</formula>
    </cfRule>
  </conditionalFormatting>
  <conditionalFormatting sqref="AO20">
    <cfRule type="cellIs" dxfId="1" priority="862" operator="lessThan">
      <formula>$C$4</formula>
    </cfRule>
  </conditionalFormatting>
  <conditionalFormatting sqref="AP20">
    <cfRule type="cellIs" dxfId="1" priority="902" operator="lessThan">
      <formula>$C$4</formula>
    </cfRule>
  </conditionalFormatting>
  <conditionalFormatting sqref="AQ20">
    <cfRule type="cellIs" dxfId="1" priority="942" operator="lessThan">
      <formula>$C$4</formula>
    </cfRule>
  </conditionalFormatting>
  <conditionalFormatting sqref="AR20">
    <cfRule type="cellIs" dxfId="1" priority="982" operator="lessThan">
      <formula>$C$4</formula>
    </cfRule>
  </conditionalFormatting>
  <conditionalFormatting sqref="AS20">
    <cfRule type="cellIs" dxfId="1" priority="1022" operator="lessThan">
      <formula>$C$4</formula>
    </cfRule>
  </conditionalFormatting>
  <conditionalFormatting sqref="AT20">
    <cfRule type="cellIs" dxfId="1" priority="1062" operator="lessThan">
      <formula>$C$4</formula>
    </cfRule>
  </conditionalFormatting>
  <conditionalFormatting sqref="AV20">
    <cfRule type="cellIs" dxfId="1" priority="1142" operator="lessThan">
      <formula>$C$4</formula>
    </cfRule>
  </conditionalFormatting>
  <conditionalFormatting sqref="AW20">
    <cfRule type="cellIs" dxfId="1" priority="1182" operator="lessThan">
      <formula>$C$4</formula>
    </cfRule>
  </conditionalFormatting>
  <conditionalFormatting sqref="AX20">
    <cfRule type="cellIs" dxfId="1" priority="1222" operator="lessThan">
      <formula>$C$4</formula>
    </cfRule>
  </conditionalFormatting>
  <conditionalFormatting sqref="AY20">
    <cfRule type="cellIs" dxfId="1" priority="1262" operator="lessThan">
      <formula>$C$4</formula>
    </cfRule>
  </conditionalFormatting>
  <conditionalFormatting sqref="AZ20">
    <cfRule type="cellIs" dxfId="1" priority="1302" operator="lessThan">
      <formula>$C$4</formula>
    </cfRule>
  </conditionalFormatting>
  <conditionalFormatting sqref="BA20">
    <cfRule type="cellIs" dxfId="1" priority="1342" operator="lessThan">
      <formula>$C$4</formula>
    </cfRule>
  </conditionalFormatting>
  <conditionalFormatting sqref="BB20">
    <cfRule type="cellIs" dxfId="1" priority="1382" operator="lessThan">
      <formula>$C$4</formula>
    </cfRule>
  </conditionalFormatting>
  <conditionalFormatting sqref="BC20">
    <cfRule type="cellIs" dxfId="1" priority="1422" operator="lessThan">
      <formula>$C$4</formula>
    </cfRule>
  </conditionalFormatting>
  <conditionalFormatting sqref="BD20">
    <cfRule type="cellIs" dxfId="1" priority="1462" operator="lessThan">
      <formula>$C$4</formula>
    </cfRule>
  </conditionalFormatting>
  <conditionalFormatting sqref="BE20">
    <cfRule type="cellIs" dxfId="1" priority="1502" operator="lessThan">
      <formula>$C$4</formula>
    </cfRule>
  </conditionalFormatting>
  <conditionalFormatting sqref="BH20">
    <cfRule type="cellIs" dxfId="1" priority="1622" operator="lessThan">
      <formula>$C$4</formula>
    </cfRule>
  </conditionalFormatting>
  <conditionalFormatting sqref="BI20">
    <cfRule type="cellIs" dxfId="1" priority="1662" operator="lessThan">
      <formula>$C$4</formula>
    </cfRule>
  </conditionalFormatting>
  <conditionalFormatting sqref="BJ20">
    <cfRule type="cellIs" dxfId="1" priority="1702" operator="lessThan">
      <formula>$C$4</formula>
    </cfRule>
  </conditionalFormatting>
  <conditionalFormatting sqref="BK20">
    <cfRule type="cellIs" dxfId="1" priority="1742" operator="lessThan">
      <formula>$C$4</formula>
    </cfRule>
  </conditionalFormatting>
  <conditionalFormatting sqref="BL20">
    <cfRule type="cellIs" dxfId="1" priority="1782" operator="lessThan">
      <formula>$C$4</formula>
    </cfRule>
  </conditionalFormatting>
  <conditionalFormatting sqref="BM20">
    <cfRule type="cellIs" dxfId="1" priority="1822" operator="lessThan">
      <formula>$C$4</formula>
    </cfRule>
  </conditionalFormatting>
  <conditionalFormatting sqref="BN20">
    <cfRule type="cellIs" dxfId="1" priority="1862" operator="lessThan">
      <formula>$C$4</formula>
    </cfRule>
  </conditionalFormatting>
  <conditionalFormatting sqref="BO20">
    <cfRule type="cellIs" dxfId="1" priority="1902" operator="lessThan">
      <formula>$C$4</formula>
    </cfRule>
  </conditionalFormatting>
  <conditionalFormatting sqref="BP20">
    <cfRule type="cellIs" dxfId="1" priority="1942" operator="lessThan">
      <formula>$C$4</formula>
    </cfRule>
  </conditionalFormatting>
  <conditionalFormatting sqref="BQ20">
    <cfRule type="cellIs" dxfId="1" priority="1982" operator="lessThan">
      <formula>$C$4</formula>
    </cfRule>
  </conditionalFormatting>
  <conditionalFormatting sqref="BR20">
    <cfRule type="cellIs" dxfId="1" priority="2022" operator="lessThan">
      <formula>$C$4</formula>
    </cfRule>
  </conditionalFormatting>
  <conditionalFormatting sqref="BS20">
    <cfRule type="cellIs" dxfId="1" priority="2062" operator="lessThan">
      <formula>$C$4</formula>
    </cfRule>
  </conditionalFormatting>
  <conditionalFormatting sqref="BT20">
    <cfRule type="cellIs" dxfId="1" priority="2102" operator="lessThan">
      <formula>$C$4</formula>
    </cfRule>
  </conditionalFormatting>
  <conditionalFormatting sqref="BU20">
    <cfRule type="cellIs" dxfId="1" priority="2142" operator="lessThan">
      <formula>$C$4</formula>
    </cfRule>
  </conditionalFormatting>
  <conditionalFormatting sqref="BV20">
    <cfRule type="cellIs" dxfId="1" priority="2182" operator="lessThan">
      <formula>$C$4</formula>
    </cfRule>
  </conditionalFormatting>
  <conditionalFormatting sqref="BX20">
    <cfRule type="cellIs" dxfId="1" priority="2262" operator="lessThan">
      <formula>$C$4</formula>
    </cfRule>
  </conditionalFormatting>
  <conditionalFormatting sqref="BY20">
    <cfRule type="cellIs" dxfId="1" priority="2302" operator="lessThan">
      <formula>$C$4</formula>
    </cfRule>
  </conditionalFormatting>
  <conditionalFormatting sqref="BZ20">
    <cfRule type="cellIs" dxfId="1" priority="2342" operator="lessThan">
      <formula>$C$4</formula>
    </cfRule>
  </conditionalFormatting>
  <conditionalFormatting sqref="CA20">
    <cfRule type="cellIs" dxfId="1" priority="2382" operator="lessThan">
      <formula>$C$4</formula>
    </cfRule>
  </conditionalFormatting>
  <conditionalFormatting sqref="CB20">
    <cfRule type="cellIs" dxfId="1" priority="2422" operator="lessThan">
      <formula>$C$4</formula>
    </cfRule>
  </conditionalFormatting>
  <conditionalFormatting sqref="CC20">
    <cfRule type="cellIs" dxfId="1" priority="2462" operator="lessThan">
      <formula>$C$4</formula>
    </cfRule>
  </conditionalFormatting>
  <conditionalFormatting sqref="CD20">
    <cfRule type="cellIs" dxfId="1" priority="2502" operator="lessThan">
      <formula>$C$4</formula>
    </cfRule>
  </conditionalFormatting>
  <conditionalFormatting sqref="CE20">
    <cfRule type="cellIs" dxfId="1" priority="2542" operator="lessThan">
      <formula>$C$4</formula>
    </cfRule>
  </conditionalFormatting>
  <conditionalFormatting sqref="CF20">
    <cfRule type="cellIs" dxfId="1" priority="2582" operator="lessThan">
      <formula>$C$4</formula>
    </cfRule>
  </conditionalFormatting>
  <conditionalFormatting sqref="CG20">
    <cfRule type="cellIs" dxfId="1" priority="2622" operator="lessThan">
      <formula>$C$4</formula>
    </cfRule>
  </conditionalFormatting>
  <conditionalFormatting sqref="CH20">
    <cfRule type="cellIs" dxfId="2" priority="2662" operator="greaterThan">
      <formula>$BJ$2+15</formula>
    </cfRule>
  </conditionalFormatting>
  <conditionalFormatting sqref="Q21">
    <cfRule type="cellIs" dxfId="1" priority="63" operator="lessThan">
      <formula>$C$4</formula>
    </cfRule>
  </conditionalFormatting>
  <conditionalFormatting sqref="R21">
    <cfRule type="cellIs" dxfId="1" priority="103" operator="lessThan">
      <formula>$C$4</formula>
    </cfRule>
  </conditionalFormatting>
  <conditionalFormatting sqref="T21">
    <cfRule type="cellIs" dxfId="1" priority="2743" operator="lessThan">
      <formula>$C$4</formula>
    </cfRule>
  </conditionalFormatting>
  <conditionalFormatting sqref="U21">
    <cfRule type="cellIs" dxfId="1" priority="143" operator="lessThan">
      <formula>$C$4</formula>
    </cfRule>
  </conditionalFormatting>
  <conditionalFormatting sqref="W21">
    <cfRule type="cellIs" dxfId="1" priority="2823" operator="lessThan">
      <formula>$C$4</formula>
    </cfRule>
  </conditionalFormatting>
  <conditionalFormatting sqref="X21">
    <cfRule type="cellIs" dxfId="1" priority="183" operator="lessThan">
      <formula>$C$4</formula>
    </cfRule>
  </conditionalFormatting>
  <conditionalFormatting sqref="Z21">
    <cfRule type="cellIs" dxfId="1" priority="263" operator="lessThan">
      <formula>$C$4</formula>
    </cfRule>
  </conditionalFormatting>
  <conditionalFormatting sqref="AA21">
    <cfRule type="cellIs" dxfId="1" priority="303" operator="lessThan">
      <formula>$C$4</formula>
    </cfRule>
  </conditionalFormatting>
  <conditionalFormatting sqref="AC21">
    <cfRule type="cellIs" dxfId="1" priority="383" operator="lessThan">
      <formula>$C$4</formula>
    </cfRule>
  </conditionalFormatting>
  <conditionalFormatting sqref="AD21">
    <cfRule type="cellIs" dxfId="1" priority="423" operator="lessThan">
      <formula>$C$4</formula>
    </cfRule>
  </conditionalFormatting>
  <conditionalFormatting sqref="AE21">
    <cfRule type="cellIs" dxfId="1" priority="463" operator="lessThan">
      <formula>$C$4</formula>
    </cfRule>
  </conditionalFormatting>
  <conditionalFormatting sqref="AF21">
    <cfRule type="cellIs" dxfId="1" priority="503" operator="lessThan">
      <formula>$C$4</formula>
    </cfRule>
  </conditionalFormatting>
  <conditionalFormatting sqref="AG21">
    <cfRule type="cellIs" dxfId="1" priority="543" operator="lessThan">
      <formula>$C$4</formula>
    </cfRule>
  </conditionalFormatting>
  <conditionalFormatting sqref="AH21">
    <cfRule type="cellIs" dxfId="1" priority="583" operator="lessThan">
      <formula>$C$4</formula>
    </cfRule>
  </conditionalFormatting>
  <conditionalFormatting sqref="AI21">
    <cfRule type="cellIs" dxfId="1" priority="623" operator="lessThan">
      <formula>$C$4</formula>
    </cfRule>
  </conditionalFormatting>
  <conditionalFormatting sqref="AJ21">
    <cfRule type="cellIs" dxfId="1" priority="663" operator="lessThan">
      <formula>$C$4</formula>
    </cfRule>
  </conditionalFormatting>
  <conditionalFormatting sqref="AK21">
    <cfRule type="cellIs" dxfId="1" priority="703" operator="lessThan">
      <formula>$C$4</formula>
    </cfRule>
  </conditionalFormatting>
  <conditionalFormatting sqref="AL21">
    <cfRule type="cellIs" dxfId="1" priority="743" operator="lessThan">
      <formula>$C$4</formula>
    </cfRule>
  </conditionalFormatting>
  <conditionalFormatting sqref="AM21">
    <cfRule type="cellIs" dxfId="1" priority="783" operator="lessThan">
      <formula>$C$4</formula>
    </cfRule>
  </conditionalFormatting>
  <conditionalFormatting sqref="AN21">
    <cfRule type="cellIs" dxfId="1" priority="823" operator="lessThan">
      <formula>$C$4</formula>
    </cfRule>
  </conditionalFormatting>
  <conditionalFormatting sqref="AO21">
    <cfRule type="cellIs" dxfId="1" priority="863" operator="lessThan">
      <formula>$C$4</formula>
    </cfRule>
  </conditionalFormatting>
  <conditionalFormatting sqref="AP21">
    <cfRule type="cellIs" dxfId="1" priority="903" operator="lessThan">
      <formula>$C$4</formula>
    </cfRule>
  </conditionalFormatting>
  <conditionalFormatting sqref="AQ21">
    <cfRule type="cellIs" dxfId="1" priority="943" operator="lessThan">
      <formula>$C$4</formula>
    </cfRule>
  </conditionalFormatting>
  <conditionalFormatting sqref="AR21">
    <cfRule type="cellIs" dxfId="1" priority="983" operator="lessThan">
      <formula>$C$4</formula>
    </cfRule>
  </conditionalFormatting>
  <conditionalFormatting sqref="AS21">
    <cfRule type="cellIs" dxfId="1" priority="1023" operator="lessThan">
      <formula>$C$4</formula>
    </cfRule>
  </conditionalFormatting>
  <conditionalFormatting sqref="AT21">
    <cfRule type="cellIs" dxfId="1" priority="1063" operator="lessThan">
      <formula>$C$4</formula>
    </cfRule>
  </conditionalFormatting>
  <conditionalFormatting sqref="AV21">
    <cfRule type="cellIs" dxfId="1" priority="1143" operator="lessThan">
      <formula>$C$4</formula>
    </cfRule>
  </conditionalFormatting>
  <conditionalFormatting sqref="AW21">
    <cfRule type="cellIs" dxfId="1" priority="1183" operator="lessThan">
      <formula>$C$4</formula>
    </cfRule>
  </conditionalFormatting>
  <conditionalFormatting sqref="AX21">
    <cfRule type="cellIs" dxfId="1" priority="1223" operator="lessThan">
      <formula>$C$4</formula>
    </cfRule>
  </conditionalFormatting>
  <conditionalFormatting sqref="AY21">
    <cfRule type="cellIs" dxfId="1" priority="1263" operator="lessThan">
      <formula>$C$4</formula>
    </cfRule>
  </conditionalFormatting>
  <conditionalFormatting sqref="AZ21">
    <cfRule type="cellIs" dxfId="1" priority="1303" operator="lessThan">
      <formula>$C$4</formula>
    </cfRule>
  </conditionalFormatting>
  <conditionalFormatting sqref="BA21">
    <cfRule type="cellIs" dxfId="1" priority="1343" operator="lessThan">
      <formula>$C$4</formula>
    </cfRule>
  </conditionalFormatting>
  <conditionalFormatting sqref="BB21">
    <cfRule type="cellIs" dxfId="1" priority="1383" operator="lessThan">
      <formula>$C$4</formula>
    </cfRule>
  </conditionalFormatting>
  <conditionalFormatting sqref="BC21">
    <cfRule type="cellIs" dxfId="1" priority="1423" operator="lessThan">
      <formula>$C$4</formula>
    </cfRule>
  </conditionalFormatting>
  <conditionalFormatting sqref="BD21">
    <cfRule type="cellIs" dxfId="1" priority="1463" operator="lessThan">
      <formula>$C$4</formula>
    </cfRule>
  </conditionalFormatting>
  <conditionalFormatting sqref="BE21">
    <cfRule type="cellIs" dxfId="1" priority="1503" operator="lessThan">
      <formula>$C$4</formula>
    </cfRule>
  </conditionalFormatting>
  <conditionalFormatting sqref="BH21">
    <cfRule type="cellIs" dxfId="1" priority="1623" operator="lessThan">
      <formula>$C$4</formula>
    </cfRule>
  </conditionalFormatting>
  <conditionalFormatting sqref="BI21">
    <cfRule type="cellIs" dxfId="1" priority="1663" operator="lessThan">
      <formula>$C$4</formula>
    </cfRule>
  </conditionalFormatting>
  <conditionalFormatting sqref="BJ21">
    <cfRule type="cellIs" dxfId="1" priority="1703" operator="lessThan">
      <formula>$C$4</formula>
    </cfRule>
  </conditionalFormatting>
  <conditionalFormatting sqref="BK21">
    <cfRule type="cellIs" dxfId="1" priority="1743" operator="lessThan">
      <formula>$C$4</formula>
    </cfRule>
  </conditionalFormatting>
  <conditionalFormatting sqref="BL21">
    <cfRule type="cellIs" dxfId="1" priority="1783" operator="lessThan">
      <formula>$C$4</formula>
    </cfRule>
  </conditionalFormatting>
  <conditionalFormatting sqref="BM21">
    <cfRule type="cellIs" dxfId="1" priority="1823" operator="lessThan">
      <formula>$C$4</formula>
    </cfRule>
  </conditionalFormatting>
  <conditionalFormatting sqref="BN21">
    <cfRule type="cellIs" dxfId="1" priority="1863" operator="lessThan">
      <formula>$C$4</formula>
    </cfRule>
  </conditionalFormatting>
  <conditionalFormatting sqref="BO21">
    <cfRule type="cellIs" dxfId="1" priority="1903" operator="lessThan">
      <formula>$C$4</formula>
    </cfRule>
  </conditionalFormatting>
  <conditionalFormatting sqref="BP21">
    <cfRule type="cellIs" dxfId="1" priority="1943" operator="lessThan">
      <formula>$C$4</formula>
    </cfRule>
  </conditionalFormatting>
  <conditionalFormatting sqref="BQ21">
    <cfRule type="cellIs" dxfId="1" priority="1983" operator="lessThan">
      <formula>$C$4</formula>
    </cfRule>
  </conditionalFormatting>
  <conditionalFormatting sqref="BR21">
    <cfRule type="cellIs" dxfId="1" priority="2023" operator="lessThan">
      <formula>$C$4</formula>
    </cfRule>
  </conditionalFormatting>
  <conditionalFormatting sqref="BS21">
    <cfRule type="cellIs" dxfId="1" priority="2063" operator="lessThan">
      <formula>$C$4</formula>
    </cfRule>
  </conditionalFormatting>
  <conditionalFormatting sqref="BT21">
    <cfRule type="cellIs" dxfId="1" priority="2103" operator="lessThan">
      <formula>$C$4</formula>
    </cfRule>
  </conditionalFormatting>
  <conditionalFormatting sqref="BU21">
    <cfRule type="cellIs" dxfId="1" priority="2143" operator="lessThan">
      <formula>$C$4</formula>
    </cfRule>
  </conditionalFormatting>
  <conditionalFormatting sqref="BV21">
    <cfRule type="cellIs" dxfId="1" priority="2183" operator="lessThan">
      <formula>$C$4</formula>
    </cfRule>
  </conditionalFormatting>
  <conditionalFormatting sqref="BX21">
    <cfRule type="cellIs" dxfId="1" priority="2263" operator="lessThan">
      <formula>$C$4</formula>
    </cfRule>
  </conditionalFormatting>
  <conditionalFormatting sqref="BY21">
    <cfRule type="cellIs" dxfId="1" priority="2303" operator="lessThan">
      <formula>$C$4</formula>
    </cfRule>
  </conditionalFormatting>
  <conditionalFormatting sqref="BZ21">
    <cfRule type="cellIs" dxfId="1" priority="2343" operator="lessThan">
      <formula>$C$4</formula>
    </cfRule>
  </conditionalFormatting>
  <conditionalFormatting sqref="CA21">
    <cfRule type="cellIs" dxfId="1" priority="2383" operator="lessThan">
      <formula>$C$4</formula>
    </cfRule>
  </conditionalFormatting>
  <conditionalFormatting sqref="CB21">
    <cfRule type="cellIs" dxfId="1" priority="2423" operator="lessThan">
      <formula>$C$4</formula>
    </cfRule>
  </conditionalFormatting>
  <conditionalFormatting sqref="CC21">
    <cfRule type="cellIs" dxfId="1" priority="2463" operator="lessThan">
      <formula>$C$4</formula>
    </cfRule>
  </conditionalFormatting>
  <conditionalFormatting sqref="CD21">
    <cfRule type="cellIs" dxfId="1" priority="2503" operator="lessThan">
      <formula>$C$4</formula>
    </cfRule>
  </conditionalFormatting>
  <conditionalFormatting sqref="CE21">
    <cfRule type="cellIs" dxfId="1" priority="2543" operator="lessThan">
      <formula>$C$4</formula>
    </cfRule>
  </conditionalFormatting>
  <conditionalFormatting sqref="CF21">
    <cfRule type="cellIs" dxfId="1" priority="2583" operator="lessThan">
      <formula>$C$4</formula>
    </cfRule>
  </conditionalFormatting>
  <conditionalFormatting sqref="CG21">
    <cfRule type="cellIs" dxfId="1" priority="2623" operator="lessThan">
      <formula>$C$4</formula>
    </cfRule>
  </conditionalFormatting>
  <conditionalFormatting sqref="CH21">
    <cfRule type="cellIs" dxfId="2" priority="2663" operator="greaterThan">
      <formula>$BJ$2+15</formula>
    </cfRule>
  </conditionalFormatting>
  <conditionalFormatting sqref="Q22">
    <cfRule type="cellIs" dxfId="1" priority="64" operator="lessThan">
      <formula>$C$4</formula>
    </cfRule>
  </conditionalFormatting>
  <conditionalFormatting sqref="R22">
    <cfRule type="cellIs" dxfId="1" priority="104" operator="lessThan">
      <formula>$C$4</formula>
    </cfRule>
  </conditionalFormatting>
  <conditionalFormatting sqref="T22">
    <cfRule type="cellIs" dxfId="1" priority="2744" operator="lessThan">
      <formula>$C$4</formula>
    </cfRule>
  </conditionalFormatting>
  <conditionalFormatting sqref="U22">
    <cfRule type="cellIs" dxfId="1" priority="144" operator="lessThan">
      <formula>$C$4</formula>
    </cfRule>
  </conditionalFormatting>
  <conditionalFormatting sqref="W22">
    <cfRule type="cellIs" dxfId="1" priority="2824" operator="lessThan">
      <formula>$C$4</formula>
    </cfRule>
  </conditionalFormatting>
  <conditionalFormatting sqref="X22">
    <cfRule type="cellIs" dxfId="1" priority="184" operator="lessThan">
      <formula>$C$4</formula>
    </cfRule>
  </conditionalFormatting>
  <conditionalFormatting sqref="Z22">
    <cfRule type="cellIs" dxfId="1" priority="264" operator="lessThan">
      <formula>$C$4</formula>
    </cfRule>
  </conditionalFormatting>
  <conditionalFormatting sqref="AA22">
    <cfRule type="cellIs" dxfId="1" priority="304" operator="lessThan">
      <formula>$C$4</formula>
    </cfRule>
  </conditionalFormatting>
  <conditionalFormatting sqref="AC22">
    <cfRule type="cellIs" dxfId="1" priority="384" operator="lessThan">
      <formula>$C$4</formula>
    </cfRule>
  </conditionalFormatting>
  <conditionalFormatting sqref="AD22">
    <cfRule type="cellIs" dxfId="1" priority="424" operator="lessThan">
      <formula>$C$4</formula>
    </cfRule>
  </conditionalFormatting>
  <conditionalFormatting sqref="AE22">
    <cfRule type="cellIs" dxfId="1" priority="464" operator="lessThan">
      <formula>$C$4</formula>
    </cfRule>
  </conditionalFormatting>
  <conditionalFormatting sqref="AF22">
    <cfRule type="cellIs" dxfId="1" priority="504" operator="lessThan">
      <formula>$C$4</formula>
    </cfRule>
  </conditionalFormatting>
  <conditionalFormatting sqref="AG22">
    <cfRule type="cellIs" dxfId="1" priority="544" operator="lessThan">
      <formula>$C$4</formula>
    </cfRule>
  </conditionalFormatting>
  <conditionalFormatting sqref="AH22">
    <cfRule type="cellIs" dxfId="1" priority="584" operator="lessThan">
      <formula>$C$4</formula>
    </cfRule>
  </conditionalFormatting>
  <conditionalFormatting sqref="AI22">
    <cfRule type="cellIs" dxfId="1" priority="624" operator="lessThan">
      <formula>$C$4</formula>
    </cfRule>
  </conditionalFormatting>
  <conditionalFormatting sqref="AJ22">
    <cfRule type="cellIs" dxfId="1" priority="664" operator="lessThan">
      <formula>$C$4</formula>
    </cfRule>
  </conditionalFormatting>
  <conditionalFormatting sqref="AK22">
    <cfRule type="cellIs" dxfId="1" priority="704" operator="lessThan">
      <formula>$C$4</formula>
    </cfRule>
  </conditionalFormatting>
  <conditionalFormatting sqref="AL22">
    <cfRule type="cellIs" dxfId="1" priority="744" operator="lessThan">
      <formula>$C$4</formula>
    </cfRule>
  </conditionalFormatting>
  <conditionalFormatting sqref="AM22">
    <cfRule type="cellIs" dxfId="1" priority="784" operator="lessThan">
      <formula>$C$4</formula>
    </cfRule>
  </conditionalFormatting>
  <conditionalFormatting sqref="AN22">
    <cfRule type="cellIs" dxfId="1" priority="824" operator="lessThan">
      <formula>$C$4</formula>
    </cfRule>
  </conditionalFormatting>
  <conditionalFormatting sqref="AO22">
    <cfRule type="cellIs" dxfId="1" priority="864" operator="lessThan">
      <formula>$C$4</formula>
    </cfRule>
  </conditionalFormatting>
  <conditionalFormatting sqref="AP22">
    <cfRule type="cellIs" dxfId="1" priority="904" operator="lessThan">
      <formula>$C$4</formula>
    </cfRule>
  </conditionalFormatting>
  <conditionalFormatting sqref="AQ22">
    <cfRule type="cellIs" dxfId="1" priority="944" operator="lessThan">
      <formula>$C$4</formula>
    </cfRule>
  </conditionalFormatting>
  <conditionalFormatting sqref="AR22">
    <cfRule type="cellIs" dxfId="1" priority="984" operator="lessThan">
      <formula>$C$4</formula>
    </cfRule>
  </conditionalFormatting>
  <conditionalFormatting sqref="AS22">
    <cfRule type="cellIs" dxfId="1" priority="1024" operator="lessThan">
      <formula>$C$4</formula>
    </cfRule>
  </conditionalFormatting>
  <conditionalFormatting sqref="AT22">
    <cfRule type="cellIs" dxfId="1" priority="1064" operator="lessThan">
      <formula>$C$4</formula>
    </cfRule>
  </conditionalFormatting>
  <conditionalFormatting sqref="AV22">
    <cfRule type="cellIs" dxfId="1" priority="1144" operator="lessThan">
      <formula>$C$4</formula>
    </cfRule>
  </conditionalFormatting>
  <conditionalFormatting sqref="AW22">
    <cfRule type="cellIs" dxfId="1" priority="1184" operator="lessThan">
      <formula>$C$4</formula>
    </cfRule>
  </conditionalFormatting>
  <conditionalFormatting sqref="AX22">
    <cfRule type="cellIs" dxfId="1" priority="1224" operator="lessThan">
      <formula>$C$4</formula>
    </cfRule>
  </conditionalFormatting>
  <conditionalFormatting sqref="AY22">
    <cfRule type="cellIs" dxfId="1" priority="1264" operator="lessThan">
      <formula>$C$4</formula>
    </cfRule>
  </conditionalFormatting>
  <conditionalFormatting sqref="AZ22">
    <cfRule type="cellIs" dxfId="1" priority="1304" operator="lessThan">
      <formula>$C$4</formula>
    </cfRule>
  </conditionalFormatting>
  <conditionalFormatting sqref="BA22">
    <cfRule type="cellIs" dxfId="1" priority="1344" operator="lessThan">
      <formula>$C$4</formula>
    </cfRule>
  </conditionalFormatting>
  <conditionalFormatting sqref="BB22">
    <cfRule type="cellIs" dxfId="1" priority="1384" operator="lessThan">
      <formula>$C$4</formula>
    </cfRule>
  </conditionalFormatting>
  <conditionalFormatting sqref="BC22">
    <cfRule type="cellIs" dxfId="1" priority="1424" operator="lessThan">
      <formula>$C$4</formula>
    </cfRule>
  </conditionalFormatting>
  <conditionalFormatting sqref="BD22">
    <cfRule type="cellIs" dxfId="1" priority="1464" operator="lessThan">
      <formula>$C$4</formula>
    </cfRule>
  </conditionalFormatting>
  <conditionalFormatting sqref="BE22">
    <cfRule type="cellIs" dxfId="1" priority="1504" operator="lessThan">
      <formula>$C$4</formula>
    </cfRule>
  </conditionalFormatting>
  <conditionalFormatting sqref="BH22">
    <cfRule type="cellIs" dxfId="1" priority="1624" operator="lessThan">
      <formula>$C$4</formula>
    </cfRule>
  </conditionalFormatting>
  <conditionalFormatting sqref="BI22">
    <cfRule type="cellIs" dxfId="1" priority="1664" operator="lessThan">
      <formula>$C$4</formula>
    </cfRule>
  </conditionalFormatting>
  <conditionalFormatting sqref="BJ22">
    <cfRule type="cellIs" dxfId="1" priority="1704" operator="lessThan">
      <formula>$C$4</formula>
    </cfRule>
  </conditionalFormatting>
  <conditionalFormatting sqref="BK22">
    <cfRule type="cellIs" dxfId="1" priority="1744" operator="lessThan">
      <formula>$C$4</formula>
    </cfRule>
  </conditionalFormatting>
  <conditionalFormatting sqref="BL22">
    <cfRule type="cellIs" dxfId="1" priority="1784" operator="lessThan">
      <formula>$C$4</formula>
    </cfRule>
  </conditionalFormatting>
  <conditionalFormatting sqref="BM22">
    <cfRule type="cellIs" dxfId="1" priority="1824" operator="lessThan">
      <formula>$C$4</formula>
    </cfRule>
  </conditionalFormatting>
  <conditionalFormatting sqref="BN22">
    <cfRule type="cellIs" dxfId="1" priority="1864" operator="lessThan">
      <formula>$C$4</formula>
    </cfRule>
  </conditionalFormatting>
  <conditionalFormatting sqref="BO22">
    <cfRule type="cellIs" dxfId="1" priority="1904" operator="lessThan">
      <formula>$C$4</formula>
    </cfRule>
  </conditionalFormatting>
  <conditionalFormatting sqref="BP22">
    <cfRule type="cellIs" dxfId="1" priority="1944" operator="lessThan">
      <formula>$C$4</formula>
    </cfRule>
  </conditionalFormatting>
  <conditionalFormatting sqref="BQ22">
    <cfRule type="cellIs" dxfId="1" priority="1984" operator="lessThan">
      <formula>$C$4</formula>
    </cfRule>
  </conditionalFormatting>
  <conditionalFormatting sqref="BR22">
    <cfRule type="cellIs" dxfId="1" priority="2024" operator="lessThan">
      <formula>$C$4</formula>
    </cfRule>
  </conditionalFormatting>
  <conditionalFormatting sqref="BS22">
    <cfRule type="cellIs" dxfId="1" priority="2064" operator="lessThan">
      <formula>$C$4</formula>
    </cfRule>
  </conditionalFormatting>
  <conditionalFormatting sqref="BT22">
    <cfRule type="cellIs" dxfId="1" priority="2104" operator="lessThan">
      <formula>$C$4</formula>
    </cfRule>
  </conditionalFormatting>
  <conditionalFormatting sqref="BU22">
    <cfRule type="cellIs" dxfId="1" priority="2144" operator="lessThan">
      <formula>$C$4</formula>
    </cfRule>
  </conditionalFormatting>
  <conditionalFormatting sqref="BV22">
    <cfRule type="cellIs" dxfId="1" priority="2184" operator="lessThan">
      <formula>$C$4</formula>
    </cfRule>
  </conditionalFormatting>
  <conditionalFormatting sqref="BX22">
    <cfRule type="cellIs" dxfId="1" priority="2264" operator="lessThan">
      <formula>$C$4</formula>
    </cfRule>
  </conditionalFormatting>
  <conditionalFormatting sqref="BY22">
    <cfRule type="cellIs" dxfId="1" priority="2304" operator="lessThan">
      <formula>$C$4</formula>
    </cfRule>
  </conditionalFormatting>
  <conditionalFormatting sqref="BZ22">
    <cfRule type="cellIs" dxfId="1" priority="2344" operator="lessThan">
      <formula>$C$4</formula>
    </cfRule>
  </conditionalFormatting>
  <conditionalFormatting sqref="CA22">
    <cfRule type="cellIs" dxfId="1" priority="2384" operator="lessThan">
      <formula>$C$4</formula>
    </cfRule>
  </conditionalFormatting>
  <conditionalFormatting sqref="CB22">
    <cfRule type="cellIs" dxfId="1" priority="2424" operator="lessThan">
      <formula>$C$4</formula>
    </cfRule>
  </conditionalFormatting>
  <conditionalFormatting sqref="CC22">
    <cfRule type="cellIs" dxfId="1" priority="2464" operator="lessThan">
      <formula>$C$4</formula>
    </cfRule>
  </conditionalFormatting>
  <conditionalFormatting sqref="CD22">
    <cfRule type="cellIs" dxfId="1" priority="2504" operator="lessThan">
      <formula>$C$4</formula>
    </cfRule>
  </conditionalFormatting>
  <conditionalFormatting sqref="CE22">
    <cfRule type="cellIs" dxfId="1" priority="2544" operator="lessThan">
      <formula>$C$4</formula>
    </cfRule>
  </conditionalFormatting>
  <conditionalFormatting sqref="CF22">
    <cfRule type="cellIs" dxfId="1" priority="2584" operator="lessThan">
      <formula>$C$4</formula>
    </cfRule>
  </conditionalFormatting>
  <conditionalFormatting sqref="CG22">
    <cfRule type="cellIs" dxfId="1" priority="2624" operator="lessThan">
      <formula>$C$4</formula>
    </cfRule>
  </conditionalFormatting>
  <conditionalFormatting sqref="CH22">
    <cfRule type="cellIs" dxfId="2" priority="2664" operator="greaterThan">
      <formula>$BJ$2+15</formula>
    </cfRule>
  </conditionalFormatting>
  <conditionalFormatting sqref="Q23">
    <cfRule type="cellIs" dxfId="1" priority="65" operator="lessThan">
      <formula>$C$4</formula>
    </cfRule>
  </conditionalFormatting>
  <conditionalFormatting sqref="R23">
    <cfRule type="cellIs" dxfId="1" priority="105" operator="lessThan">
      <formula>$C$4</formula>
    </cfRule>
  </conditionalFormatting>
  <conditionalFormatting sqref="T23">
    <cfRule type="cellIs" dxfId="1" priority="2745" operator="lessThan">
      <formula>$C$4</formula>
    </cfRule>
  </conditionalFormatting>
  <conditionalFormatting sqref="U23">
    <cfRule type="cellIs" dxfId="1" priority="145" operator="lessThan">
      <formula>$C$4</formula>
    </cfRule>
  </conditionalFormatting>
  <conditionalFormatting sqref="W23">
    <cfRule type="cellIs" dxfId="1" priority="2825" operator="lessThan">
      <formula>$C$4</formula>
    </cfRule>
  </conditionalFormatting>
  <conditionalFormatting sqref="X23">
    <cfRule type="cellIs" dxfId="1" priority="185" operator="lessThan">
      <formula>$C$4</formula>
    </cfRule>
  </conditionalFormatting>
  <conditionalFormatting sqref="Z23">
    <cfRule type="cellIs" dxfId="1" priority="265" operator="lessThan">
      <formula>$C$4</formula>
    </cfRule>
  </conditionalFormatting>
  <conditionalFormatting sqref="AA23">
    <cfRule type="cellIs" dxfId="1" priority="305" operator="lessThan">
      <formula>$C$4</formula>
    </cfRule>
  </conditionalFormatting>
  <conditionalFormatting sqref="AC23">
    <cfRule type="cellIs" dxfId="1" priority="385" operator="lessThan">
      <formula>$C$4</formula>
    </cfRule>
  </conditionalFormatting>
  <conditionalFormatting sqref="AD23">
    <cfRule type="cellIs" dxfId="1" priority="425" operator="lessThan">
      <formula>$C$4</formula>
    </cfRule>
  </conditionalFormatting>
  <conditionalFormatting sqref="AE23">
    <cfRule type="cellIs" dxfId="1" priority="465" operator="lessThan">
      <formula>$C$4</formula>
    </cfRule>
  </conditionalFormatting>
  <conditionalFormatting sqref="AF23">
    <cfRule type="cellIs" dxfId="1" priority="505" operator="lessThan">
      <formula>$C$4</formula>
    </cfRule>
  </conditionalFormatting>
  <conditionalFormatting sqref="AG23">
    <cfRule type="cellIs" dxfId="1" priority="545" operator="lessThan">
      <formula>$C$4</formula>
    </cfRule>
  </conditionalFormatting>
  <conditionalFormatting sqref="AH23">
    <cfRule type="cellIs" dxfId="1" priority="585" operator="lessThan">
      <formula>$C$4</formula>
    </cfRule>
  </conditionalFormatting>
  <conditionalFormatting sqref="AI23">
    <cfRule type="cellIs" dxfId="1" priority="625" operator="lessThan">
      <formula>$C$4</formula>
    </cfRule>
  </conditionalFormatting>
  <conditionalFormatting sqref="AJ23">
    <cfRule type="cellIs" dxfId="1" priority="665" operator="lessThan">
      <formula>$C$4</formula>
    </cfRule>
  </conditionalFormatting>
  <conditionalFormatting sqref="AK23">
    <cfRule type="cellIs" dxfId="1" priority="705" operator="lessThan">
      <formula>$C$4</formula>
    </cfRule>
  </conditionalFormatting>
  <conditionalFormatting sqref="AL23">
    <cfRule type="cellIs" dxfId="1" priority="745" operator="lessThan">
      <formula>$C$4</formula>
    </cfRule>
  </conditionalFormatting>
  <conditionalFormatting sqref="AM23">
    <cfRule type="cellIs" dxfId="1" priority="785" operator="lessThan">
      <formula>$C$4</formula>
    </cfRule>
  </conditionalFormatting>
  <conditionalFormatting sqref="AN23">
    <cfRule type="cellIs" dxfId="1" priority="825" operator="lessThan">
      <formula>$C$4</formula>
    </cfRule>
  </conditionalFormatting>
  <conditionalFormatting sqref="AO23">
    <cfRule type="cellIs" dxfId="1" priority="865" operator="lessThan">
      <formula>$C$4</formula>
    </cfRule>
  </conditionalFormatting>
  <conditionalFormatting sqref="AP23">
    <cfRule type="cellIs" dxfId="1" priority="905" operator="lessThan">
      <formula>$C$4</formula>
    </cfRule>
  </conditionalFormatting>
  <conditionalFormatting sqref="AQ23">
    <cfRule type="cellIs" dxfId="1" priority="945" operator="lessThan">
      <formula>$C$4</formula>
    </cfRule>
  </conditionalFormatting>
  <conditionalFormatting sqref="AR23">
    <cfRule type="cellIs" dxfId="1" priority="985" operator="lessThan">
      <formula>$C$4</formula>
    </cfRule>
  </conditionalFormatting>
  <conditionalFormatting sqref="AS23">
    <cfRule type="cellIs" dxfId="1" priority="1025" operator="lessThan">
      <formula>$C$4</formula>
    </cfRule>
  </conditionalFormatting>
  <conditionalFormatting sqref="AT23">
    <cfRule type="cellIs" dxfId="1" priority="1065" operator="lessThan">
      <formula>$C$4</formula>
    </cfRule>
  </conditionalFormatting>
  <conditionalFormatting sqref="AV23">
    <cfRule type="cellIs" dxfId="1" priority="1145" operator="lessThan">
      <formula>$C$4</formula>
    </cfRule>
  </conditionalFormatting>
  <conditionalFormatting sqref="AW23">
    <cfRule type="cellIs" dxfId="1" priority="1185" operator="lessThan">
      <formula>$C$4</formula>
    </cfRule>
  </conditionalFormatting>
  <conditionalFormatting sqref="AX23">
    <cfRule type="cellIs" dxfId="1" priority="1225" operator="lessThan">
      <formula>$C$4</formula>
    </cfRule>
  </conditionalFormatting>
  <conditionalFormatting sqref="AY23">
    <cfRule type="cellIs" dxfId="1" priority="1265" operator="lessThan">
      <formula>$C$4</formula>
    </cfRule>
  </conditionalFormatting>
  <conditionalFormatting sqref="AZ23">
    <cfRule type="cellIs" dxfId="1" priority="1305" operator="lessThan">
      <formula>$C$4</formula>
    </cfRule>
  </conditionalFormatting>
  <conditionalFormatting sqref="BA23">
    <cfRule type="cellIs" dxfId="1" priority="1345" operator="lessThan">
      <formula>$C$4</formula>
    </cfRule>
  </conditionalFormatting>
  <conditionalFormatting sqref="BB23">
    <cfRule type="cellIs" dxfId="1" priority="1385" operator="lessThan">
      <formula>$C$4</formula>
    </cfRule>
  </conditionalFormatting>
  <conditionalFormatting sqref="BC23">
    <cfRule type="cellIs" dxfId="1" priority="1425" operator="lessThan">
      <formula>$C$4</formula>
    </cfRule>
  </conditionalFormatting>
  <conditionalFormatting sqref="BD23">
    <cfRule type="cellIs" dxfId="1" priority="1465" operator="lessThan">
      <formula>$C$4</formula>
    </cfRule>
  </conditionalFormatting>
  <conditionalFormatting sqref="BE23">
    <cfRule type="cellIs" dxfId="1" priority="1505" operator="lessThan">
      <formula>$C$4</formula>
    </cfRule>
  </conditionalFormatting>
  <conditionalFormatting sqref="BH23">
    <cfRule type="cellIs" dxfId="1" priority="1625" operator="lessThan">
      <formula>$C$4</formula>
    </cfRule>
  </conditionalFormatting>
  <conditionalFormatting sqref="BI23">
    <cfRule type="cellIs" dxfId="1" priority="1665" operator="lessThan">
      <formula>$C$4</formula>
    </cfRule>
  </conditionalFormatting>
  <conditionalFormatting sqref="BJ23">
    <cfRule type="cellIs" dxfId="1" priority="1705" operator="lessThan">
      <formula>$C$4</formula>
    </cfRule>
  </conditionalFormatting>
  <conditionalFormatting sqref="BK23">
    <cfRule type="cellIs" dxfId="1" priority="1745" operator="lessThan">
      <formula>$C$4</formula>
    </cfRule>
  </conditionalFormatting>
  <conditionalFormatting sqref="BL23">
    <cfRule type="cellIs" dxfId="1" priority="1785" operator="lessThan">
      <formula>$C$4</formula>
    </cfRule>
  </conditionalFormatting>
  <conditionalFormatting sqref="BM23">
    <cfRule type="cellIs" dxfId="1" priority="1825" operator="lessThan">
      <formula>$C$4</formula>
    </cfRule>
  </conditionalFormatting>
  <conditionalFormatting sqref="BN23">
    <cfRule type="cellIs" dxfId="1" priority="1865" operator="lessThan">
      <formula>$C$4</formula>
    </cfRule>
  </conditionalFormatting>
  <conditionalFormatting sqref="BO23">
    <cfRule type="cellIs" dxfId="1" priority="1905" operator="lessThan">
      <formula>$C$4</formula>
    </cfRule>
  </conditionalFormatting>
  <conditionalFormatting sqref="BP23">
    <cfRule type="cellIs" dxfId="1" priority="1945" operator="lessThan">
      <formula>$C$4</formula>
    </cfRule>
  </conditionalFormatting>
  <conditionalFormatting sqref="BQ23">
    <cfRule type="cellIs" dxfId="1" priority="1985" operator="lessThan">
      <formula>$C$4</formula>
    </cfRule>
  </conditionalFormatting>
  <conditionalFormatting sqref="BR23">
    <cfRule type="cellIs" dxfId="1" priority="2025" operator="lessThan">
      <formula>$C$4</formula>
    </cfRule>
  </conditionalFormatting>
  <conditionalFormatting sqref="BS23">
    <cfRule type="cellIs" dxfId="1" priority="2065" operator="lessThan">
      <formula>$C$4</formula>
    </cfRule>
  </conditionalFormatting>
  <conditionalFormatting sqref="BT23">
    <cfRule type="cellIs" dxfId="1" priority="2105" operator="lessThan">
      <formula>$C$4</formula>
    </cfRule>
  </conditionalFormatting>
  <conditionalFormatting sqref="BU23">
    <cfRule type="cellIs" dxfId="1" priority="2145" operator="lessThan">
      <formula>$C$4</formula>
    </cfRule>
  </conditionalFormatting>
  <conditionalFormatting sqref="BV23">
    <cfRule type="cellIs" dxfId="1" priority="2185" operator="lessThan">
      <formula>$C$4</formula>
    </cfRule>
  </conditionalFormatting>
  <conditionalFormatting sqref="BX23">
    <cfRule type="cellIs" dxfId="1" priority="2265" operator="lessThan">
      <formula>$C$4</formula>
    </cfRule>
  </conditionalFormatting>
  <conditionalFormatting sqref="BY23">
    <cfRule type="cellIs" dxfId="1" priority="2305" operator="lessThan">
      <formula>$C$4</formula>
    </cfRule>
  </conditionalFormatting>
  <conditionalFormatting sqref="BZ23">
    <cfRule type="cellIs" dxfId="1" priority="2345" operator="lessThan">
      <formula>$C$4</formula>
    </cfRule>
  </conditionalFormatting>
  <conditionalFormatting sqref="CA23">
    <cfRule type="cellIs" dxfId="1" priority="2385" operator="lessThan">
      <formula>$C$4</formula>
    </cfRule>
  </conditionalFormatting>
  <conditionalFormatting sqref="CB23">
    <cfRule type="cellIs" dxfId="1" priority="2425" operator="lessThan">
      <formula>$C$4</formula>
    </cfRule>
  </conditionalFormatting>
  <conditionalFormatting sqref="CC23">
    <cfRule type="cellIs" dxfId="1" priority="2465" operator="lessThan">
      <formula>$C$4</formula>
    </cfRule>
  </conditionalFormatting>
  <conditionalFormatting sqref="CD23">
    <cfRule type="cellIs" dxfId="1" priority="2505" operator="lessThan">
      <formula>$C$4</formula>
    </cfRule>
  </conditionalFormatting>
  <conditionalFormatting sqref="CE23">
    <cfRule type="cellIs" dxfId="1" priority="2545" operator="lessThan">
      <formula>$C$4</formula>
    </cfRule>
  </conditionalFormatting>
  <conditionalFormatting sqref="CF23">
    <cfRule type="cellIs" dxfId="1" priority="2585" operator="lessThan">
      <formula>$C$4</formula>
    </cfRule>
  </conditionalFormatting>
  <conditionalFormatting sqref="CG23">
    <cfRule type="cellIs" dxfId="1" priority="2625" operator="lessThan">
      <formula>$C$4</formula>
    </cfRule>
  </conditionalFormatting>
  <conditionalFormatting sqref="CH23">
    <cfRule type="cellIs" dxfId="2" priority="2665" operator="greaterThan">
      <formula>$BJ$2+15</formula>
    </cfRule>
  </conditionalFormatting>
  <conditionalFormatting sqref="Q24">
    <cfRule type="cellIs" dxfId="1" priority="66" operator="lessThan">
      <formula>$C$4</formula>
    </cfRule>
  </conditionalFormatting>
  <conditionalFormatting sqref="R24">
    <cfRule type="cellIs" dxfId="1" priority="106" operator="lessThan">
      <formula>$C$4</formula>
    </cfRule>
  </conditionalFormatting>
  <conditionalFormatting sqref="T24">
    <cfRule type="cellIs" dxfId="1" priority="2746" operator="lessThan">
      <formula>$C$4</formula>
    </cfRule>
  </conditionalFormatting>
  <conditionalFormatting sqref="U24">
    <cfRule type="cellIs" dxfId="1" priority="146" operator="lessThan">
      <formula>$C$4</formula>
    </cfRule>
  </conditionalFormatting>
  <conditionalFormatting sqref="W24">
    <cfRule type="cellIs" dxfId="1" priority="2826" operator="lessThan">
      <formula>$C$4</formula>
    </cfRule>
  </conditionalFormatting>
  <conditionalFormatting sqref="X24">
    <cfRule type="cellIs" dxfId="1" priority="186" operator="lessThan">
      <formula>$C$4</formula>
    </cfRule>
  </conditionalFormatting>
  <conditionalFormatting sqref="Z24">
    <cfRule type="cellIs" dxfId="1" priority="266" operator="lessThan">
      <formula>$C$4</formula>
    </cfRule>
  </conditionalFormatting>
  <conditionalFormatting sqref="AA24">
    <cfRule type="cellIs" dxfId="1" priority="306" operator="lessThan">
      <formula>$C$4</formula>
    </cfRule>
  </conditionalFormatting>
  <conditionalFormatting sqref="AC24">
    <cfRule type="cellIs" dxfId="1" priority="386" operator="lessThan">
      <formula>$C$4</formula>
    </cfRule>
  </conditionalFormatting>
  <conditionalFormatting sqref="AD24">
    <cfRule type="cellIs" dxfId="1" priority="426" operator="lessThan">
      <formula>$C$4</formula>
    </cfRule>
  </conditionalFormatting>
  <conditionalFormatting sqref="AE24">
    <cfRule type="cellIs" dxfId="1" priority="466" operator="lessThan">
      <formula>$C$4</formula>
    </cfRule>
  </conditionalFormatting>
  <conditionalFormatting sqref="AF24">
    <cfRule type="cellIs" dxfId="1" priority="506" operator="lessThan">
      <formula>$C$4</formula>
    </cfRule>
  </conditionalFormatting>
  <conditionalFormatting sqref="AG24">
    <cfRule type="cellIs" dxfId="1" priority="546" operator="lessThan">
      <formula>$C$4</formula>
    </cfRule>
  </conditionalFormatting>
  <conditionalFormatting sqref="AH24">
    <cfRule type="cellIs" dxfId="1" priority="586" operator="lessThan">
      <formula>$C$4</formula>
    </cfRule>
  </conditionalFormatting>
  <conditionalFormatting sqref="AI24">
    <cfRule type="cellIs" dxfId="1" priority="626" operator="lessThan">
      <formula>$C$4</formula>
    </cfRule>
  </conditionalFormatting>
  <conditionalFormatting sqref="AJ24">
    <cfRule type="cellIs" dxfId="1" priority="666" operator="lessThan">
      <formula>$C$4</formula>
    </cfRule>
  </conditionalFormatting>
  <conditionalFormatting sqref="AK24">
    <cfRule type="cellIs" dxfId="1" priority="706" operator="lessThan">
      <formula>$C$4</formula>
    </cfRule>
  </conditionalFormatting>
  <conditionalFormatting sqref="AL24">
    <cfRule type="cellIs" dxfId="1" priority="746" operator="lessThan">
      <formula>$C$4</formula>
    </cfRule>
  </conditionalFormatting>
  <conditionalFormatting sqref="AM24">
    <cfRule type="cellIs" dxfId="1" priority="786" operator="lessThan">
      <formula>$C$4</formula>
    </cfRule>
  </conditionalFormatting>
  <conditionalFormatting sqref="AN24">
    <cfRule type="cellIs" dxfId="1" priority="826" operator="lessThan">
      <formula>$C$4</formula>
    </cfRule>
  </conditionalFormatting>
  <conditionalFormatting sqref="AO24">
    <cfRule type="cellIs" dxfId="1" priority="866" operator="lessThan">
      <formula>$C$4</formula>
    </cfRule>
  </conditionalFormatting>
  <conditionalFormatting sqref="AP24">
    <cfRule type="cellIs" dxfId="1" priority="906" operator="lessThan">
      <formula>$C$4</formula>
    </cfRule>
  </conditionalFormatting>
  <conditionalFormatting sqref="AQ24">
    <cfRule type="cellIs" dxfId="1" priority="946" operator="lessThan">
      <formula>$C$4</formula>
    </cfRule>
  </conditionalFormatting>
  <conditionalFormatting sqref="AR24">
    <cfRule type="cellIs" dxfId="1" priority="986" operator="lessThan">
      <formula>$C$4</formula>
    </cfRule>
  </conditionalFormatting>
  <conditionalFormatting sqref="AS24">
    <cfRule type="cellIs" dxfId="1" priority="1026" operator="lessThan">
      <formula>$C$4</formula>
    </cfRule>
  </conditionalFormatting>
  <conditionalFormatting sqref="AT24">
    <cfRule type="cellIs" dxfId="1" priority="1066" operator="lessThan">
      <formula>$C$4</formula>
    </cfRule>
  </conditionalFormatting>
  <conditionalFormatting sqref="AV24">
    <cfRule type="cellIs" dxfId="1" priority="1146" operator="lessThan">
      <formula>$C$4</formula>
    </cfRule>
  </conditionalFormatting>
  <conditionalFormatting sqref="AW24">
    <cfRule type="cellIs" dxfId="1" priority="1186" operator="lessThan">
      <formula>$C$4</formula>
    </cfRule>
  </conditionalFormatting>
  <conditionalFormatting sqref="AX24">
    <cfRule type="cellIs" dxfId="1" priority="1226" operator="lessThan">
      <formula>$C$4</formula>
    </cfRule>
  </conditionalFormatting>
  <conditionalFormatting sqref="AY24">
    <cfRule type="cellIs" dxfId="1" priority="1266" operator="lessThan">
      <formula>$C$4</formula>
    </cfRule>
  </conditionalFormatting>
  <conditionalFormatting sqref="AZ24">
    <cfRule type="cellIs" dxfId="1" priority="1306" operator="lessThan">
      <formula>$C$4</formula>
    </cfRule>
  </conditionalFormatting>
  <conditionalFormatting sqref="BA24">
    <cfRule type="cellIs" dxfId="1" priority="1346" operator="lessThan">
      <formula>$C$4</formula>
    </cfRule>
  </conditionalFormatting>
  <conditionalFormatting sqref="BB24">
    <cfRule type="cellIs" dxfId="1" priority="1386" operator="lessThan">
      <formula>$C$4</formula>
    </cfRule>
  </conditionalFormatting>
  <conditionalFormatting sqref="BC24">
    <cfRule type="cellIs" dxfId="1" priority="1426" operator="lessThan">
      <formula>$C$4</formula>
    </cfRule>
  </conditionalFormatting>
  <conditionalFormatting sqref="BD24">
    <cfRule type="cellIs" dxfId="1" priority="1466" operator="lessThan">
      <formula>$C$4</formula>
    </cfRule>
  </conditionalFormatting>
  <conditionalFormatting sqref="BE24">
    <cfRule type="cellIs" dxfId="1" priority="1506" operator="lessThan">
      <formula>$C$4</formula>
    </cfRule>
  </conditionalFormatting>
  <conditionalFormatting sqref="BH24">
    <cfRule type="cellIs" dxfId="1" priority="1626" operator="lessThan">
      <formula>$C$4</formula>
    </cfRule>
  </conditionalFormatting>
  <conditionalFormatting sqref="BI24">
    <cfRule type="cellIs" dxfId="1" priority="1666" operator="lessThan">
      <formula>$C$4</formula>
    </cfRule>
  </conditionalFormatting>
  <conditionalFormatting sqref="BJ24">
    <cfRule type="cellIs" dxfId="1" priority="1706" operator="lessThan">
      <formula>$C$4</formula>
    </cfRule>
  </conditionalFormatting>
  <conditionalFormatting sqref="BK24">
    <cfRule type="cellIs" dxfId="1" priority="1746" operator="lessThan">
      <formula>$C$4</formula>
    </cfRule>
  </conditionalFormatting>
  <conditionalFormatting sqref="BL24">
    <cfRule type="cellIs" dxfId="1" priority="1786" operator="lessThan">
      <formula>$C$4</formula>
    </cfRule>
  </conditionalFormatting>
  <conditionalFormatting sqref="BM24">
    <cfRule type="cellIs" dxfId="1" priority="1826" operator="lessThan">
      <formula>$C$4</formula>
    </cfRule>
  </conditionalFormatting>
  <conditionalFormatting sqref="BN24">
    <cfRule type="cellIs" dxfId="1" priority="1866" operator="lessThan">
      <formula>$C$4</formula>
    </cfRule>
  </conditionalFormatting>
  <conditionalFormatting sqref="BO24">
    <cfRule type="cellIs" dxfId="1" priority="1906" operator="lessThan">
      <formula>$C$4</formula>
    </cfRule>
  </conditionalFormatting>
  <conditionalFormatting sqref="BP24">
    <cfRule type="cellIs" dxfId="1" priority="1946" operator="lessThan">
      <formula>$C$4</formula>
    </cfRule>
  </conditionalFormatting>
  <conditionalFormatting sqref="BQ24">
    <cfRule type="cellIs" dxfId="1" priority="1986" operator="lessThan">
      <formula>$C$4</formula>
    </cfRule>
  </conditionalFormatting>
  <conditionalFormatting sqref="BR24">
    <cfRule type="cellIs" dxfId="1" priority="2026" operator="lessThan">
      <formula>$C$4</formula>
    </cfRule>
  </conditionalFormatting>
  <conditionalFormatting sqref="BS24">
    <cfRule type="cellIs" dxfId="1" priority="2066" operator="lessThan">
      <formula>$C$4</formula>
    </cfRule>
  </conditionalFormatting>
  <conditionalFormatting sqref="BT24">
    <cfRule type="cellIs" dxfId="1" priority="2106" operator="lessThan">
      <formula>$C$4</formula>
    </cfRule>
  </conditionalFormatting>
  <conditionalFormatting sqref="BU24">
    <cfRule type="cellIs" dxfId="1" priority="2146" operator="lessThan">
      <formula>$C$4</formula>
    </cfRule>
  </conditionalFormatting>
  <conditionalFormatting sqref="BV24">
    <cfRule type="cellIs" dxfId="1" priority="2186" operator="lessThan">
      <formula>$C$4</formula>
    </cfRule>
  </conditionalFormatting>
  <conditionalFormatting sqref="BX24">
    <cfRule type="cellIs" dxfId="1" priority="2266" operator="lessThan">
      <formula>$C$4</formula>
    </cfRule>
  </conditionalFormatting>
  <conditionalFormatting sqref="BY24">
    <cfRule type="cellIs" dxfId="1" priority="2306" operator="lessThan">
      <formula>$C$4</formula>
    </cfRule>
  </conditionalFormatting>
  <conditionalFormatting sqref="BZ24">
    <cfRule type="cellIs" dxfId="1" priority="2346" operator="lessThan">
      <formula>$C$4</formula>
    </cfRule>
  </conditionalFormatting>
  <conditionalFormatting sqref="CA24">
    <cfRule type="cellIs" dxfId="1" priority="2386" operator="lessThan">
      <formula>$C$4</formula>
    </cfRule>
  </conditionalFormatting>
  <conditionalFormatting sqref="CB24">
    <cfRule type="cellIs" dxfId="1" priority="2426" operator="lessThan">
      <formula>$C$4</formula>
    </cfRule>
  </conditionalFormatting>
  <conditionalFormatting sqref="CC24">
    <cfRule type="cellIs" dxfId="1" priority="2466" operator="lessThan">
      <formula>$C$4</formula>
    </cfRule>
  </conditionalFormatting>
  <conditionalFormatting sqref="CD24">
    <cfRule type="cellIs" dxfId="1" priority="2506" operator="lessThan">
      <formula>$C$4</formula>
    </cfRule>
  </conditionalFormatting>
  <conditionalFormatting sqref="CE24">
    <cfRule type="cellIs" dxfId="1" priority="2546" operator="lessThan">
      <formula>$C$4</formula>
    </cfRule>
  </conditionalFormatting>
  <conditionalFormatting sqref="CF24">
    <cfRule type="cellIs" dxfId="1" priority="2586" operator="lessThan">
      <formula>$C$4</formula>
    </cfRule>
  </conditionalFormatting>
  <conditionalFormatting sqref="CG24">
    <cfRule type="cellIs" dxfId="1" priority="2626" operator="lessThan">
      <formula>$C$4</formula>
    </cfRule>
  </conditionalFormatting>
  <conditionalFormatting sqref="CH24">
    <cfRule type="cellIs" dxfId="2" priority="2666" operator="greaterThan">
      <formula>$BJ$2+15</formula>
    </cfRule>
  </conditionalFormatting>
  <conditionalFormatting sqref="Q25">
    <cfRule type="cellIs" dxfId="1" priority="67" operator="lessThan">
      <formula>$C$4</formula>
    </cfRule>
  </conditionalFormatting>
  <conditionalFormatting sqref="R25">
    <cfRule type="cellIs" dxfId="1" priority="107" operator="lessThan">
      <formula>$C$4</formula>
    </cfRule>
  </conditionalFormatting>
  <conditionalFormatting sqref="T25">
    <cfRule type="cellIs" dxfId="1" priority="2747" operator="lessThan">
      <formula>$C$4</formula>
    </cfRule>
  </conditionalFormatting>
  <conditionalFormatting sqref="U25">
    <cfRule type="cellIs" dxfId="1" priority="147" operator="lessThan">
      <formula>$C$4</formula>
    </cfRule>
  </conditionalFormatting>
  <conditionalFormatting sqref="W25">
    <cfRule type="cellIs" dxfId="1" priority="2827" operator="lessThan">
      <formula>$C$4</formula>
    </cfRule>
  </conditionalFormatting>
  <conditionalFormatting sqref="X25">
    <cfRule type="cellIs" dxfId="1" priority="187" operator="lessThan">
      <formula>$C$4</formula>
    </cfRule>
  </conditionalFormatting>
  <conditionalFormatting sqref="Z25">
    <cfRule type="cellIs" dxfId="1" priority="267" operator="lessThan">
      <formula>$C$4</formula>
    </cfRule>
  </conditionalFormatting>
  <conditionalFormatting sqref="AA25">
    <cfRule type="cellIs" dxfId="1" priority="307" operator="lessThan">
      <formula>$C$4</formula>
    </cfRule>
  </conditionalFormatting>
  <conditionalFormatting sqref="AC25">
    <cfRule type="cellIs" dxfId="1" priority="387" operator="lessThan">
      <formula>$C$4</formula>
    </cfRule>
  </conditionalFormatting>
  <conditionalFormatting sqref="AD25">
    <cfRule type="cellIs" dxfId="1" priority="427" operator="lessThan">
      <formula>$C$4</formula>
    </cfRule>
  </conditionalFormatting>
  <conditionalFormatting sqref="AE25">
    <cfRule type="cellIs" dxfId="1" priority="467" operator="lessThan">
      <formula>$C$4</formula>
    </cfRule>
  </conditionalFormatting>
  <conditionalFormatting sqref="AF25">
    <cfRule type="cellIs" dxfId="1" priority="507" operator="lessThan">
      <formula>$C$4</formula>
    </cfRule>
  </conditionalFormatting>
  <conditionalFormatting sqref="AG25">
    <cfRule type="cellIs" dxfId="1" priority="547" operator="lessThan">
      <formula>$C$4</formula>
    </cfRule>
  </conditionalFormatting>
  <conditionalFormatting sqref="AH25">
    <cfRule type="cellIs" dxfId="1" priority="587" operator="lessThan">
      <formula>$C$4</formula>
    </cfRule>
  </conditionalFormatting>
  <conditionalFormatting sqref="AI25">
    <cfRule type="cellIs" dxfId="1" priority="627" operator="lessThan">
      <formula>$C$4</formula>
    </cfRule>
  </conditionalFormatting>
  <conditionalFormatting sqref="AJ25">
    <cfRule type="cellIs" dxfId="1" priority="667" operator="lessThan">
      <formula>$C$4</formula>
    </cfRule>
  </conditionalFormatting>
  <conditionalFormatting sqref="AK25">
    <cfRule type="cellIs" dxfId="1" priority="707" operator="lessThan">
      <formula>$C$4</formula>
    </cfRule>
  </conditionalFormatting>
  <conditionalFormatting sqref="AL25">
    <cfRule type="cellIs" dxfId="1" priority="747" operator="lessThan">
      <formula>$C$4</formula>
    </cfRule>
  </conditionalFormatting>
  <conditionalFormatting sqref="AM25">
    <cfRule type="cellIs" dxfId="1" priority="787" operator="lessThan">
      <formula>$C$4</formula>
    </cfRule>
  </conditionalFormatting>
  <conditionalFormatting sqref="AN25">
    <cfRule type="cellIs" dxfId="1" priority="827" operator="lessThan">
      <formula>$C$4</formula>
    </cfRule>
  </conditionalFormatting>
  <conditionalFormatting sqref="AO25">
    <cfRule type="cellIs" dxfId="1" priority="867" operator="lessThan">
      <formula>$C$4</formula>
    </cfRule>
  </conditionalFormatting>
  <conditionalFormatting sqref="AP25">
    <cfRule type="cellIs" dxfId="1" priority="907" operator="lessThan">
      <formula>$C$4</formula>
    </cfRule>
  </conditionalFormatting>
  <conditionalFormatting sqref="AQ25">
    <cfRule type="cellIs" dxfId="1" priority="947" operator="lessThan">
      <formula>$C$4</formula>
    </cfRule>
  </conditionalFormatting>
  <conditionalFormatting sqref="AR25">
    <cfRule type="cellIs" dxfId="1" priority="987" operator="lessThan">
      <formula>$C$4</formula>
    </cfRule>
  </conditionalFormatting>
  <conditionalFormatting sqref="AS25">
    <cfRule type="cellIs" dxfId="1" priority="1027" operator="lessThan">
      <formula>$C$4</formula>
    </cfRule>
  </conditionalFormatting>
  <conditionalFormatting sqref="AT25">
    <cfRule type="cellIs" dxfId="1" priority="1067" operator="lessThan">
      <formula>$C$4</formula>
    </cfRule>
  </conditionalFormatting>
  <conditionalFormatting sqref="AV25">
    <cfRule type="cellIs" dxfId="1" priority="1147" operator="lessThan">
      <formula>$C$4</formula>
    </cfRule>
  </conditionalFormatting>
  <conditionalFormatting sqref="AW25">
    <cfRule type="cellIs" dxfId="1" priority="1187" operator="lessThan">
      <formula>$C$4</formula>
    </cfRule>
  </conditionalFormatting>
  <conditionalFormatting sqref="AX25">
    <cfRule type="cellIs" dxfId="1" priority="1227" operator="lessThan">
      <formula>$C$4</formula>
    </cfRule>
  </conditionalFormatting>
  <conditionalFormatting sqref="AY25">
    <cfRule type="cellIs" dxfId="1" priority="1267" operator="lessThan">
      <formula>$C$4</formula>
    </cfRule>
  </conditionalFormatting>
  <conditionalFormatting sqref="AZ25">
    <cfRule type="cellIs" dxfId="1" priority="1307" operator="lessThan">
      <formula>$C$4</formula>
    </cfRule>
  </conditionalFormatting>
  <conditionalFormatting sqref="BA25">
    <cfRule type="cellIs" dxfId="1" priority="1347" operator="lessThan">
      <formula>$C$4</formula>
    </cfRule>
  </conditionalFormatting>
  <conditionalFormatting sqref="BB25">
    <cfRule type="cellIs" dxfId="1" priority="1387" operator="lessThan">
      <formula>$C$4</formula>
    </cfRule>
  </conditionalFormatting>
  <conditionalFormatting sqref="BC25">
    <cfRule type="cellIs" dxfId="1" priority="1427" operator="lessThan">
      <formula>$C$4</formula>
    </cfRule>
  </conditionalFormatting>
  <conditionalFormatting sqref="BD25">
    <cfRule type="cellIs" dxfId="1" priority="1467" operator="lessThan">
      <formula>$C$4</formula>
    </cfRule>
  </conditionalFormatting>
  <conditionalFormatting sqref="BE25">
    <cfRule type="cellIs" dxfId="1" priority="1507" operator="lessThan">
      <formula>$C$4</formula>
    </cfRule>
  </conditionalFormatting>
  <conditionalFormatting sqref="BH25">
    <cfRule type="cellIs" dxfId="1" priority="1627" operator="lessThan">
      <formula>$C$4</formula>
    </cfRule>
  </conditionalFormatting>
  <conditionalFormatting sqref="BI25">
    <cfRule type="cellIs" dxfId="1" priority="1667" operator="lessThan">
      <formula>$C$4</formula>
    </cfRule>
  </conditionalFormatting>
  <conditionalFormatting sqref="BJ25">
    <cfRule type="cellIs" dxfId="1" priority="1707" operator="lessThan">
      <formula>$C$4</formula>
    </cfRule>
  </conditionalFormatting>
  <conditionalFormatting sqref="BK25">
    <cfRule type="cellIs" dxfId="1" priority="1747" operator="lessThan">
      <formula>$C$4</formula>
    </cfRule>
  </conditionalFormatting>
  <conditionalFormatting sqref="BL25">
    <cfRule type="cellIs" dxfId="1" priority="1787" operator="lessThan">
      <formula>$C$4</formula>
    </cfRule>
  </conditionalFormatting>
  <conditionalFormatting sqref="BM25">
    <cfRule type="cellIs" dxfId="1" priority="1827" operator="lessThan">
      <formula>$C$4</formula>
    </cfRule>
  </conditionalFormatting>
  <conditionalFormatting sqref="BN25">
    <cfRule type="cellIs" dxfId="1" priority="1867" operator="lessThan">
      <formula>$C$4</formula>
    </cfRule>
  </conditionalFormatting>
  <conditionalFormatting sqref="BO25">
    <cfRule type="cellIs" dxfId="1" priority="1907" operator="lessThan">
      <formula>$C$4</formula>
    </cfRule>
  </conditionalFormatting>
  <conditionalFormatting sqref="BP25">
    <cfRule type="cellIs" dxfId="1" priority="1947" operator="lessThan">
      <formula>$C$4</formula>
    </cfRule>
  </conditionalFormatting>
  <conditionalFormatting sqref="BQ25">
    <cfRule type="cellIs" dxfId="1" priority="1987" operator="lessThan">
      <formula>$C$4</formula>
    </cfRule>
  </conditionalFormatting>
  <conditionalFormatting sqref="BR25">
    <cfRule type="cellIs" dxfId="1" priority="2027" operator="lessThan">
      <formula>$C$4</formula>
    </cfRule>
  </conditionalFormatting>
  <conditionalFormatting sqref="BS25">
    <cfRule type="cellIs" dxfId="1" priority="2067" operator="lessThan">
      <formula>$C$4</formula>
    </cfRule>
  </conditionalFormatting>
  <conditionalFormatting sqref="BT25">
    <cfRule type="cellIs" dxfId="1" priority="2107" operator="lessThan">
      <formula>$C$4</formula>
    </cfRule>
  </conditionalFormatting>
  <conditionalFormatting sqref="BU25">
    <cfRule type="cellIs" dxfId="1" priority="2147" operator="lessThan">
      <formula>$C$4</formula>
    </cfRule>
  </conditionalFormatting>
  <conditionalFormatting sqref="BV25">
    <cfRule type="cellIs" dxfId="1" priority="2187" operator="lessThan">
      <formula>$C$4</formula>
    </cfRule>
  </conditionalFormatting>
  <conditionalFormatting sqref="BX25">
    <cfRule type="cellIs" dxfId="1" priority="2267" operator="lessThan">
      <formula>$C$4</formula>
    </cfRule>
  </conditionalFormatting>
  <conditionalFormatting sqref="BY25">
    <cfRule type="cellIs" dxfId="1" priority="2307" operator="lessThan">
      <formula>$C$4</formula>
    </cfRule>
  </conditionalFormatting>
  <conditionalFormatting sqref="BZ25">
    <cfRule type="cellIs" dxfId="1" priority="2347" operator="lessThan">
      <formula>$C$4</formula>
    </cfRule>
  </conditionalFormatting>
  <conditionalFormatting sqref="CA25">
    <cfRule type="cellIs" dxfId="1" priority="2387" operator="lessThan">
      <formula>$C$4</formula>
    </cfRule>
  </conditionalFormatting>
  <conditionalFormatting sqref="CB25">
    <cfRule type="cellIs" dxfId="1" priority="2427" operator="lessThan">
      <formula>$C$4</formula>
    </cfRule>
  </conditionalFormatting>
  <conditionalFormatting sqref="CC25">
    <cfRule type="cellIs" dxfId="1" priority="2467" operator="lessThan">
      <formula>$C$4</formula>
    </cfRule>
  </conditionalFormatting>
  <conditionalFormatting sqref="CD25">
    <cfRule type="cellIs" dxfId="1" priority="2507" operator="lessThan">
      <formula>$C$4</formula>
    </cfRule>
  </conditionalFormatting>
  <conditionalFormatting sqref="CE25">
    <cfRule type="cellIs" dxfId="1" priority="2547" operator="lessThan">
      <formula>$C$4</formula>
    </cfRule>
  </conditionalFormatting>
  <conditionalFormatting sqref="CF25">
    <cfRule type="cellIs" dxfId="1" priority="2587" operator="lessThan">
      <formula>$C$4</formula>
    </cfRule>
  </conditionalFormatting>
  <conditionalFormatting sqref="CG25">
    <cfRule type="cellIs" dxfId="1" priority="2627" operator="lessThan">
      <formula>$C$4</formula>
    </cfRule>
  </conditionalFormatting>
  <conditionalFormatting sqref="CH25">
    <cfRule type="cellIs" dxfId="2" priority="2667" operator="greaterThan">
      <formula>$BJ$2+15</formula>
    </cfRule>
  </conditionalFormatting>
  <conditionalFormatting sqref="Q26">
    <cfRule type="cellIs" dxfId="1" priority="68" operator="lessThan">
      <formula>$C$4</formula>
    </cfRule>
  </conditionalFormatting>
  <conditionalFormatting sqref="R26">
    <cfRule type="cellIs" dxfId="1" priority="108" operator="lessThan">
      <formula>$C$4</formula>
    </cfRule>
  </conditionalFormatting>
  <conditionalFormatting sqref="T26">
    <cfRule type="cellIs" dxfId="1" priority="2748" operator="lessThan">
      <formula>$C$4</formula>
    </cfRule>
  </conditionalFormatting>
  <conditionalFormatting sqref="U26">
    <cfRule type="cellIs" dxfId="1" priority="148" operator="lessThan">
      <formula>$C$4</formula>
    </cfRule>
  </conditionalFormatting>
  <conditionalFormatting sqref="W26">
    <cfRule type="cellIs" dxfId="1" priority="2828" operator="lessThan">
      <formula>$C$4</formula>
    </cfRule>
  </conditionalFormatting>
  <conditionalFormatting sqref="X26">
    <cfRule type="cellIs" dxfId="1" priority="188" operator="lessThan">
      <formula>$C$4</formula>
    </cfRule>
  </conditionalFormatting>
  <conditionalFormatting sqref="Z26">
    <cfRule type="cellIs" dxfId="1" priority="268" operator="lessThan">
      <formula>$C$4</formula>
    </cfRule>
  </conditionalFormatting>
  <conditionalFormatting sqref="AA26">
    <cfRule type="cellIs" dxfId="1" priority="308" operator="lessThan">
      <formula>$C$4</formula>
    </cfRule>
  </conditionalFormatting>
  <conditionalFormatting sqref="AC26">
    <cfRule type="cellIs" dxfId="1" priority="388" operator="lessThan">
      <formula>$C$4</formula>
    </cfRule>
  </conditionalFormatting>
  <conditionalFormatting sqref="AD26">
    <cfRule type="cellIs" dxfId="1" priority="428" operator="lessThan">
      <formula>$C$4</formula>
    </cfRule>
  </conditionalFormatting>
  <conditionalFormatting sqref="AE26">
    <cfRule type="cellIs" dxfId="1" priority="468" operator="lessThan">
      <formula>$C$4</formula>
    </cfRule>
  </conditionalFormatting>
  <conditionalFormatting sqref="AF26">
    <cfRule type="cellIs" dxfId="1" priority="508" operator="lessThan">
      <formula>$C$4</formula>
    </cfRule>
  </conditionalFormatting>
  <conditionalFormatting sqref="AG26">
    <cfRule type="cellIs" dxfId="1" priority="548" operator="lessThan">
      <formula>$C$4</formula>
    </cfRule>
  </conditionalFormatting>
  <conditionalFormatting sqref="AH26">
    <cfRule type="cellIs" dxfId="1" priority="588" operator="lessThan">
      <formula>$C$4</formula>
    </cfRule>
  </conditionalFormatting>
  <conditionalFormatting sqref="AI26">
    <cfRule type="cellIs" dxfId="1" priority="628" operator="lessThan">
      <formula>$C$4</formula>
    </cfRule>
  </conditionalFormatting>
  <conditionalFormatting sqref="AJ26">
    <cfRule type="cellIs" dxfId="1" priority="668" operator="lessThan">
      <formula>$C$4</formula>
    </cfRule>
  </conditionalFormatting>
  <conditionalFormatting sqref="AK26">
    <cfRule type="cellIs" dxfId="1" priority="708" operator="lessThan">
      <formula>$C$4</formula>
    </cfRule>
  </conditionalFormatting>
  <conditionalFormatting sqref="AL26">
    <cfRule type="cellIs" dxfId="1" priority="748" operator="lessThan">
      <formula>$C$4</formula>
    </cfRule>
  </conditionalFormatting>
  <conditionalFormatting sqref="AM26">
    <cfRule type="cellIs" dxfId="1" priority="788" operator="lessThan">
      <formula>$C$4</formula>
    </cfRule>
  </conditionalFormatting>
  <conditionalFormatting sqref="AN26">
    <cfRule type="cellIs" dxfId="1" priority="828" operator="lessThan">
      <formula>$C$4</formula>
    </cfRule>
  </conditionalFormatting>
  <conditionalFormatting sqref="AO26">
    <cfRule type="cellIs" dxfId="1" priority="868" operator="lessThan">
      <formula>$C$4</formula>
    </cfRule>
  </conditionalFormatting>
  <conditionalFormatting sqref="AP26">
    <cfRule type="cellIs" dxfId="1" priority="908" operator="lessThan">
      <formula>$C$4</formula>
    </cfRule>
  </conditionalFormatting>
  <conditionalFormatting sqref="AQ26">
    <cfRule type="cellIs" dxfId="1" priority="948" operator="lessThan">
      <formula>$C$4</formula>
    </cfRule>
  </conditionalFormatting>
  <conditionalFormatting sqref="AR26">
    <cfRule type="cellIs" dxfId="1" priority="988" operator="lessThan">
      <formula>$C$4</formula>
    </cfRule>
  </conditionalFormatting>
  <conditionalFormatting sqref="AS26">
    <cfRule type="cellIs" dxfId="1" priority="1028" operator="lessThan">
      <formula>$C$4</formula>
    </cfRule>
  </conditionalFormatting>
  <conditionalFormatting sqref="AT26">
    <cfRule type="cellIs" dxfId="1" priority="1068" operator="lessThan">
      <formula>$C$4</formula>
    </cfRule>
  </conditionalFormatting>
  <conditionalFormatting sqref="AV26">
    <cfRule type="cellIs" dxfId="1" priority="1148" operator="lessThan">
      <formula>$C$4</formula>
    </cfRule>
  </conditionalFormatting>
  <conditionalFormatting sqref="AW26">
    <cfRule type="cellIs" dxfId="1" priority="1188" operator="lessThan">
      <formula>$C$4</formula>
    </cfRule>
  </conditionalFormatting>
  <conditionalFormatting sqref="AX26">
    <cfRule type="cellIs" dxfId="1" priority="1228" operator="lessThan">
      <formula>$C$4</formula>
    </cfRule>
  </conditionalFormatting>
  <conditionalFormatting sqref="AY26">
    <cfRule type="cellIs" dxfId="1" priority="1268" operator="lessThan">
      <formula>$C$4</formula>
    </cfRule>
  </conditionalFormatting>
  <conditionalFormatting sqref="AZ26">
    <cfRule type="cellIs" dxfId="1" priority="1308" operator="lessThan">
      <formula>$C$4</formula>
    </cfRule>
  </conditionalFormatting>
  <conditionalFormatting sqref="BA26">
    <cfRule type="cellIs" dxfId="1" priority="1348" operator="lessThan">
      <formula>$C$4</formula>
    </cfRule>
  </conditionalFormatting>
  <conditionalFormatting sqref="BB26">
    <cfRule type="cellIs" dxfId="1" priority="1388" operator="lessThan">
      <formula>$C$4</formula>
    </cfRule>
  </conditionalFormatting>
  <conditionalFormatting sqref="BC26">
    <cfRule type="cellIs" dxfId="1" priority="1428" operator="lessThan">
      <formula>$C$4</formula>
    </cfRule>
  </conditionalFormatting>
  <conditionalFormatting sqref="BD26">
    <cfRule type="cellIs" dxfId="1" priority="1468" operator="lessThan">
      <formula>$C$4</formula>
    </cfRule>
  </conditionalFormatting>
  <conditionalFormatting sqref="BE26">
    <cfRule type="cellIs" dxfId="1" priority="1508" operator="lessThan">
      <formula>$C$4</formula>
    </cfRule>
  </conditionalFormatting>
  <conditionalFormatting sqref="BH26">
    <cfRule type="cellIs" dxfId="1" priority="1628" operator="lessThan">
      <formula>$C$4</formula>
    </cfRule>
  </conditionalFormatting>
  <conditionalFormatting sqref="BI26">
    <cfRule type="cellIs" dxfId="1" priority="1668" operator="lessThan">
      <formula>$C$4</formula>
    </cfRule>
  </conditionalFormatting>
  <conditionalFormatting sqref="BJ26">
    <cfRule type="cellIs" dxfId="1" priority="1708" operator="lessThan">
      <formula>$C$4</formula>
    </cfRule>
  </conditionalFormatting>
  <conditionalFormatting sqref="BK26">
    <cfRule type="cellIs" dxfId="1" priority="1748" operator="lessThan">
      <formula>$C$4</formula>
    </cfRule>
  </conditionalFormatting>
  <conditionalFormatting sqref="BL26">
    <cfRule type="cellIs" dxfId="1" priority="1788" operator="lessThan">
      <formula>$C$4</formula>
    </cfRule>
  </conditionalFormatting>
  <conditionalFormatting sqref="BM26">
    <cfRule type="cellIs" dxfId="1" priority="1828" operator="lessThan">
      <formula>$C$4</formula>
    </cfRule>
  </conditionalFormatting>
  <conditionalFormatting sqref="BN26">
    <cfRule type="cellIs" dxfId="1" priority="1868" operator="lessThan">
      <formula>$C$4</formula>
    </cfRule>
  </conditionalFormatting>
  <conditionalFormatting sqref="BO26">
    <cfRule type="cellIs" dxfId="1" priority="1908" operator="lessThan">
      <formula>$C$4</formula>
    </cfRule>
  </conditionalFormatting>
  <conditionalFormatting sqref="BP26">
    <cfRule type="cellIs" dxfId="1" priority="1948" operator="lessThan">
      <formula>$C$4</formula>
    </cfRule>
  </conditionalFormatting>
  <conditionalFormatting sqref="BQ26">
    <cfRule type="cellIs" dxfId="1" priority="1988" operator="lessThan">
      <formula>$C$4</formula>
    </cfRule>
  </conditionalFormatting>
  <conditionalFormatting sqref="BR26">
    <cfRule type="cellIs" dxfId="1" priority="2028" operator="lessThan">
      <formula>$C$4</formula>
    </cfRule>
  </conditionalFormatting>
  <conditionalFormatting sqref="BS26">
    <cfRule type="cellIs" dxfId="1" priority="2068" operator="lessThan">
      <formula>$C$4</formula>
    </cfRule>
  </conditionalFormatting>
  <conditionalFormatting sqref="BT26">
    <cfRule type="cellIs" dxfId="1" priority="2108" operator="lessThan">
      <formula>$C$4</formula>
    </cfRule>
  </conditionalFormatting>
  <conditionalFormatting sqref="BU26">
    <cfRule type="cellIs" dxfId="1" priority="2148" operator="lessThan">
      <formula>$C$4</formula>
    </cfRule>
  </conditionalFormatting>
  <conditionalFormatting sqref="BV26">
    <cfRule type="cellIs" dxfId="1" priority="2188" operator="lessThan">
      <formula>$C$4</formula>
    </cfRule>
  </conditionalFormatting>
  <conditionalFormatting sqref="BX26">
    <cfRule type="cellIs" dxfId="1" priority="2268" operator="lessThan">
      <formula>$C$4</formula>
    </cfRule>
  </conditionalFormatting>
  <conditionalFormatting sqref="BY26">
    <cfRule type="cellIs" dxfId="1" priority="2308" operator="lessThan">
      <formula>$C$4</formula>
    </cfRule>
  </conditionalFormatting>
  <conditionalFormatting sqref="BZ26">
    <cfRule type="cellIs" dxfId="1" priority="2348" operator="lessThan">
      <formula>$C$4</formula>
    </cfRule>
  </conditionalFormatting>
  <conditionalFormatting sqref="CA26">
    <cfRule type="cellIs" dxfId="1" priority="2388" operator="lessThan">
      <formula>$C$4</formula>
    </cfRule>
  </conditionalFormatting>
  <conditionalFormatting sqref="CB26">
    <cfRule type="cellIs" dxfId="1" priority="2428" operator="lessThan">
      <formula>$C$4</formula>
    </cfRule>
  </conditionalFormatting>
  <conditionalFormatting sqref="CC26">
    <cfRule type="cellIs" dxfId="1" priority="2468" operator="lessThan">
      <formula>$C$4</formula>
    </cfRule>
  </conditionalFormatting>
  <conditionalFormatting sqref="CD26">
    <cfRule type="cellIs" dxfId="1" priority="2508" operator="lessThan">
      <formula>$C$4</formula>
    </cfRule>
  </conditionalFormatting>
  <conditionalFormatting sqref="CE26">
    <cfRule type="cellIs" dxfId="1" priority="2548" operator="lessThan">
      <formula>$C$4</formula>
    </cfRule>
  </conditionalFormatting>
  <conditionalFormatting sqref="CF26">
    <cfRule type="cellIs" dxfId="1" priority="2588" operator="lessThan">
      <formula>$C$4</formula>
    </cfRule>
  </conditionalFormatting>
  <conditionalFormatting sqref="CG26">
    <cfRule type="cellIs" dxfId="1" priority="2628" operator="lessThan">
      <formula>$C$4</formula>
    </cfRule>
  </conditionalFormatting>
  <conditionalFormatting sqref="CH26">
    <cfRule type="cellIs" dxfId="2" priority="2668" operator="greaterThan">
      <formula>$BJ$2+15</formula>
    </cfRule>
  </conditionalFormatting>
  <conditionalFormatting sqref="Q27">
    <cfRule type="cellIs" dxfId="1" priority="69" operator="lessThan">
      <formula>$C$4</formula>
    </cfRule>
  </conditionalFormatting>
  <conditionalFormatting sqref="R27">
    <cfRule type="cellIs" dxfId="1" priority="109" operator="lessThan">
      <formula>$C$4</formula>
    </cfRule>
  </conditionalFormatting>
  <conditionalFormatting sqref="T27">
    <cfRule type="cellIs" dxfId="1" priority="2749" operator="lessThan">
      <formula>$C$4</formula>
    </cfRule>
  </conditionalFormatting>
  <conditionalFormatting sqref="U27">
    <cfRule type="cellIs" dxfId="1" priority="149" operator="lessThan">
      <formula>$C$4</formula>
    </cfRule>
  </conditionalFormatting>
  <conditionalFormatting sqref="W27">
    <cfRule type="cellIs" dxfId="1" priority="2829" operator="lessThan">
      <formula>$C$4</formula>
    </cfRule>
  </conditionalFormatting>
  <conditionalFormatting sqref="X27">
    <cfRule type="cellIs" dxfId="1" priority="189" operator="lessThan">
      <formula>$C$4</formula>
    </cfRule>
  </conditionalFormatting>
  <conditionalFormatting sqref="Z27">
    <cfRule type="cellIs" dxfId="1" priority="269" operator="lessThan">
      <formula>$C$4</formula>
    </cfRule>
  </conditionalFormatting>
  <conditionalFormatting sqref="AA27">
    <cfRule type="cellIs" dxfId="1" priority="309" operator="lessThan">
      <formula>$C$4</formula>
    </cfRule>
  </conditionalFormatting>
  <conditionalFormatting sqref="AC27">
    <cfRule type="cellIs" dxfId="1" priority="389" operator="lessThan">
      <formula>$C$4</formula>
    </cfRule>
  </conditionalFormatting>
  <conditionalFormatting sqref="AD27">
    <cfRule type="cellIs" dxfId="1" priority="429" operator="lessThan">
      <formula>$C$4</formula>
    </cfRule>
  </conditionalFormatting>
  <conditionalFormatting sqref="AE27">
    <cfRule type="cellIs" dxfId="1" priority="469" operator="lessThan">
      <formula>$C$4</formula>
    </cfRule>
  </conditionalFormatting>
  <conditionalFormatting sqref="AF27">
    <cfRule type="cellIs" dxfId="1" priority="509" operator="lessThan">
      <formula>$C$4</formula>
    </cfRule>
  </conditionalFormatting>
  <conditionalFormatting sqref="AG27">
    <cfRule type="cellIs" dxfId="1" priority="549" operator="lessThan">
      <formula>$C$4</formula>
    </cfRule>
  </conditionalFormatting>
  <conditionalFormatting sqref="AH27">
    <cfRule type="cellIs" dxfId="1" priority="589" operator="lessThan">
      <formula>$C$4</formula>
    </cfRule>
  </conditionalFormatting>
  <conditionalFormatting sqref="AI27">
    <cfRule type="cellIs" dxfId="1" priority="629" operator="lessThan">
      <formula>$C$4</formula>
    </cfRule>
  </conditionalFormatting>
  <conditionalFormatting sqref="AJ27">
    <cfRule type="cellIs" dxfId="1" priority="669" operator="lessThan">
      <formula>$C$4</formula>
    </cfRule>
  </conditionalFormatting>
  <conditionalFormatting sqref="AK27">
    <cfRule type="cellIs" dxfId="1" priority="709" operator="lessThan">
      <formula>$C$4</formula>
    </cfRule>
  </conditionalFormatting>
  <conditionalFormatting sqref="AL27">
    <cfRule type="cellIs" dxfId="1" priority="749" operator="lessThan">
      <formula>$C$4</formula>
    </cfRule>
  </conditionalFormatting>
  <conditionalFormatting sqref="AM27">
    <cfRule type="cellIs" dxfId="1" priority="789" operator="lessThan">
      <formula>$C$4</formula>
    </cfRule>
  </conditionalFormatting>
  <conditionalFormatting sqref="AN27">
    <cfRule type="cellIs" dxfId="1" priority="829" operator="lessThan">
      <formula>$C$4</formula>
    </cfRule>
  </conditionalFormatting>
  <conditionalFormatting sqref="AO27">
    <cfRule type="cellIs" dxfId="1" priority="869" operator="lessThan">
      <formula>$C$4</formula>
    </cfRule>
  </conditionalFormatting>
  <conditionalFormatting sqref="AP27">
    <cfRule type="cellIs" dxfId="1" priority="909" operator="lessThan">
      <formula>$C$4</formula>
    </cfRule>
  </conditionalFormatting>
  <conditionalFormatting sqref="AQ27">
    <cfRule type="cellIs" dxfId="1" priority="949" operator="lessThan">
      <formula>$C$4</formula>
    </cfRule>
  </conditionalFormatting>
  <conditionalFormatting sqref="AR27">
    <cfRule type="cellIs" dxfId="1" priority="989" operator="lessThan">
      <formula>$C$4</formula>
    </cfRule>
  </conditionalFormatting>
  <conditionalFormatting sqref="AS27">
    <cfRule type="cellIs" dxfId="1" priority="1029" operator="lessThan">
      <formula>$C$4</formula>
    </cfRule>
  </conditionalFormatting>
  <conditionalFormatting sqref="AT27">
    <cfRule type="cellIs" dxfId="1" priority="1069" operator="lessThan">
      <formula>$C$4</formula>
    </cfRule>
  </conditionalFormatting>
  <conditionalFormatting sqref="AV27">
    <cfRule type="cellIs" dxfId="1" priority="1149" operator="lessThan">
      <formula>$C$4</formula>
    </cfRule>
  </conditionalFormatting>
  <conditionalFormatting sqref="AW27">
    <cfRule type="cellIs" dxfId="1" priority="1189" operator="lessThan">
      <formula>$C$4</formula>
    </cfRule>
  </conditionalFormatting>
  <conditionalFormatting sqref="AX27">
    <cfRule type="cellIs" dxfId="1" priority="1229" operator="lessThan">
      <formula>$C$4</formula>
    </cfRule>
  </conditionalFormatting>
  <conditionalFormatting sqref="AY27">
    <cfRule type="cellIs" dxfId="1" priority="1269" operator="lessThan">
      <formula>$C$4</formula>
    </cfRule>
  </conditionalFormatting>
  <conditionalFormatting sqref="AZ27">
    <cfRule type="cellIs" dxfId="1" priority="1309" operator="lessThan">
      <formula>$C$4</formula>
    </cfRule>
  </conditionalFormatting>
  <conditionalFormatting sqref="BA27">
    <cfRule type="cellIs" dxfId="1" priority="1349" operator="lessThan">
      <formula>$C$4</formula>
    </cfRule>
  </conditionalFormatting>
  <conditionalFormatting sqref="BB27">
    <cfRule type="cellIs" dxfId="1" priority="1389" operator="lessThan">
      <formula>$C$4</formula>
    </cfRule>
  </conditionalFormatting>
  <conditionalFormatting sqref="BC27">
    <cfRule type="cellIs" dxfId="1" priority="1429" operator="lessThan">
      <formula>$C$4</formula>
    </cfRule>
  </conditionalFormatting>
  <conditionalFormatting sqref="BD27">
    <cfRule type="cellIs" dxfId="1" priority="1469" operator="lessThan">
      <formula>$C$4</formula>
    </cfRule>
  </conditionalFormatting>
  <conditionalFormatting sqref="BE27">
    <cfRule type="cellIs" dxfId="1" priority="1509" operator="lessThan">
      <formula>$C$4</formula>
    </cfRule>
  </conditionalFormatting>
  <conditionalFormatting sqref="BH27">
    <cfRule type="cellIs" dxfId="1" priority="1629" operator="lessThan">
      <formula>$C$4</formula>
    </cfRule>
  </conditionalFormatting>
  <conditionalFormatting sqref="BI27">
    <cfRule type="cellIs" dxfId="1" priority="1669" operator="lessThan">
      <formula>$C$4</formula>
    </cfRule>
  </conditionalFormatting>
  <conditionalFormatting sqref="BJ27">
    <cfRule type="cellIs" dxfId="1" priority="1709" operator="lessThan">
      <formula>$C$4</formula>
    </cfRule>
  </conditionalFormatting>
  <conditionalFormatting sqref="BK27">
    <cfRule type="cellIs" dxfId="1" priority="1749" operator="lessThan">
      <formula>$C$4</formula>
    </cfRule>
  </conditionalFormatting>
  <conditionalFormatting sqref="BL27">
    <cfRule type="cellIs" dxfId="1" priority="1789" operator="lessThan">
      <formula>$C$4</formula>
    </cfRule>
  </conditionalFormatting>
  <conditionalFormatting sqref="BM27">
    <cfRule type="cellIs" dxfId="1" priority="1829" operator="lessThan">
      <formula>$C$4</formula>
    </cfRule>
  </conditionalFormatting>
  <conditionalFormatting sqref="BN27">
    <cfRule type="cellIs" dxfId="1" priority="1869" operator="lessThan">
      <formula>$C$4</formula>
    </cfRule>
  </conditionalFormatting>
  <conditionalFormatting sqref="BO27">
    <cfRule type="cellIs" dxfId="1" priority="1909" operator="lessThan">
      <formula>$C$4</formula>
    </cfRule>
  </conditionalFormatting>
  <conditionalFormatting sqref="BP27">
    <cfRule type="cellIs" dxfId="1" priority="1949" operator="lessThan">
      <formula>$C$4</formula>
    </cfRule>
  </conditionalFormatting>
  <conditionalFormatting sqref="BQ27">
    <cfRule type="cellIs" dxfId="1" priority="1989" operator="lessThan">
      <formula>$C$4</formula>
    </cfRule>
  </conditionalFormatting>
  <conditionalFormatting sqref="BR27">
    <cfRule type="cellIs" dxfId="1" priority="2029" operator="lessThan">
      <formula>$C$4</formula>
    </cfRule>
  </conditionalFormatting>
  <conditionalFormatting sqref="BS27">
    <cfRule type="cellIs" dxfId="1" priority="2069" operator="lessThan">
      <formula>$C$4</formula>
    </cfRule>
  </conditionalFormatting>
  <conditionalFormatting sqref="BT27">
    <cfRule type="cellIs" dxfId="1" priority="2109" operator="lessThan">
      <formula>$C$4</formula>
    </cfRule>
  </conditionalFormatting>
  <conditionalFormatting sqref="BU27">
    <cfRule type="cellIs" dxfId="1" priority="2149" operator="lessThan">
      <formula>$C$4</formula>
    </cfRule>
  </conditionalFormatting>
  <conditionalFormatting sqref="BV27">
    <cfRule type="cellIs" dxfId="1" priority="2189" operator="lessThan">
      <formula>$C$4</formula>
    </cfRule>
  </conditionalFormatting>
  <conditionalFormatting sqref="BX27">
    <cfRule type="cellIs" dxfId="1" priority="2269" operator="lessThan">
      <formula>$C$4</formula>
    </cfRule>
  </conditionalFormatting>
  <conditionalFormatting sqref="BY27">
    <cfRule type="cellIs" dxfId="1" priority="2309" operator="lessThan">
      <formula>$C$4</formula>
    </cfRule>
  </conditionalFormatting>
  <conditionalFormatting sqref="BZ27">
    <cfRule type="cellIs" dxfId="1" priority="2349" operator="lessThan">
      <formula>$C$4</formula>
    </cfRule>
  </conditionalFormatting>
  <conditionalFormatting sqref="CA27">
    <cfRule type="cellIs" dxfId="1" priority="2389" operator="lessThan">
      <formula>$C$4</formula>
    </cfRule>
  </conditionalFormatting>
  <conditionalFormatting sqref="CB27">
    <cfRule type="cellIs" dxfId="1" priority="2429" operator="lessThan">
      <formula>$C$4</formula>
    </cfRule>
  </conditionalFormatting>
  <conditionalFormatting sqref="CC27">
    <cfRule type="cellIs" dxfId="1" priority="2469" operator="lessThan">
      <formula>$C$4</formula>
    </cfRule>
  </conditionalFormatting>
  <conditionalFormatting sqref="CD27">
    <cfRule type="cellIs" dxfId="1" priority="2509" operator="lessThan">
      <formula>$C$4</formula>
    </cfRule>
  </conditionalFormatting>
  <conditionalFormatting sqref="CE27">
    <cfRule type="cellIs" dxfId="1" priority="2549" operator="lessThan">
      <formula>$C$4</formula>
    </cfRule>
  </conditionalFormatting>
  <conditionalFormatting sqref="CF27">
    <cfRule type="cellIs" dxfId="1" priority="2589" operator="lessThan">
      <formula>$C$4</formula>
    </cfRule>
  </conditionalFormatting>
  <conditionalFormatting sqref="CG27">
    <cfRule type="cellIs" dxfId="1" priority="2629" operator="lessThan">
      <formula>$C$4</formula>
    </cfRule>
  </conditionalFormatting>
  <conditionalFormatting sqref="CH27">
    <cfRule type="cellIs" dxfId="2" priority="2669" operator="greaterThan">
      <formula>$BJ$2+15</formula>
    </cfRule>
  </conditionalFormatting>
  <conditionalFormatting sqref="Q28">
    <cfRule type="cellIs" dxfId="1" priority="70" operator="lessThan">
      <formula>$C$4</formula>
    </cfRule>
  </conditionalFormatting>
  <conditionalFormatting sqref="R28">
    <cfRule type="cellIs" dxfId="1" priority="110" operator="lessThan">
      <formula>$C$4</formula>
    </cfRule>
  </conditionalFormatting>
  <conditionalFormatting sqref="T28">
    <cfRule type="cellIs" dxfId="1" priority="2750" operator="lessThan">
      <formula>$C$4</formula>
    </cfRule>
  </conditionalFormatting>
  <conditionalFormatting sqref="U28">
    <cfRule type="cellIs" dxfId="1" priority="150" operator="lessThan">
      <formula>$C$4</formula>
    </cfRule>
  </conditionalFormatting>
  <conditionalFormatting sqref="W28">
    <cfRule type="cellIs" dxfId="1" priority="2830" operator="lessThan">
      <formula>$C$4</formula>
    </cfRule>
  </conditionalFormatting>
  <conditionalFormatting sqref="X28">
    <cfRule type="cellIs" dxfId="1" priority="190" operator="lessThan">
      <formula>$C$4</formula>
    </cfRule>
  </conditionalFormatting>
  <conditionalFormatting sqref="Z28">
    <cfRule type="cellIs" dxfId="1" priority="270" operator="lessThan">
      <formula>$C$4</formula>
    </cfRule>
  </conditionalFormatting>
  <conditionalFormatting sqref="AA28">
    <cfRule type="cellIs" dxfId="1" priority="310" operator="lessThan">
      <formula>$C$4</formula>
    </cfRule>
  </conditionalFormatting>
  <conditionalFormatting sqref="AC28">
    <cfRule type="cellIs" dxfId="1" priority="390" operator="lessThan">
      <formula>$C$4</formula>
    </cfRule>
  </conditionalFormatting>
  <conditionalFormatting sqref="AD28">
    <cfRule type="cellIs" dxfId="1" priority="430" operator="lessThan">
      <formula>$C$4</formula>
    </cfRule>
  </conditionalFormatting>
  <conditionalFormatting sqref="AE28">
    <cfRule type="cellIs" dxfId="1" priority="470" operator="lessThan">
      <formula>$C$4</formula>
    </cfRule>
  </conditionalFormatting>
  <conditionalFormatting sqref="AF28">
    <cfRule type="cellIs" dxfId="1" priority="510" operator="lessThan">
      <formula>$C$4</formula>
    </cfRule>
  </conditionalFormatting>
  <conditionalFormatting sqref="AG28">
    <cfRule type="cellIs" dxfId="1" priority="550" operator="lessThan">
      <formula>$C$4</formula>
    </cfRule>
  </conditionalFormatting>
  <conditionalFormatting sqref="AH28">
    <cfRule type="cellIs" dxfId="1" priority="590" operator="lessThan">
      <formula>$C$4</formula>
    </cfRule>
  </conditionalFormatting>
  <conditionalFormatting sqref="AI28">
    <cfRule type="cellIs" dxfId="1" priority="630" operator="lessThan">
      <formula>$C$4</formula>
    </cfRule>
  </conditionalFormatting>
  <conditionalFormatting sqref="AJ28">
    <cfRule type="cellIs" dxfId="1" priority="670" operator="lessThan">
      <formula>$C$4</formula>
    </cfRule>
  </conditionalFormatting>
  <conditionalFormatting sqref="AK28">
    <cfRule type="cellIs" dxfId="1" priority="710" operator="lessThan">
      <formula>$C$4</formula>
    </cfRule>
  </conditionalFormatting>
  <conditionalFormatting sqref="AL28">
    <cfRule type="cellIs" dxfId="1" priority="750" operator="lessThan">
      <formula>$C$4</formula>
    </cfRule>
  </conditionalFormatting>
  <conditionalFormatting sqref="AM28">
    <cfRule type="cellIs" dxfId="1" priority="790" operator="lessThan">
      <formula>$C$4</formula>
    </cfRule>
  </conditionalFormatting>
  <conditionalFormatting sqref="AN28">
    <cfRule type="cellIs" dxfId="1" priority="830" operator="lessThan">
      <formula>$C$4</formula>
    </cfRule>
  </conditionalFormatting>
  <conditionalFormatting sqref="AO28">
    <cfRule type="cellIs" dxfId="1" priority="870" operator="lessThan">
      <formula>$C$4</formula>
    </cfRule>
  </conditionalFormatting>
  <conditionalFormatting sqref="AP28">
    <cfRule type="cellIs" dxfId="1" priority="910" operator="lessThan">
      <formula>$C$4</formula>
    </cfRule>
  </conditionalFormatting>
  <conditionalFormatting sqref="AQ28">
    <cfRule type="cellIs" dxfId="1" priority="950" operator="lessThan">
      <formula>$C$4</formula>
    </cfRule>
  </conditionalFormatting>
  <conditionalFormatting sqref="AR28">
    <cfRule type="cellIs" dxfId="1" priority="990" operator="lessThan">
      <formula>$C$4</formula>
    </cfRule>
  </conditionalFormatting>
  <conditionalFormatting sqref="AS28">
    <cfRule type="cellIs" dxfId="1" priority="1030" operator="lessThan">
      <formula>$C$4</formula>
    </cfRule>
  </conditionalFormatting>
  <conditionalFormatting sqref="AT28">
    <cfRule type="cellIs" dxfId="1" priority="1070" operator="lessThan">
      <formula>$C$4</formula>
    </cfRule>
  </conditionalFormatting>
  <conditionalFormatting sqref="AV28">
    <cfRule type="cellIs" dxfId="1" priority="1150" operator="lessThan">
      <formula>$C$4</formula>
    </cfRule>
  </conditionalFormatting>
  <conditionalFormatting sqref="AW28">
    <cfRule type="cellIs" dxfId="1" priority="1190" operator="lessThan">
      <formula>$C$4</formula>
    </cfRule>
  </conditionalFormatting>
  <conditionalFormatting sqref="AX28">
    <cfRule type="cellIs" dxfId="1" priority="1230" operator="lessThan">
      <formula>$C$4</formula>
    </cfRule>
  </conditionalFormatting>
  <conditionalFormatting sqref="AY28">
    <cfRule type="cellIs" dxfId="1" priority="1270" operator="lessThan">
      <formula>$C$4</formula>
    </cfRule>
  </conditionalFormatting>
  <conditionalFormatting sqref="AZ28">
    <cfRule type="cellIs" dxfId="1" priority="1310" operator="lessThan">
      <formula>$C$4</formula>
    </cfRule>
  </conditionalFormatting>
  <conditionalFormatting sqref="BA28">
    <cfRule type="cellIs" dxfId="1" priority="1350" operator="lessThan">
      <formula>$C$4</formula>
    </cfRule>
  </conditionalFormatting>
  <conditionalFormatting sqref="BB28">
    <cfRule type="cellIs" dxfId="1" priority="1390" operator="lessThan">
      <formula>$C$4</formula>
    </cfRule>
  </conditionalFormatting>
  <conditionalFormatting sqref="BC28">
    <cfRule type="cellIs" dxfId="1" priority="1430" operator="lessThan">
      <formula>$C$4</formula>
    </cfRule>
  </conditionalFormatting>
  <conditionalFormatting sqref="BD28">
    <cfRule type="cellIs" dxfId="1" priority="1470" operator="lessThan">
      <formula>$C$4</formula>
    </cfRule>
  </conditionalFormatting>
  <conditionalFormatting sqref="BE28">
    <cfRule type="cellIs" dxfId="1" priority="1510" operator="lessThan">
      <formula>$C$4</formula>
    </cfRule>
  </conditionalFormatting>
  <conditionalFormatting sqref="BH28">
    <cfRule type="cellIs" dxfId="1" priority="1630" operator="lessThan">
      <formula>$C$4</formula>
    </cfRule>
  </conditionalFormatting>
  <conditionalFormatting sqref="BI28">
    <cfRule type="cellIs" dxfId="1" priority="1670" operator="lessThan">
      <formula>$C$4</formula>
    </cfRule>
  </conditionalFormatting>
  <conditionalFormatting sqref="BJ28">
    <cfRule type="cellIs" dxfId="1" priority="1710" operator="lessThan">
      <formula>$C$4</formula>
    </cfRule>
  </conditionalFormatting>
  <conditionalFormatting sqref="BK28">
    <cfRule type="cellIs" dxfId="1" priority="1750" operator="lessThan">
      <formula>$C$4</formula>
    </cfRule>
  </conditionalFormatting>
  <conditionalFormatting sqref="BL28">
    <cfRule type="cellIs" dxfId="1" priority="1790" operator="lessThan">
      <formula>$C$4</formula>
    </cfRule>
  </conditionalFormatting>
  <conditionalFormatting sqref="BM28">
    <cfRule type="cellIs" dxfId="1" priority="1830" operator="lessThan">
      <formula>$C$4</formula>
    </cfRule>
  </conditionalFormatting>
  <conditionalFormatting sqref="BN28">
    <cfRule type="cellIs" dxfId="1" priority="1870" operator="lessThan">
      <formula>$C$4</formula>
    </cfRule>
  </conditionalFormatting>
  <conditionalFormatting sqref="BO28">
    <cfRule type="cellIs" dxfId="1" priority="1910" operator="lessThan">
      <formula>$C$4</formula>
    </cfRule>
  </conditionalFormatting>
  <conditionalFormatting sqref="BP28">
    <cfRule type="cellIs" dxfId="1" priority="1950" operator="lessThan">
      <formula>$C$4</formula>
    </cfRule>
  </conditionalFormatting>
  <conditionalFormatting sqref="BQ28">
    <cfRule type="cellIs" dxfId="1" priority="1990" operator="lessThan">
      <formula>$C$4</formula>
    </cfRule>
  </conditionalFormatting>
  <conditionalFormatting sqref="BR28">
    <cfRule type="cellIs" dxfId="1" priority="2030" operator="lessThan">
      <formula>$C$4</formula>
    </cfRule>
  </conditionalFormatting>
  <conditionalFormatting sqref="BS28">
    <cfRule type="cellIs" dxfId="1" priority="2070" operator="lessThan">
      <formula>$C$4</formula>
    </cfRule>
  </conditionalFormatting>
  <conditionalFormatting sqref="BT28">
    <cfRule type="cellIs" dxfId="1" priority="2110" operator="lessThan">
      <formula>$C$4</formula>
    </cfRule>
  </conditionalFormatting>
  <conditionalFormatting sqref="BU28">
    <cfRule type="cellIs" dxfId="1" priority="2150" operator="lessThan">
      <formula>$C$4</formula>
    </cfRule>
  </conditionalFormatting>
  <conditionalFormatting sqref="BV28">
    <cfRule type="cellIs" dxfId="1" priority="2190" operator="lessThan">
      <formula>$C$4</formula>
    </cfRule>
  </conditionalFormatting>
  <conditionalFormatting sqref="BX28">
    <cfRule type="cellIs" dxfId="1" priority="2270" operator="lessThan">
      <formula>$C$4</formula>
    </cfRule>
  </conditionalFormatting>
  <conditionalFormatting sqref="BY28">
    <cfRule type="cellIs" dxfId="1" priority="2310" operator="lessThan">
      <formula>$C$4</formula>
    </cfRule>
  </conditionalFormatting>
  <conditionalFormatting sqref="BZ28">
    <cfRule type="cellIs" dxfId="1" priority="2350" operator="lessThan">
      <formula>$C$4</formula>
    </cfRule>
  </conditionalFormatting>
  <conditionalFormatting sqref="CA28">
    <cfRule type="cellIs" dxfId="1" priority="2390" operator="lessThan">
      <formula>$C$4</formula>
    </cfRule>
  </conditionalFormatting>
  <conditionalFormatting sqref="CB28">
    <cfRule type="cellIs" dxfId="1" priority="2430" operator="lessThan">
      <formula>$C$4</formula>
    </cfRule>
  </conditionalFormatting>
  <conditionalFormatting sqref="CC28">
    <cfRule type="cellIs" dxfId="1" priority="2470" operator="lessThan">
      <formula>$C$4</formula>
    </cfRule>
  </conditionalFormatting>
  <conditionalFormatting sqref="CD28">
    <cfRule type="cellIs" dxfId="1" priority="2510" operator="lessThan">
      <formula>$C$4</formula>
    </cfRule>
  </conditionalFormatting>
  <conditionalFormatting sqref="CE28">
    <cfRule type="cellIs" dxfId="1" priority="2550" operator="lessThan">
      <formula>$C$4</formula>
    </cfRule>
  </conditionalFormatting>
  <conditionalFormatting sqref="CF28">
    <cfRule type="cellIs" dxfId="1" priority="2590" operator="lessThan">
      <formula>$C$4</formula>
    </cfRule>
  </conditionalFormatting>
  <conditionalFormatting sqref="CG28">
    <cfRule type="cellIs" dxfId="1" priority="2630" operator="lessThan">
      <formula>$C$4</formula>
    </cfRule>
  </conditionalFormatting>
  <conditionalFormatting sqref="CH28">
    <cfRule type="cellIs" dxfId="2" priority="2670" operator="greaterThan">
      <formula>$BJ$2+15</formula>
    </cfRule>
  </conditionalFormatting>
  <conditionalFormatting sqref="Q29">
    <cfRule type="cellIs" dxfId="1" priority="71" operator="lessThan">
      <formula>$C$4</formula>
    </cfRule>
  </conditionalFormatting>
  <conditionalFormatting sqref="R29">
    <cfRule type="cellIs" dxfId="1" priority="111" operator="lessThan">
      <formula>$C$4</formula>
    </cfRule>
  </conditionalFormatting>
  <conditionalFormatting sqref="T29">
    <cfRule type="cellIs" dxfId="1" priority="2751" operator="lessThan">
      <formula>$C$4</formula>
    </cfRule>
  </conditionalFormatting>
  <conditionalFormatting sqref="U29">
    <cfRule type="cellIs" dxfId="1" priority="151" operator="lessThan">
      <formula>$C$4</formula>
    </cfRule>
  </conditionalFormatting>
  <conditionalFormatting sqref="W29">
    <cfRule type="cellIs" dxfId="1" priority="2831" operator="lessThan">
      <formula>$C$4</formula>
    </cfRule>
  </conditionalFormatting>
  <conditionalFormatting sqref="X29">
    <cfRule type="cellIs" dxfId="1" priority="191" operator="lessThan">
      <formula>$C$4</formula>
    </cfRule>
  </conditionalFormatting>
  <conditionalFormatting sqref="Z29">
    <cfRule type="cellIs" dxfId="1" priority="271" operator="lessThan">
      <formula>$C$4</formula>
    </cfRule>
  </conditionalFormatting>
  <conditionalFormatting sqref="AA29">
    <cfRule type="cellIs" dxfId="1" priority="311" operator="lessThan">
      <formula>$C$4</formula>
    </cfRule>
  </conditionalFormatting>
  <conditionalFormatting sqref="AC29">
    <cfRule type="cellIs" dxfId="1" priority="391" operator="lessThan">
      <formula>$C$4</formula>
    </cfRule>
  </conditionalFormatting>
  <conditionalFormatting sqref="AD29">
    <cfRule type="cellIs" dxfId="1" priority="431" operator="lessThan">
      <formula>$C$4</formula>
    </cfRule>
  </conditionalFormatting>
  <conditionalFormatting sqref="AE29">
    <cfRule type="cellIs" dxfId="1" priority="471" operator="lessThan">
      <formula>$C$4</formula>
    </cfRule>
  </conditionalFormatting>
  <conditionalFormatting sqref="AF29">
    <cfRule type="cellIs" dxfId="1" priority="511" operator="lessThan">
      <formula>$C$4</formula>
    </cfRule>
  </conditionalFormatting>
  <conditionalFormatting sqref="AG29">
    <cfRule type="cellIs" dxfId="1" priority="551" operator="lessThan">
      <formula>$C$4</formula>
    </cfRule>
  </conditionalFormatting>
  <conditionalFormatting sqref="AH29">
    <cfRule type="cellIs" dxfId="1" priority="591" operator="lessThan">
      <formula>$C$4</formula>
    </cfRule>
  </conditionalFormatting>
  <conditionalFormatting sqref="AI29">
    <cfRule type="cellIs" dxfId="1" priority="631" operator="lessThan">
      <formula>$C$4</formula>
    </cfRule>
  </conditionalFormatting>
  <conditionalFormatting sqref="AJ29">
    <cfRule type="cellIs" dxfId="1" priority="671" operator="lessThan">
      <formula>$C$4</formula>
    </cfRule>
  </conditionalFormatting>
  <conditionalFormatting sqref="AK29">
    <cfRule type="cellIs" dxfId="1" priority="711" operator="lessThan">
      <formula>$C$4</formula>
    </cfRule>
  </conditionalFormatting>
  <conditionalFormatting sqref="AL29">
    <cfRule type="cellIs" dxfId="1" priority="751" operator="lessThan">
      <formula>$C$4</formula>
    </cfRule>
  </conditionalFormatting>
  <conditionalFormatting sqref="AM29">
    <cfRule type="cellIs" dxfId="1" priority="791" operator="lessThan">
      <formula>$C$4</formula>
    </cfRule>
  </conditionalFormatting>
  <conditionalFormatting sqref="AN29">
    <cfRule type="cellIs" dxfId="1" priority="831" operator="lessThan">
      <formula>$C$4</formula>
    </cfRule>
  </conditionalFormatting>
  <conditionalFormatting sqref="AO29">
    <cfRule type="cellIs" dxfId="1" priority="871" operator="lessThan">
      <formula>$C$4</formula>
    </cfRule>
  </conditionalFormatting>
  <conditionalFormatting sqref="AP29">
    <cfRule type="cellIs" dxfId="1" priority="911" operator="lessThan">
      <formula>$C$4</formula>
    </cfRule>
  </conditionalFormatting>
  <conditionalFormatting sqref="AQ29">
    <cfRule type="cellIs" dxfId="1" priority="951" operator="lessThan">
      <formula>$C$4</formula>
    </cfRule>
  </conditionalFormatting>
  <conditionalFormatting sqref="AR29">
    <cfRule type="cellIs" dxfId="1" priority="991" operator="lessThan">
      <formula>$C$4</formula>
    </cfRule>
  </conditionalFormatting>
  <conditionalFormatting sqref="AS29">
    <cfRule type="cellIs" dxfId="1" priority="1031" operator="lessThan">
      <formula>$C$4</formula>
    </cfRule>
  </conditionalFormatting>
  <conditionalFormatting sqref="AT29">
    <cfRule type="cellIs" dxfId="1" priority="1071" operator="lessThan">
      <formula>$C$4</formula>
    </cfRule>
  </conditionalFormatting>
  <conditionalFormatting sqref="AV29">
    <cfRule type="cellIs" dxfId="1" priority="1151" operator="lessThan">
      <formula>$C$4</formula>
    </cfRule>
  </conditionalFormatting>
  <conditionalFormatting sqref="AW29">
    <cfRule type="cellIs" dxfId="1" priority="1191" operator="lessThan">
      <formula>$C$4</formula>
    </cfRule>
  </conditionalFormatting>
  <conditionalFormatting sqref="AX29">
    <cfRule type="cellIs" dxfId="1" priority="1231" operator="lessThan">
      <formula>$C$4</formula>
    </cfRule>
  </conditionalFormatting>
  <conditionalFormatting sqref="AY29">
    <cfRule type="cellIs" dxfId="1" priority="1271" operator="lessThan">
      <formula>$C$4</formula>
    </cfRule>
  </conditionalFormatting>
  <conditionalFormatting sqref="AZ29">
    <cfRule type="cellIs" dxfId="1" priority="1311" operator="lessThan">
      <formula>$C$4</formula>
    </cfRule>
  </conditionalFormatting>
  <conditionalFormatting sqref="BA29">
    <cfRule type="cellIs" dxfId="1" priority="1351" operator="lessThan">
      <formula>$C$4</formula>
    </cfRule>
  </conditionalFormatting>
  <conditionalFormatting sqref="BB29">
    <cfRule type="cellIs" dxfId="1" priority="1391" operator="lessThan">
      <formula>$C$4</formula>
    </cfRule>
  </conditionalFormatting>
  <conditionalFormatting sqref="BC29">
    <cfRule type="cellIs" dxfId="1" priority="1431" operator="lessThan">
      <formula>$C$4</formula>
    </cfRule>
  </conditionalFormatting>
  <conditionalFormatting sqref="BD29">
    <cfRule type="cellIs" dxfId="1" priority="1471" operator="lessThan">
      <formula>$C$4</formula>
    </cfRule>
  </conditionalFormatting>
  <conditionalFormatting sqref="BE29">
    <cfRule type="cellIs" dxfId="1" priority="1511" operator="lessThan">
      <formula>$C$4</formula>
    </cfRule>
  </conditionalFormatting>
  <conditionalFormatting sqref="BH29">
    <cfRule type="cellIs" dxfId="1" priority="1631" operator="lessThan">
      <formula>$C$4</formula>
    </cfRule>
  </conditionalFormatting>
  <conditionalFormatting sqref="BI29">
    <cfRule type="cellIs" dxfId="1" priority="1671" operator="lessThan">
      <formula>$C$4</formula>
    </cfRule>
  </conditionalFormatting>
  <conditionalFormatting sqref="BJ29">
    <cfRule type="cellIs" dxfId="1" priority="1711" operator="lessThan">
      <formula>$C$4</formula>
    </cfRule>
  </conditionalFormatting>
  <conditionalFormatting sqref="BK29">
    <cfRule type="cellIs" dxfId="1" priority="1751" operator="lessThan">
      <formula>$C$4</formula>
    </cfRule>
  </conditionalFormatting>
  <conditionalFormatting sqref="BL29">
    <cfRule type="cellIs" dxfId="1" priority="1791" operator="lessThan">
      <formula>$C$4</formula>
    </cfRule>
  </conditionalFormatting>
  <conditionalFormatting sqref="BM29">
    <cfRule type="cellIs" dxfId="1" priority="1831" operator="lessThan">
      <formula>$C$4</formula>
    </cfRule>
  </conditionalFormatting>
  <conditionalFormatting sqref="BN29">
    <cfRule type="cellIs" dxfId="1" priority="1871" operator="lessThan">
      <formula>$C$4</formula>
    </cfRule>
  </conditionalFormatting>
  <conditionalFormatting sqref="BO29">
    <cfRule type="cellIs" dxfId="1" priority="1911" operator="lessThan">
      <formula>$C$4</formula>
    </cfRule>
  </conditionalFormatting>
  <conditionalFormatting sqref="BP29">
    <cfRule type="cellIs" dxfId="1" priority="1951" operator="lessThan">
      <formula>$C$4</formula>
    </cfRule>
  </conditionalFormatting>
  <conditionalFormatting sqref="BQ29">
    <cfRule type="cellIs" dxfId="1" priority="1991" operator="lessThan">
      <formula>$C$4</formula>
    </cfRule>
  </conditionalFormatting>
  <conditionalFormatting sqref="BR29">
    <cfRule type="cellIs" dxfId="1" priority="2031" operator="lessThan">
      <formula>$C$4</formula>
    </cfRule>
  </conditionalFormatting>
  <conditionalFormatting sqref="BS29">
    <cfRule type="cellIs" dxfId="1" priority="2071" operator="lessThan">
      <formula>$C$4</formula>
    </cfRule>
  </conditionalFormatting>
  <conditionalFormatting sqref="BT29">
    <cfRule type="cellIs" dxfId="1" priority="2111" operator="lessThan">
      <formula>$C$4</formula>
    </cfRule>
  </conditionalFormatting>
  <conditionalFormatting sqref="BU29">
    <cfRule type="cellIs" dxfId="1" priority="2151" operator="lessThan">
      <formula>$C$4</formula>
    </cfRule>
  </conditionalFormatting>
  <conditionalFormatting sqref="BV29">
    <cfRule type="cellIs" dxfId="1" priority="2191" operator="lessThan">
      <formula>$C$4</formula>
    </cfRule>
  </conditionalFormatting>
  <conditionalFormatting sqref="BX29">
    <cfRule type="cellIs" dxfId="1" priority="2271" operator="lessThan">
      <formula>$C$4</formula>
    </cfRule>
  </conditionalFormatting>
  <conditionalFormatting sqref="BY29">
    <cfRule type="cellIs" dxfId="1" priority="2311" operator="lessThan">
      <formula>$C$4</formula>
    </cfRule>
  </conditionalFormatting>
  <conditionalFormatting sqref="BZ29">
    <cfRule type="cellIs" dxfId="1" priority="2351" operator="lessThan">
      <formula>$C$4</formula>
    </cfRule>
  </conditionalFormatting>
  <conditionalFormatting sqref="CA29">
    <cfRule type="cellIs" dxfId="1" priority="2391" operator="lessThan">
      <formula>$C$4</formula>
    </cfRule>
  </conditionalFormatting>
  <conditionalFormatting sqref="CB29">
    <cfRule type="cellIs" dxfId="1" priority="2431" operator="lessThan">
      <formula>$C$4</formula>
    </cfRule>
  </conditionalFormatting>
  <conditionalFormatting sqref="CC29">
    <cfRule type="cellIs" dxfId="1" priority="2471" operator="lessThan">
      <formula>$C$4</formula>
    </cfRule>
  </conditionalFormatting>
  <conditionalFormatting sqref="CD29">
    <cfRule type="cellIs" dxfId="1" priority="2511" operator="lessThan">
      <formula>$C$4</formula>
    </cfRule>
  </conditionalFormatting>
  <conditionalFormatting sqref="CE29">
    <cfRule type="cellIs" dxfId="1" priority="2551" operator="lessThan">
      <formula>$C$4</formula>
    </cfRule>
  </conditionalFormatting>
  <conditionalFormatting sqref="CF29">
    <cfRule type="cellIs" dxfId="1" priority="2591" operator="lessThan">
      <formula>$C$4</formula>
    </cfRule>
  </conditionalFormatting>
  <conditionalFormatting sqref="CG29">
    <cfRule type="cellIs" dxfId="1" priority="2631" operator="lessThan">
      <formula>$C$4</formula>
    </cfRule>
  </conditionalFormatting>
  <conditionalFormatting sqref="CH29">
    <cfRule type="cellIs" dxfId="2" priority="2671" operator="greaterThan">
      <formula>$BJ$2+15</formula>
    </cfRule>
  </conditionalFormatting>
  <conditionalFormatting sqref="Q30">
    <cfRule type="cellIs" dxfId="1" priority="72" operator="lessThan">
      <formula>$C$4</formula>
    </cfRule>
  </conditionalFormatting>
  <conditionalFormatting sqref="R30">
    <cfRule type="cellIs" dxfId="1" priority="112" operator="lessThan">
      <formula>$C$4</formula>
    </cfRule>
  </conditionalFormatting>
  <conditionalFormatting sqref="T30">
    <cfRule type="cellIs" dxfId="1" priority="2752" operator="lessThan">
      <formula>$C$4</formula>
    </cfRule>
  </conditionalFormatting>
  <conditionalFormatting sqref="U30">
    <cfRule type="cellIs" dxfId="1" priority="152" operator="lessThan">
      <formula>$C$4</formula>
    </cfRule>
  </conditionalFormatting>
  <conditionalFormatting sqref="W30">
    <cfRule type="cellIs" dxfId="1" priority="2832" operator="lessThan">
      <formula>$C$4</formula>
    </cfRule>
  </conditionalFormatting>
  <conditionalFormatting sqref="X30">
    <cfRule type="cellIs" dxfId="1" priority="192" operator="lessThan">
      <formula>$C$4</formula>
    </cfRule>
  </conditionalFormatting>
  <conditionalFormatting sqref="Z30">
    <cfRule type="cellIs" dxfId="1" priority="272" operator="lessThan">
      <formula>$C$4</formula>
    </cfRule>
  </conditionalFormatting>
  <conditionalFormatting sqref="AA30">
    <cfRule type="cellIs" dxfId="1" priority="312" operator="lessThan">
      <formula>$C$4</formula>
    </cfRule>
  </conditionalFormatting>
  <conditionalFormatting sqref="AC30">
    <cfRule type="cellIs" dxfId="1" priority="392" operator="lessThan">
      <formula>$C$4</formula>
    </cfRule>
  </conditionalFormatting>
  <conditionalFormatting sqref="AD30">
    <cfRule type="cellIs" dxfId="1" priority="432" operator="lessThan">
      <formula>$C$4</formula>
    </cfRule>
  </conditionalFormatting>
  <conditionalFormatting sqref="AE30">
    <cfRule type="cellIs" dxfId="1" priority="472" operator="lessThan">
      <formula>$C$4</formula>
    </cfRule>
  </conditionalFormatting>
  <conditionalFormatting sqref="AF30">
    <cfRule type="cellIs" dxfId="1" priority="512" operator="lessThan">
      <formula>$C$4</formula>
    </cfRule>
  </conditionalFormatting>
  <conditionalFormatting sqref="AG30">
    <cfRule type="cellIs" dxfId="1" priority="552" operator="lessThan">
      <formula>$C$4</formula>
    </cfRule>
  </conditionalFormatting>
  <conditionalFormatting sqref="AH30">
    <cfRule type="cellIs" dxfId="1" priority="592" operator="lessThan">
      <formula>$C$4</formula>
    </cfRule>
  </conditionalFormatting>
  <conditionalFormatting sqref="AI30">
    <cfRule type="cellIs" dxfId="1" priority="632" operator="lessThan">
      <formula>$C$4</formula>
    </cfRule>
  </conditionalFormatting>
  <conditionalFormatting sqref="AJ30">
    <cfRule type="cellIs" dxfId="1" priority="672" operator="lessThan">
      <formula>$C$4</formula>
    </cfRule>
  </conditionalFormatting>
  <conditionalFormatting sqref="AK30">
    <cfRule type="cellIs" dxfId="1" priority="712" operator="lessThan">
      <formula>$C$4</formula>
    </cfRule>
  </conditionalFormatting>
  <conditionalFormatting sqref="AL30">
    <cfRule type="cellIs" dxfId="1" priority="752" operator="lessThan">
      <formula>$C$4</formula>
    </cfRule>
  </conditionalFormatting>
  <conditionalFormatting sqref="AM30">
    <cfRule type="cellIs" dxfId="1" priority="792" operator="lessThan">
      <formula>$C$4</formula>
    </cfRule>
  </conditionalFormatting>
  <conditionalFormatting sqref="AN30">
    <cfRule type="cellIs" dxfId="1" priority="832" operator="lessThan">
      <formula>$C$4</formula>
    </cfRule>
  </conditionalFormatting>
  <conditionalFormatting sqref="AO30">
    <cfRule type="cellIs" dxfId="1" priority="872" operator="lessThan">
      <formula>$C$4</formula>
    </cfRule>
  </conditionalFormatting>
  <conditionalFormatting sqref="AP30">
    <cfRule type="cellIs" dxfId="1" priority="912" operator="lessThan">
      <formula>$C$4</formula>
    </cfRule>
  </conditionalFormatting>
  <conditionalFormatting sqref="AQ30">
    <cfRule type="cellIs" dxfId="1" priority="952" operator="lessThan">
      <formula>$C$4</formula>
    </cfRule>
  </conditionalFormatting>
  <conditionalFormatting sqref="AR30">
    <cfRule type="cellIs" dxfId="1" priority="992" operator="lessThan">
      <formula>$C$4</formula>
    </cfRule>
  </conditionalFormatting>
  <conditionalFormatting sqref="AS30">
    <cfRule type="cellIs" dxfId="1" priority="1032" operator="lessThan">
      <formula>$C$4</formula>
    </cfRule>
  </conditionalFormatting>
  <conditionalFormatting sqref="AT30">
    <cfRule type="cellIs" dxfId="1" priority="1072" operator="lessThan">
      <formula>$C$4</formula>
    </cfRule>
  </conditionalFormatting>
  <conditionalFormatting sqref="AV30">
    <cfRule type="cellIs" dxfId="1" priority="1152" operator="lessThan">
      <formula>$C$4</formula>
    </cfRule>
  </conditionalFormatting>
  <conditionalFormatting sqref="AW30">
    <cfRule type="cellIs" dxfId="1" priority="1192" operator="lessThan">
      <formula>$C$4</formula>
    </cfRule>
  </conditionalFormatting>
  <conditionalFormatting sqref="AX30">
    <cfRule type="cellIs" dxfId="1" priority="1232" operator="lessThan">
      <formula>$C$4</formula>
    </cfRule>
  </conditionalFormatting>
  <conditionalFormatting sqref="AY30">
    <cfRule type="cellIs" dxfId="1" priority="1272" operator="lessThan">
      <formula>$C$4</formula>
    </cfRule>
  </conditionalFormatting>
  <conditionalFormatting sqref="AZ30">
    <cfRule type="cellIs" dxfId="1" priority="1312" operator="lessThan">
      <formula>$C$4</formula>
    </cfRule>
  </conditionalFormatting>
  <conditionalFormatting sqref="BA30">
    <cfRule type="cellIs" dxfId="1" priority="1352" operator="lessThan">
      <formula>$C$4</formula>
    </cfRule>
  </conditionalFormatting>
  <conditionalFormatting sqref="BB30">
    <cfRule type="cellIs" dxfId="1" priority="1392" operator="lessThan">
      <formula>$C$4</formula>
    </cfRule>
  </conditionalFormatting>
  <conditionalFormatting sqref="BC30">
    <cfRule type="cellIs" dxfId="1" priority="1432" operator="lessThan">
      <formula>$C$4</formula>
    </cfRule>
  </conditionalFormatting>
  <conditionalFormatting sqref="BD30">
    <cfRule type="cellIs" dxfId="1" priority="1472" operator="lessThan">
      <formula>$C$4</formula>
    </cfRule>
  </conditionalFormatting>
  <conditionalFormatting sqref="BE30">
    <cfRule type="cellIs" dxfId="1" priority="1512" operator="lessThan">
      <formula>$C$4</formula>
    </cfRule>
  </conditionalFormatting>
  <conditionalFormatting sqref="BH30">
    <cfRule type="cellIs" dxfId="1" priority="1632" operator="lessThan">
      <formula>$C$4</formula>
    </cfRule>
  </conditionalFormatting>
  <conditionalFormatting sqref="BI30">
    <cfRule type="cellIs" dxfId="1" priority="1672" operator="lessThan">
      <formula>$C$4</formula>
    </cfRule>
  </conditionalFormatting>
  <conditionalFormatting sqref="BJ30">
    <cfRule type="cellIs" dxfId="1" priority="1712" operator="lessThan">
      <formula>$C$4</formula>
    </cfRule>
  </conditionalFormatting>
  <conditionalFormatting sqref="BK30">
    <cfRule type="cellIs" dxfId="1" priority="1752" operator="lessThan">
      <formula>$C$4</formula>
    </cfRule>
  </conditionalFormatting>
  <conditionalFormatting sqref="BL30">
    <cfRule type="cellIs" dxfId="1" priority="1792" operator="lessThan">
      <formula>$C$4</formula>
    </cfRule>
  </conditionalFormatting>
  <conditionalFormatting sqref="BM30">
    <cfRule type="cellIs" dxfId="1" priority="1832" operator="lessThan">
      <formula>$C$4</formula>
    </cfRule>
  </conditionalFormatting>
  <conditionalFormatting sqref="BN30">
    <cfRule type="cellIs" dxfId="1" priority="1872" operator="lessThan">
      <formula>$C$4</formula>
    </cfRule>
  </conditionalFormatting>
  <conditionalFormatting sqref="BO30">
    <cfRule type="cellIs" dxfId="1" priority="1912" operator="lessThan">
      <formula>$C$4</formula>
    </cfRule>
  </conditionalFormatting>
  <conditionalFormatting sqref="BP30">
    <cfRule type="cellIs" dxfId="1" priority="1952" operator="lessThan">
      <formula>$C$4</formula>
    </cfRule>
  </conditionalFormatting>
  <conditionalFormatting sqref="BQ30">
    <cfRule type="cellIs" dxfId="1" priority="1992" operator="lessThan">
      <formula>$C$4</formula>
    </cfRule>
  </conditionalFormatting>
  <conditionalFormatting sqref="BR30">
    <cfRule type="cellIs" dxfId="1" priority="2032" operator="lessThan">
      <formula>$C$4</formula>
    </cfRule>
  </conditionalFormatting>
  <conditionalFormatting sqref="BS30">
    <cfRule type="cellIs" dxfId="1" priority="2072" operator="lessThan">
      <formula>$C$4</formula>
    </cfRule>
  </conditionalFormatting>
  <conditionalFormatting sqref="BT30">
    <cfRule type="cellIs" dxfId="1" priority="2112" operator="lessThan">
      <formula>$C$4</formula>
    </cfRule>
  </conditionalFormatting>
  <conditionalFormatting sqref="BU30">
    <cfRule type="cellIs" dxfId="1" priority="2152" operator="lessThan">
      <formula>$C$4</formula>
    </cfRule>
  </conditionalFormatting>
  <conditionalFormatting sqref="BV30">
    <cfRule type="cellIs" dxfId="1" priority="2192" operator="lessThan">
      <formula>$C$4</formula>
    </cfRule>
  </conditionalFormatting>
  <conditionalFormatting sqref="BX30">
    <cfRule type="cellIs" dxfId="1" priority="2272" operator="lessThan">
      <formula>$C$4</formula>
    </cfRule>
  </conditionalFormatting>
  <conditionalFormatting sqref="BY30">
    <cfRule type="cellIs" dxfId="1" priority="2312" operator="lessThan">
      <formula>$C$4</formula>
    </cfRule>
  </conditionalFormatting>
  <conditionalFormatting sqref="BZ30">
    <cfRule type="cellIs" dxfId="1" priority="2352" operator="lessThan">
      <formula>$C$4</formula>
    </cfRule>
  </conditionalFormatting>
  <conditionalFormatting sqref="CA30">
    <cfRule type="cellIs" dxfId="1" priority="2392" operator="lessThan">
      <formula>$C$4</formula>
    </cfRule>
  </conditionalFormatting>
  <conditionalFormatting sqref="CB30">
    <cfRule type="cellIs" dxfId="1" priority="2432" operator="lessThan">
      <formula>$C$4</formula>
    </cfRule>
  </conditionalFormatting>
  <conditionalFormatting sqref="CC30">
    <cfRule type="cellIs" dxfId="1" priority="2472" operator="lessThan">
      <formula>$C$4</formula>
    </cfRule>
  </conditionalFormatting>
  <conditionalFormatting sqref="CD30">
    <cfRule type="cellIs" dxfId="1" priority="2512" operator="lessThan">
      <formula>$C$4</formula>
    </cfRule>
  </conditionalFormatting>
  <conditionalFormatting sqref="CE30">
    <cfRule type="cellIs" dxfId="1" priority="2552" operator="lessThan">
      <formula>$C$4</formula>
    </cfRule>
  </conditionalFormatting>
  <conditionalFormatting sqref="CF30">
    <cfRule type="cellIs" dxfId="1" priority="2592" operator="lessThan">
      <formula>$C$4</formula>
    </cfRule>
  </conditionalFormatting>
  <conditionalFormatting sqref="CG30">
    <cfRule type="cellIs" dxfId="1" priority="2632" operator="lessThan">
      <formula>$C$4</formula>
    </cfRule>
  </conditionalFormatting>
  <conditionalFormatting sqref="CH30">
    <cfRule type="cellIs" dxfId="2" priority="2672" operator="greaterThan">
      <formula>$BJ$2+15</formula>
    </cfRule>
  </conditionalFormatting>
  <conditionalFormatting sqref="Q31">
    <cfRule type="cellIs" dxfId="1" priority="73" operator="lessThan">
      <formula>$C$4</formula>
    </cfRule>
  </conditionalFormatting>
  <conditionalFormatting sqref="R31">
    <cfRule type="cellIs" dxfId="1" priority="113" operator="lessThan">
      <formula>$C$4</formula>
    </cfRule>
  </conditionalFormatting>
  <conditionalFormatting sqref="T31">
    <cfRule type="cellIs" dxfId="1" priority="2753" operator="lessThan">
      <formula>$C$4</formula>
    </cfRule>
  </conditionalFormatting>
  <conditionalFormatting sqref="U31">
    <cfRule type="cellIs" dxfId="1" priority="153" operator="lessThan">
      <formula>$C$4</formula>
    </cfRule>
  </conditionalFormatting>
  <conditionalFormatting sqref="W31">
    <cfRule type="cellIs" dxfId="1" priority="2833" operator="lessThan">
      <formula>$C$4</formula>
    </cfRule>
  </conditionalFormatting>
  <conditionalFormatting sqref="X31">
    <cfRule type="cellIs" dxfId="1" priority="193" operator="lessThan">
      <formula>$C$4</formula>
    </cfRule>
  </conditionalFormatting>
  <conditionalFormatting sqref="Z31">
    <cfRule type="cellIs" dxfId="1" priority="273" operator="lessThan">
      <formula>$C$4</formula>
    </cfRule>
  </conditionalFormatting>
  <conditionalFormatting sqref="AA31">
    <cfRule type="cellIs" dxfId="1" priority="313" operator="lessThan">
      <formula>$C$4</formula>
    </cfRule>
  </conditionalFormatting>
  <conditionalFormatting sqref="AC31">
    <cfRule type="cellIs" dxfId="1" priority="393" operator="lessThan">
      <formula>$C$4</formula>
    </cfRule>
  </conditionalFormatting>
  <conditionalFormatting sqref="AD31">
    <cfRule type="cellIs" dxfId="1" priority="433" operator="lessThan">
      <formula>$C$4</formula>
    </cfRule>
  </conditionalFormatting>
  <conditionalFormatting sqref="AE31">
    <cfRule type="cellIs" dxfId="1" priority="473" operator="lessThan">
      <formula>$C$4</formula>
    </cfRule>
  </conditionalFormatting>
  <conditionalFormatting sqref="AF31">
    <cfRule type="cellIs" dxfId="1" priority="513" operator="lessThan">
      <formula>$C$4</formula>
    </cfRule>
  </conditionalFormatting>
  <conditionalFormatting sqref="AG31">
    <cfRule type="cellIs" dxfId="1" priority="553" operator="lessThan">
      <formula>$C$4</formula>
    </cfRule>
  </conditionalFormatting>
  <conditionalFormatting sqref="AH31">
    <cfRule type="cellIs" dxfId="1" priority="593" operator="lessThan">
      <formula>$C$4</formula>
    </cfRule>
  </conditionalFormatting>
  <conditionalFormatting sqref="AI31">
    <cfRule type="cellIs" dxfId="1" priority="633" operator="lessThan">
      <formula>$C$4</formula>
    </cfRule>
  </conditionalFormatting>
  <conditionalFormatting sqref="AJ31">
    <cfRule type="cellIs" dxfId="1" priority="673" operator="lessThan">
      <formula>$C$4</formula>
    </cfRule>
  </conditionalFormatting>
  <conditionalFormatting sqref="AK31">
    <cfRule type="cellIs" dxfId="1" priority="713" operator="lessThan">
      <formula>$C$4</formula>
    </cfRule>
  </conditionalFormatting>
  <conditionalFormatting sqref="AL31">
    <cfRule type="cellIs" dxfId="1" priority="753" operator="lessThan">
      <formula>$C$4</formula>
    </cfRule>
  </conditionalFormatting>
  <conditionalFormatting sqref="AM31">
    <cfRule type="cellIs" dxfId="1" priority="793" operator="lessThan">
      <formula>$C$4</formula>
    </cfRule>
  </conditionalFormatting>
  <conditionalFormatting sqref="AN31">
    <cfRule type="cellIs" dxfId="1" priority="833" operator="lessThan">
      <formula>$C$4</formula>
    </cfRule>
  </conditionalFormatting>
  <conditionalFormatting sqref="AO31">
    <cfRule type="cellIs" dxfId="1" priority="873" operator="lessThan">
      <formula>$C$4</formula>
    </cfRule>
  </conditionalFormatting>
  <conditionalFormatting sqref="AP31">
    <cfRule type="cellIs" dxfId="1" priority="913" operator="lessThan">
      <formula>$C$4</formula>
    </cfRule>
  </conditionalFormatting>
  <conditionalFormatting sqref="AQ31">
    <cfRule type="cellIs" dxfId="1" priority="953" operator="lessThan">
      <formula>$C$4</formula>
    </cfRule>
  </conditionalFormatting>
  <conditionalFormatting sqref="AR31">
    <cfRule type="cellIs" dxfId="1" priority="993" operator="lessThan">
      <formula>$C$4</formula>
    </cfRule>
  </conditionalFormatting>
  <conditionalFormatting sqref="AS31">
    <cfRule type="cellIs" dxfId="1" priority="1033" operator="lessThan">
      <formula>$C$4</formula>
    </cfRule>
  </conditionalFormatting>
  <conditionalFormatting sqref="AT31">
    <cfRule type="cellIs" dxfId="1" priority="1073" operator="lessThan">
      <formula>$C$4</formula>
    </cfRule>
  </conditionalFormatting>
  <conditionalFormatting sqref="AV31">
    <cfRule type="cellIs" dxfId="1" priority="1153" operator="lessThan">
      <formula>$C$4</formula>
    </cfRule>
  </conditionalFormatting>
  <conditionalFormatting sqref="AW31">
    <cfRule type="cellIs" dxfId="1" priority="1193" operator="lessThan">
      <formula>$C$4</formula>
    </cfRule>
  </conditionalFormatting>
  <conditionalFormatting sqref="AX31">
    <cfRule type="cellIs" dxfId="1" priority="1233" operator="lessThan">
      <formula>$C$4</formula>
    </cfRule>
  </conditionalFormatting>
  <conditionalFormatting sqref="AY31">
    <cfRule type="cellIs" dxfId="1" priority="1273" operator="lessThan">
      <formula>$C$4</formula>
    </cfRule>
  </conditionalFormatting>
  <conditionalFormatting sqref="AZ31">
    <cfRule type="cellIs" dxfId="1" priority="1313" operator="lessThan">
      <formula>$C$4</formula>
    </cfRule>
  </conditionalFormatting>
  <conditionalFormatting sqref="BA31">
    <cfRule type="cellIs" dxfId="1" priority="1353" operator="lessThan">
      <formula>$C$4</formula>
    </cfRule>
  </conditionalFormatting>
  <conditionalFormatting sqref="BB31">
    <cfRule type="cellIs" dxfId="1" priority="1393" operator="lessThan">
      <formula>$C$4</formula>
    </cfRule>
  </conditionalFormatting>
  <conditionalFormatting sqref="BC31">
    <cfRule type="cellIs" dxfId="1" priority="1433" operator="lessThan">
      <formula>$C$4</formula>
    </cfRule>
  </conditionalFormatting>
  <conditionalFormatting sqref="BD31">
    <cfRule type="cellIs" dxfId="1" priority="1473" operator="lessThan">
      <formula>$C$4</formula>
    </cfRule>
  </conditionalFormatting>
  <conditionalFormatting sqref="BE31">
    <cfRule type="cellIs" dxfId="1" priority="1513" operator="lessThan">
      <formula>$C$4</formula>
    </cfRule>
  </conditionalFormatting>
  <conditionalFormatting sqref="BH31">
    <cfRule type="cellIs" dxfId="1" priority="1633" operator="lessThan">
      <formula>$C$4</formula>
    </cfRule>
  </conditionalFormatting>
  <conditionalFormatting sqref="BI31">
    <cfRule type="cellIs" dxfId="1" priority="1673" operator="lessThan">
      <formula>$C$4</formula>
    </cfRule>
  </conditionalFormatting>
  <conditionalFormatting sqref="BJ31">
    <cfRule type="cellIs" dxfId="1" priority="1713" operator="lessThan">
      <formula>$C$4</formula>
    </cfRule>
  </conditionalFormatting>
  <conditionalFormatting sqref="BK31">
    <cfRule type="cellIs" dxfId="1" priority="1753" operator="lessThan">
      <formula>$C$4</formula>
    </cfRule>
  </conditionalFormatting>
  <conditionalFormatting sqref="BL31">
    <cfRule type="cellIs" dxfId="1" priority="1793" operator="lessThan">
      <formula>$C$4</formula>
    </cfRule>
  </conditionalFormatting>
  <conditionalFormatting sqref="BM31">
    <cfRule type="cellIs" dxfId="1" priority="1833" operator="lessThan">
      <formula>$C$4</formula>
    </cfRule>
  </conditionalFormatting>
  <conditionalFormatting sqref="BN31">
    <cfRule type="cellIs" dxfId="1" priority="1873" operator="lessThan">
      <formula>$C$4</formula>
    </cfRule>
  </conditionalFormatting>
  <conditionalFormatting sqref="BO31">
    <cfRule type="cellIs" dxfId="1" priority="1913" operator="lessThan">
      <formula>$C$4</formula>
    </cfRule>
  </conditionalFormatting>
  <conditionalFormatting sqref="BP31">
    <cfRule type="cellIs" dxfId="1" priority="1953" operator="lessThan">
      <formula>$C$4</formula>
    </cfRule>
  </conditionalFormatting>
  <conditionalFormatting sqref="BQ31">
    <cfRule type="cellIs" dxfId="1" priority="1993" operator="lessThan">
      <formula>$C$4</formula>
    </cfRule>
  </conditionalFormatting>
  <conditionalFormatting sqref="BR31">
    <cfRule type="cellIs" dxfId="1" priority="2033" operator="lessThan">
      <formula>$C$4</formula>
    </cfRule>
  </conditionalFormatting>
  <conditionalFormatting sqref="BS31">
    <cfRule type="cellIs" dxfId="1" priority="2073" operator="lessThan">
      <formula>$C$4</formula>
    </cfRule>
  </conditionalFormatting>
  <conditionalFormatting sqref="BT31">
    <cfRule type="cellIs" dxfId="1" priority="2113" operator="lessThan">
      <formula>$C$4</formula>
    </cfRule>
  </conditionalFormatting>
  <conditionalFormatting sqref="BU31">
    <cfRule type="cellIs" dxfId="1" priority="2153" operator="lessThan">
      <formula>$C$4</formula>
    </cfRule>
  </conditionalFormatting>
  <conditionalFormatting sqref="BV31">
    <cfRule type="cellIs" dxfId="1" priority="2193" operator="lessThan">
      <formula>$C$4</formula>
    </cfRule>
  </conditionalFormatting>
  <conditionalFormatting sqref="BX31">
    <cfRule type="cellIs" dxfId="1" priority="2273" operator="lessThan">
      <formula>$C$4</formula>
    </cfRule>
  </conditionalFormatting>
  <conditionalFormatting sqref="BY31">
    <cfRule type="cellIs" dxfId="1" priority="2313" operator="lessThan">
      <formula>$C$4</formula>
    </cfRule>
  </conditionalFormatting>
  <conditionalFormatting sqref="BZ31">
    <cfRule type="cellIs" dxfId="1" priority="2353" operator="lessThan">
      <formula>$C$4</formula>
    </cfRule>
  </conditionalFormatting>
  <conditionalFormatting sqref="CA31">
    <cfRule type="cellIs" dxfId="1" priority="2393" operator="lessThan">
      <formula>$C$4</formula>
    </cfRule>
  </conditionalFormatting>
  <conditionalFormatting sqref="CB31">
    <cfRule type="cellIs" dxfId="1" priority="2433" operator="lessThan">
      <formula>$C$4</formula>
    </cfRule>
  </conditionalFormatting>
  <conditionalFormatting sqref="CC31">
    <cfRule type="cellIs" dxfId="1" priority="2473" operator="lessThan">
      <formula>$C$4</formula>
    </cfRule>
  </conditionalFormatting>
  <conditionalFormatting sqref="CD31">
    <cfRule type="cellIs" dxfId="1" priority="2513" operator="lessThan">
      <formula>$C$4</formula>
    </cfRule>
  </conditionalFormatting>
  <conditionalFormatting sqref="CE31">
    <cfRule type="cellIs" dxfId="1" priority="2553" operator="lessThan">
      <formula>$C$4</formula>
    </cfRule>
  </conditionalFormatting>
  <conditionalFormatting sqref="CF31">
    <cfRule type="cellIs" dxfId="1" priority="2593" operator="lessThan">
      <formula>$C$4</formula>
    </cfRule>
  </conditionalFormatting>
  <conditionalFormatting sqref="CG31">
    <cfRule type="cellIs" dxfId="1" priority="2633" operator="lessThan">
      <formula>$C$4</formula>
    </cfRule>
  </conditionalFormatting>
  <conditionalFormatting sqref="CH31">
    <cfRule type="cellIs" dxfId="2" priority="2673" operator="greaterThan">
      <formula>$BJ$2+15</formula>
    </cfRule>
  </conditionalFormatting>
  <conditionalFormatting sqref="Q32">
    <cfRule type="cellIs" dxfId="1" priority="74" operator="lessThan">
      <formula>$C$4</formula>
    </cfRule>
  </conditionalFormatting>
  <conditionalFormatting sqref="R32">
    <cfRule type="cellIs" dxfId="1" priority="114" operator="lessThan">
      <formula>$C$4</formula>
    </cfRule>
  </conditionalFormatting>
  <conditionalFormatting sqref="T32">
    <cfRule type="cellIs" dxfId="1" priority="2754" operator="lessThan">
      <formula>$C$4</formula>
    </cfRule>
  </conditionalFormatting>
  <conditionalFormatting sqref="U32">
    <cfRule type="cellIs" dxfId="1" priority="154" operator="lessThan">
      <formula>$C$4</formula>
    </cfRule>
  </conditionalFormatting>
  <conditionalFormatting sqref="W32">
    <cfRule type="cellIs" dxfId="1" priority="2834" operator="lessThan">
      <formula>$C$4</formula>
    </cfRule>
  </conditionalFormatting>
  <conditionalFormatting sqref="X32">
    <cfRule type="cellIs" dxfId="1" priority="194" operator="lessThan">
      <formula>$C$4</formula>
    </cfRule>
  </conditionalFormatting>
  <conditionalFormatting sqref="Z32">
    <cfRule type="cellIs" dxfId="1" priority="274" operator="lessThan">
      <formula>$C$4</formula>
    </cfRule>
  </conditionalFormatting>
  <conditionalFormatting sqref="AA32">
    <cfRule type="cellIs" dxfId="1" priority="314" operator="lessThan">
      <formula>$C$4</formula>
    </cfRule>
  </conditionalFormatting>
  <conditionalFormatting sqref="AC32">
    <cfRule type="cellIs" dxfId="1" priority="394" operator="lessThan">
      <formula>$C$4</formula>
    </cfRule>
  </conditionalFormatting>
  <conditionalFormatting sqref="AD32">
    <cfRule type="cellIs" dxfId="1" priority="434" operator="lessThan">
      <formula>$C$4</formula>
    </cfRule>
  </conditionalFormatting>
  <conditionalFormatting sqref="AE32">
    <cfRule type="cellIs" dxfId="1" priority="474" operator="lessThan">
      <formula>$C$4</formula>
    </cfRule>
  </conditionalFormatting>
  <conditionalFormatting sqref="AF32">
    <cfRule type="cellIs" dxfId="1" priority="514" operator="lessThan">
      <formula>$C$4</formula>
    </cfRule>
  </conditionalFormatting>
  <conditionalFormatting sqref="AG32">
    <cfRule type="cellIs" dxfId="1" priority="554" operator="lessThan">
      <formula>$C$4</formula>
    </cfRule>
  </conditionalFormatting>
  <conditionalFormatting sqref="AH32">
    <cfRule type="cellIs" dxfId="1" priority="594" operator="lessThan">
      <formula>$C$4</formula>
    </cfRule>
  </conditionalFormatting>
  <conditionalFormatting sqref="AI32">
    <cfRule type="cellIs" dxfId="1" priority="634" operator="lessThan">
      <formula>$C$4</formula>
    </cfRule>
  </conditionalFormatting>
  <conditionalFormatting sqref="AJ32">
    <cfRule type="cellIs" dxfId="1" priority="674" operator="lessThan">
      <formula>$C$4</formula>
    </cfRule>
  </conditionalFormatting>
  <conditionalFormatting sqref="AK32">
    <cfRule type="cellIs" dxfId="1" priority="714" operator="lessThan">
      <formula>$C$4</formula>
    </cfRule>
  </conditionalFormatting>
  <conditionalFormatting sqref="AL32">
    <cfRule type="cellIs" dxfId="1" priority="754" operator="lessThan">
      <formula>$C$4</formula>
    </cfRule>
  </conditionalFormatting>
  <conditionalFormatting sqref="AM32">
    <cfRule type="cellIs" dxfId="1" priority="794" operator="lessThan">
      <formula>$C$4</formula>
    </cfRule>
  </conditionalFormatting>
  <conditionalFormatting sqref="AN32">
    <cfRule type="cellIs" dxfId="1" priority="834" operator="lessThan">
      <formula>$C$4</formula>
    </cfRule>
  </conditionalFormatting>
  <conditionalFormatting sqref="AO32">
    <cfRule type="cellIs" dxfId="1" priority="874" operator="lessThan">
      <formula>$C$4</formula>
    </cfRule>
  </conditionalFormatting>
  <conditionalFormatting sqref="AP32">
    <cfRule type="cellIs" dxfId="1" priority="914" operator="lessThan">
      <formula>$C$4</formula>
    </cfRule>
  </conditionalFormatting>
  <conditionalFormatting sqref="AQ32">
    <cfRule type="cellIs" dxfId="1" priority="954" operator="lessThan">
      <formula>$C$4</formula>
    </cfRule>
  </conditionalFormatting>
  <conditionalFormatting sqref="AR32">
    <cfRule type="cellIs" dxfId="1" priority="994" operator="lessThan">
      <formula>$C$4</formula>
    </cfRule>
  </conditionalFormatting>
  <conditionalFormatting sqref="AS32">
    <cfRule type="cellIs" dxfId="1" priority="1034" operator="lessThan">
      <formula>$C$4</formula>
    </cfRule>
  </conditionalFormatting>
  <conditionalFormatting sqref="AT32">
    <cfRule type="cellIs" dxfId="1" priority="1074" operator="lessThan">
      <formula>$C$4</formula>
    </cfRule>
  </conditionalFormatting>
  <conditionalFormatting sqref="AV32">
    <cfRule type="cellIs" dxfId="1" priority="1154" operator="lessThan">
      <formula>$C$4</formula>
    </cfRule>
  </conditionalFormatting>
  <conditionalFormatting sqref="AW32">
    <cfRule type="cellIs" dxfId="1" priority="1194" operator="lessThan">
      <formula>$C$4</formula>
    </cfRule>
  </conditionalFormatting>
  <conditionalFormatting sqref="AX32">
    <cfRule type="cellIs" dxfId="1" priority="1234" operator="lessThan">
      <formula>$C$4</formula>
    </cfRule>
  </conditionalFormatting>
  <conditionalFormatting sqref="AY32">
    <cfRule type="cellIs" dxfId="1" priority="1274" operator="lessThan">
      <formula>$C$4</formula>
    </cfRule>
  </conditionalFormatting>
  <conditionalFormatting sqref="AZ32">
    <cfRule type="cellIs" dxfId="1" priority="1314" operator="lessThan">
      <formula>$C$4</formula>
    </cfRule>
  </conditionalFormatting>
  <conditionalFormatting sqref="BA32">
    <cfRule type="cellIs" dxfId="1" priority="1354" operator="lessThan">
      <formula>$C$4</formula>
    </cfRule>
  </conditionalFormatting>
  <conditionalFormatting sqref="BB32">
    <cfRule type="cellIs" dxfId="1" priority="1394" operator="lessThan">
      <formula>$C$4</formula>
    </cfRule>
  </conditionalFormatting>
  <conditionalFormatting sqref="BC32">
    <cfRule type="cellIs" dxfId="1" priority="1434" operator="lessThan">
      <formula>$C$4</formula>
    </cfRule>
  </conditionalFormatting>
  <conditionalFormatting sqref="BD32">
    <cfRule type="cellIs" dxfId="1" priority="1474" operator="lessThan">
      <formula>$C$4</formula>
    </cfRule>
  </conditionalFormatting>
  <conditionalFormatting sqref="BE32">
    <cfRule type="cellIs" dxfId="1" priority="1514" operator="lessThan">
      <formula>$C$4</formula>
    </cfRule>
  </conditionalFormatting>
  <conditionalFormatting sqref="BH32">
    <cfRule type="cellIs" dxfId="1" priority="1634" operator="lessThan">
      <formula>$C$4</formula>
    </cfRule>
  </conditionalFormatting>
  <conditionalFormatting sqref="BI32">
    <cfRule type="cellIs" dxfId="1" priority="1674" operator="lessThan">
      <formula>$C$4</formula>
    </cfRule>
  </conditionalFormatting>
  <conditionalFormatting sqref="BJ32">
    <cfRule type="cellIs" dxfId="1" priority="1714" operator="lessThan">
      <formula>$C$4</formula>
    </cfRule>
  </conditionalFormatting>
  <conditionalFormatting sqref="BK32">
    <cfRule type="cellIs" dxfId="1" priority="1754" operator="lessThan">
      <formula>$C$4</formula>
    </cfRule>
  </conditionalFormatting>
  <conditionalFormatting sqref="BL32">
    <cfRule type="cellIs" dxfId="1" priority="1794" operator="lessThan">
      <formula>$C$4</formula>
    </cfRule>
  </conditionalFormatting>
  <conditionalFormatting sqref="BM32">
    <cfRule type="cellIs" dxfId="1" priority="1834" operator="lessThan">
      <formula>$C$4</formula>
    </cfRule>
  </conditionalFormatting>
  <conditionalFormatting sqref="BN32">
    <cfRule type="cellIs" dxfId="1" priority="1874" operator="lessThan">
      <formula>$C$4</formula>
    </cfRule>
  </conditionalFormatting>
  <conditionalFormatting sqref="BO32">
    <cfRule type="cellIs" dxfId="1" priority="1914" operator="lessThan">
      <formula>$C$4</formula>
    </cfRule>
  </conditionalFormatting>
  <conditionalFormatting sqref="BP32">
    <cfRule type="cellIs" dxfId="1" priority="1954" operator="lessThan">
      <formula>$C$4</formula>
    </cfRule>
  </conditionalFormatting>
  <conditionalFormatting sqref="BQ32">
    <cfRule type="cellIs" dxfId="1" priority="1994" operator="lessThan">
      <formula>$C$4</formula>
    </cfRule>
  </conditionalFormatting>
  <conditionalFormatting sqref="BR32">
    <cfRule type="cellIs" dxfId="1" priority="2034" operator="lessThan">
      <formula>$C$4</formula>
    </cfRule>
  </conditionalFormatting>
  <conditionalFormatting sqref="BS32">
    <cfRule type="cellIs" dxfId="1" priority="2074" operator="lessThan">
      <formula>$C$4</formula>
    </cfRule>
  </conditionalFormatting>
  <conditionalFormatting sqref="BT32">
    <cfRule type="cellIs" dxfId="1" priority="2114" operator="lessThan">
      <formula>$C$4</formula>
    </cfRule>
  </conditionalFormatting>
  <conditionalFormatting sqref="BU32">
    <cfRule type="cellIs" dxfId="1" priority="2154" operator="lessThan">
      <formula>$C$4</formula>
    </cfRule>
  </conditionalFormatting>
  <conditionalFormatting sqref="BV32">
    <cfRule type="cellIs" dxfId="1" priority="2194" operator="lessThan">
      <formula>$C$4</formula>
    </cfRule>
  </conditionalFormatting>
  <conditionalFormatting sqref="BX32">
    <cfRule type="cellIs" dxfId="1" priority="2274" operator="lessThan">
      <formula>$C$4</formula>
    </cfRule>
  </conditionalFormatting>
  <conditionalFormatting sqref="BY32">
    <cfRule type="cellIs" dxfId="1" priority="2314" operator="lessThan">
      <formula>$C$4</formula>
    </cfRule>
  </conditionalFormatting>
  <conditionalFormatting sqref="BZ32">
    <cfRule type="cellIs" dxfId="1" priority="2354" operator="lessThan">
      <formula>$C$4</formula>
    </cfRule>
  </conditionalFormatting>
  <conditionalFormatting sqref="CA32">
    <cfRule type="cellIs" dxfId="1" priority="2394" operator="lessThan">
      <formula>$C$4</formula>
    </cfRule>
  </conditionalFormatting>
  <conditionalFormatting sqref="CB32">
    <cfRule type="cellIs" dxfId="1" priority="2434" operator="lessThan">
      <formula>$C$4</formula>
    </cfRule>
  </conditionalFormatting>
  <conditionalFormatting sqref="CC32">
    <cfRule type="cellIs" dxfId="1" priority="2474" operator="lessThan">
      <formula>$C$4</formula>
    </cfRule>
  </conditionalFormatting>
  <conditionalFormatting sqref="CD32">
    <cfRule type="cellIs" dxfId="1" priority="2514" operator="lessThan">
      <formula>$C$4</formula>
    </cfRule>
  </conditionalFormatting>
  <conditionalFormatting sqref="CE32">
    <cfRule type="cellIs" dxfId="1" priority="2554" operator="lessThan">
      <formula>$C$4</formula>
    </cfRule>
  </conditionalFormatting>
  <conditionalFormatting sqref="CF32">
    <cfRule type="cellIs" dxfId="1" priority="2594" operator="lessThan">
      <formula>$C$4</formula>
    </cfRule>
  </conditionalFormatting>
  <conditionalFormatting sqref="CG32">
    <cfRule type="cellIs" dxfId="1" priority="2634" operator="lessThan">
      <formula>$C$4</formula>
    </cfRule>
  </conditionalFormatting>
  <conditionalFormatting sqref="CH32">
    <cfRule type="cellIs" dxfId="2" priority="2674" operator="greaterThan">
      <formula>$BJ$2+15</formula>
    </cfRule>
  </conditionalFormatting>
  <conditionalFormatting sqref="Q33">
    <cfRule type="cellIs" dxfId="1" priority="75" operator="lessThan">
      <formula>$C$4</formula>
    </cfRule>
  </conditionalFormatting>
  <conditionalFormatting sqref="R33">
    <cfRule type="cellIs" dxfId="1" priority="115" operator="lessThan">
      <formula>$C$4</formula>
    </cfRule>
  </conditionalFormatting>
  <conditionalFormatting sqref="T33">
    <cfRule type="cellIs" dxfId="1" priority="2755" operator="lessThan">
      <formula>$C$4</formula>
    </cfRule>
  </conditionalFormatting>
  <conditionalFormatting sqref="U33">
    <cfRule type="cellIs" dxfId="1" priority="155" operator="lessThan">
      <formula>$C$4</formula>
    </cfRule>
  </conditionalFormatting>
  <conditionalFormatting sqref="W33">
    <cfRule type="cellIs" dxfId="1" priority="2835" operator="lessThan">
      <formula>$C$4</formula>
    </cfRule>
  </conditionalFormatting>
  <conditionalFormatting sqref="X33">
    <cfRule type="cellIs" dxfId="1" priority="195" operator="lessThan">
      <formula>$C$4</formula>
    </cfRule>
  </conditionalFormatting>
  <conditionalFormatting sqref="Z33">
    <cfRule type="cellIs" dxfId="1" priority="275" operator="lessThan">
      <formula>$C$4</formula>
    </cfRule>
  </conditionalFormatting>
  <conditionalFormatting sqref="AA33">
    <cfRule type="cellIs" dxfId="1" priority="315" operator="lessThan">
      <formula>$C$4</formula>
    </cfRule>
  </conditionalFormatting>
  <conditionalFormatting sqref="AC33">
    <cfRule type="cellIs" dxfId="1" priority="395" operator="lessThan">
      <formula>$C$4</formula>
    </cfRule>
  </conditionalFormatting>
  <conditionalFormatting sqref="AD33">
    <cfRule type="cellIs" dxfId="1" priority="435" operator="lessThan">
      <formula>$C$4</formula>
    </cfRule>
  </conditionalFormatting>
  <conditionalFormatting sqref="AE33">
    <cfRule type="cellIs" dxfId="1" priority="475" operator="lessThan">
      <formula>$C$4</formula>
    </cfRule>
  </conditionalFormatting>
  <conditionalFormatting sqref="AF33">
    <cfRule type="cellIs" dxfId="1" priority="515" operator="lessThan">
      <formula>$C$4</formula>
    </cfRule>
  </conditionalFormatting>
  <conditionalFormatting sqref="AG33">
    <cfRule type="cellIs" dxfId="1" priority="555" operator="lessThan">
      <formula>$C$4</formula>
    </cfRule>
  </conditionalFormatting>
  <conditionalFormatting sqref="AH33">
    <cfRule type="cellIs" dxfId="1" priority="595" operator="lessThan">
      <formula>$C$4</formula>
    </cfRule>
  </conditionalFormatting>
  <conditionalFormatting sqref="AI33">
    <cfRule type="cellIs" dxfId="1" priority="635" operator="lessThan">
      <formula>$C$4</formula>
    </cfRule>
  </conditionalFormatting>
  <conditionalFormatting sqref="AJ33">
    <cfRule type="cellIs" dxfId="1" priority="675" operator="lessThan">
      <formula>$C$4</formula>
    </cfRule>
  </conditionalFormatting>
  <conditionalFormatting sqref="AK33">
    <cfRule type="cellIs" dxfId="1" priority="715" operator="lessThan">
      <formula>$C$4</formula>
    </cfRule>
  </conditionalFormatting>
  <conditionalFormatting sqref="AL33">
    <cfRule type="cellIs" dxfId="1" priority="755" operator="lessThan">
      <formula>$C$4</formula>
    </cfRule>
  </conditionalFormatting>
  <conditionalFormatting sqref="AM33">
    <cfRule type="cellIs" dxfId="1" priority="795" operator="lessThan">
      <formula>$C$4</formula>
    </cfRule>
  </conditionalFormatting>
  <conditionalFormatting sqref="AN33">
    <cfRule type="cellIs" dxfId="1" priority="835" operator="lessThan">
      <formula>$C$4</formula>
    </cfRule>
  </conditionalFormatting>
  <conditionalFormatting sqref="AO33">
    <cfRule type="cellIs" dxfId="1" priority="875" operator="lessThan">
      <formula>$C$4</formula>
    </cfRule>
  </conditionalFormatting>
  <conditionalFormatting sqref="AP33">
    <cfRule type="cellIs" dxfId="1" priority="915" operator="lessThan">
      <formula>$C$4</formula>
    </cfRule>
  </conditionalFormatting>
  <conditionalFormatting sqref="AQ33">
    <cfRule type="cellIs" dxfId="1" priority="955" operator="lessThan">
      <formula>$C$4</formula>
    </cfRule>
  </conditionalFormatting>
  <conditionalFormatting sqref="AR33">
    <cfRule type="cellIs" dxfId="1" priority="995" operator="lessThan">
      <formula>$C$4</formula>
    </cfRule>
  </conditionalFormatting>
  <conditionalFormatting sqref="AS33">
    <cfRule type="cellIs" dxfId="1" priority="1035" operator="lessThan">
      <formula>$C$4</formula>
    </cfRule>
  </conditionalFormatting>
  <conditionalFormatting sqref="AT33">
    <cfRule type="cellIs" dxfId="1" priority="1075" operator="lessThan">
      <formula>$C$4</formula>
    </cfRule>
  </conditionalFormatting>
  <conditionalFormatting sqref="AV33">
    <cfRule type="cellIs" dxfId="1" priority="1155" operator="lessThan">
      <formula>$C$4</formula>
    </cfRule>
  </conditionalFormatting>
  <conditionalFormatting sqref="AW33">
    <cfRule type="cellIs" dxfId="1" priority="1195" operator="lessThan">
      <formula>$C$4</formula>
    </cfRule>
  </conditionalFormatting>
  <conditionalFormatting sqref="AX33">
    <cfRule type="cellIs" dxfId="1" priority="1235" operator="lessThan">
      <formula>$C$4</formula>
    </cfRule>
  </conditionalFormatting>
  <conditionalFormatting sqref="AY33">
    <cfRule type="cellIs" dxfId="1" priority="1275" operator="lessThan">
      <formula>$C$4</formula>
    </cfRule>
  </conditionalFormatting>
  <conditionalFormatting sqref="AZ33">
    <cfRule type="cellIs" dxfId="1" priority="1315" operator="lessThan">
      <formula>$C$4</formula>
    </cfRule>
  </conditionalFormatting>
  <conditionalFormatting sqref="BA33">
    <cfRule type="cellIs" dxfId="1" priority="1355" operator="lessThan">
      <formula>$C$4</formula>
    </cfRule>
  </conditionalFormatting>
  <conditionalFormatting sqref="BB33">
    <cfRule type="cellIs" dxfId="1" priority="1395" operator="lessThan">
      <formula>$C$4</formula>
    </cfRule>
  </conditionalFormatting>
  <conditionalFormatting sqref="BC33">
    <cfRule type="cellIs" dxfId="1" priority="1435" operator="lessThan">
      <formula>$C$4</formula>
    </cfRule>
  </conditionalFormatting>
  <conditionalFormatting sqref="BD33">
    <cfRule type="cellIs" dxfId="1" priority="1475" operator="lessThan">
      <formula>$C$4</formula>
    </cfRule>
  </conditionalFormatting>
  <conditionalFormatting sqref="BE33">
    <cfRule type="cellIs" dxfId="1" priority="1515" operator="lessThan">
      <formula>$C$4</formula>
    </cfRule>
  </conditionalFormatting>
  <conditionalFormatting sqref="BH33">
    <cfRule type="cellIs" dxfId="1" priority="1635" operator="lessThan">
      <formula>$C$4</formula>
    </cfRule>
  </conditionalFormatting>
  <conditionalFormatting sqref="BI33">
    <cfRule type="cellIs" dxfId="1" priority="1675" operator="lessThan">
      <formula>$C$4</formula>
    </cfRule>
  </conditionalFormatting>
  <conditionalFormatting sqref="BJ33">
    <cfRule type="cellIs" dxfId="1" priority="1715" operator="lessThan">
      <formula>$C$4</formula>
    </cfRule>
  </conditionalFormatting>
  <conditionalFormatting sqref="BK33">
    <cfRule type="cellIs" dxfId="1" priority="1755" operator="lessThan">
      <formula>$C$4</formula>
    </cfRule>
  </conditionalFormatting>
  <conditionalFormatting sqref="BL33">
    <cfRule type="cellIs" dxfId="1" priority="1795" operator="lessThan">
      <formula>$C$4</formula>
    </cfRule>
  </conditionalFormatting>
  <conditionalFormatting sqref="BM33">
    <cfRule type="cellIs" dxfId="1" priority="1835" operator="lessThan">
      <formula>$C$4</formula>
    </cfRule>
  </conditionalFormatting>
  <conditionalFormatting sqref="BN33">
    <cfRule type="cellIs" dxfId="1" priority="1875" operator="lessThan">
      <formula>$C$4</formula>
    </cfRule>
  </conditionalFormatting>
  <conditionalFormatting sqref="BO33">
    <cfRule type="cellIs" dxfId="1" priority="1915" operator="lessThan">
      <formula>$C$4</formula>
    </cfRule>
  </conditionalFormatting>
  <conditionalFormatting sqref="BP33">
    <cfRule type="cellIs" dxfId="1" priority="1955" operator="lessThan">
      <formula>$C$4</formula>
    </cfRule>
  </conditionalFormatting>
  <conditionalFormatting sqref="BQ33">
    <cfRule type="cellIs" dxfId="1" priority="1995" operator="lessThan">
      <formula>$C$4</formula>
    </cfRule>
  </conditionalFormatting>
  <conditionalFormatting sqref="BR33">
    <cfRule type="cellIs" dxfId="1" priority="2035" operator="lessThan">
      <formula>$C$4</formula>
    </cfRule>
  </conditionalFormatting>
  <conditionalFormatting sqref="BS33">
    <cfRule type="cellIs" dxfId="1" priority="2075" operator="lessThan">
      <formula>$C$4</formula>
    </cfRule>
  </conditionalFormatting>
  <conditionalFormatting sqref="BT33">
    <cfRule type="cellIs" dxfId="1" priority="2115" operator="lessThan">
      <formula>$C$4</formula>
    </cfRule>
  </conditionalFormatting>
  <conditionalFormatting sqref="BU33">
    <cfRule type="cellIs" dxfId="1" priority="2155" operator="lessThan">
      <formula>$C$4</formula>
    </cfRule>
  </conditionalFormatting>
  <conditionalFormatting sqref="BV33">
    <cfRule type="cellIs" dxfId="1" priority="2195" operator="lessThan">
      <formula>$C$4</formula>
    </cfRule>
  </conditionalFormatting>
  <conditionalFormatting sqref="BX33">
    <cfRule type="cellIs" dxfId="1" priority="2275" operator="lessThan">
      <formula>$C$4</formula>
    </cfRule>
  </conditionalFormatting>
  <conditionalFormatting sqref="BY33">
    <cfRule type="cellIs" dxfId="1" priority="2315" operator="lessThan">
      <formula>$C$4</formula>
    </cfRule>
  </conditionalFormatting>
  <conditionalFormatting sqref="BZ33">
    <cfRule type="cellIs" dxfId="1" priority="2355" operator="lessThan">
      <formula>$C$4</formula>
    </cfRule>
  </conditionalFormatting>
  <conditionalFormatting sqref="CA33">
    <cfRule type="cellIs" dxfId="1" priority="2395" operator="lessThan">
      <formula>$C$4</formula>
    </cfRule>
  </conditionalFormatting>
  <conditionalFormatting sqref="CB33">
    <cfRule type="cellIs" dxfId="1" priority="2435" operator="lessThan">
      <formula>$C$4</formula>
    </cfRule>
  </conditionalFormatting>
  <conditionalFormatting sqref="CC33">
    <cfRule type="cellIs" dxfId="1" priority="2475" operator="lessThan">
      <formula>$C$4</formula>
    </cfRule>
  </conditionalFormatting>
  <conditionalFormatting sqref="CD33">
    <cfRule type="cellIs" dxfId="1" priority="2515" operator="lessThan">
      <formula>$C$4</formula>
    </cfRule>
  </conditionalFormatting>
  <conditionalFormatting sqref="CE33">
    <cfRule type="cellIs" dxfId="1" priority="2555" operator="lessThan">
      <formula>$C$4</formula>
    </cfRule>
  </conditionalFormatting>
  <conditionalFormatting sqref="CF33">
    <cfRule type="cellIs" dxfId="1" priority="2595" operator="lessThan">
      <formula>$C$4</formula>
    </cfRule>
  </conditionalFormatting>
  <conditionalFormatting sqref="CG33">
    <cfRule type="cellIs" dxfId="1" priority="2635" operator="lessThan">
      <formula>$C$4</formula>
    </cfRule>
  </conditionalFormatting>
  <conditionalFormatting sqref="CH33">
    <cfRule type="cellIs" dxfId="2" priority="2675" operator="greaterThan">
      <formula>$BJ$2+15</formula>
    </cfRule>
  </conditionalFormatting>
  <conditionalFormatting sqref="Q34">
    <cfRule type="cellIs" dxfId="1" priority="76" operator="lessThan">
      <formula>$C$4</formula>
    </cfRule>
  </conditionalFormatting>
  <conditionalFormatting sqref="R34">
    <cfRule type="cellIs" dxfId="1" priority="116" operator="lessThan">
      <formula>$C$4</formula>
    </cfRule>
  </conditionalFormatting>
  <conditionalFormatting sqref="T34">
    <cfRule type="cellIs" dxfId="1" priority="2756" operator="lessThan">
      <formula>$C$4</formula>
    </cfRule>
  </conditionalFormatting>
  <conditionalFormatting sqref="U34">
    <cfRule type="cellIs" dxfId="1" priority="156" operator="lessThan">
      <formula>$C$4</formula>
    </cfRule>
  </conditionalFormatting>
  <conditionalFormatting sqref="W34">
    <cfRule type="cellIs" dxfId="1" priority="2836" operator="lessThan">
      <formula>$C$4</formula>
    </cfRule>
  </conditionalFormatting>
  <conditionalFormatting sqref="X34">
    <cfRule type="cellIs" dxfId="1" priority="196" operator="lessThan">
      <formula>$C$4</formula>
    </cfRule>
  </conditionalFormatting>
  <conditionalFormatting sqref="Z34">
    <cfRule type="cellIs" dxfId="1" priority="276" operator="lessThan">
      <formula>$C$4</formula>
    </cfRule>
  </conditionalFormatting>
  <conditionalFormatting sqref="AA34">
    <cfRule type="cellIs" dxfId="1" priority="316" operator="lessThan">
      <formula>$C$4</formula>
    </cfRule>
  </conditionalFormatting>
  <conditionalFormatting sqref="AC34">
    <cfRule type="cellIs" dxfId="1" priority="396" operator="lessThan">
      <formula>$C$4</formula>
    </cfRule>
  </conditionalFormatting>
  <conditionalFormatting sqref="AD34">
    <cfRule type="cellIs" dxfId="1" priority="436" operator="lessThan">
      <formula>$C$4</formula>
    </cfRule>
  </conditionalFormatting>
  <conditionalFormatting sqref="AE34">
    <cfRule type="cellIs" dxfId="1" priority="476" operator="lessThan">
      <formula>$C$4</formula>
    </cfRule>
  </conditionalFormatting>
  <conditionalFormatting sqref="AF34">
    <cfRule type="cellIs" dxfId="1" priority="516" operator="lessThan">
      <formula>$C$4</formula>
    </cfRule>
  </conditionalFormatting>
  <conditionalFormatting sqref="AG34">
    <cfRule type="cellIs" dxfId="1" priority="556" operator="lessThan">
      <formula>$C$4</formula>
    </cfRule>
  </conditionalFormatting>
  <conditionalFormatting sqref="AH34">
    <cfRule type="cellIs" dxfId="1" priority="596" operator="lessThan">
      <formula>$C$4</formula>
    </cfRule>
  </conditionalFormatting>
  <conditionalFormatting sqref="AI34">
    <cfRule type="cellIs" dxfId="1" priority="636" operator="lessThan">
      <formula>$C$4</formula>
    </cfRule>
  </conditionalFormatting>
  <conditionalFormatting sqref="AJ34">
    <cfRule type="cellIs" dxfId="1" priority="676" operator="lessThan">
      <formula>$C$4</formula>
    </cfRule>
  </conditionalFormatting>
  <conditionalFormatting sqref="AK34">
    <cfRule type="cellIs" dxfId="1" priority="716" operator="lessThan">
      <formula>$C$4</formula>
    </cfRule>
  </conditionalFormatting>
  <conditionalFormatting sqref="AL34">
    <cfRule type="cellIs" dxfId="1" priority="756" operator="lessThan">
      <formula>$C$4</formula>
    </cfRule>
  </conditionalFormatting>
  <conditionalFormatting sqref="AM34">
    <cfRule type="cellIs" dxfId="1" priority="796" operator="lessThan">
      <formula>$C$4</formula>
    </cfRule>
  </conditionalFormatting>
  <conditionalFormatting sqref="AN34">
    <cfRule type="cellIs" dxfId="1" priority="836" operator="lessThan">
      <formula>$C$4</formula>
    </cfRule>
  </conditionalFormatting>
  <conditionalFormatting sqref="AO34">
    <cfRule type="cellIs" dxfId="1" priority="876" operator="lessThan">
      <formula>$C$4</formula>
    </cfRule>
  </conditionalFormatting>
  <conditionalFormatting sqref="AP34">
    <cfRule type="cellIs" dxfId="1" priority="916" operator="lessThan">
      <formula>$C$4</formula>
    </cfRule>
  </conditionalFormatting>
  <conditionalFormatting sqref="AQ34">
    <cfRule type="cellIs" dxfId="1" priority="956" operator="lessThan">
      <formula>$C$4</formula>
    </cfRule>
  </conditionalFormatting>
  <conditionalFormatting sqref="AR34">
    <cfRule type="cellIs" dxfId="1" priority="996" operator="lessThan">
      <formula>$C$4</formula>
    </cfRule>
  </conditionalFormatting>
  <conditionalFormatting sqref="AS34">
    <cfRule type="cellIs" dxfId="1" priority="1036" operator="lessThan">
      <formula>$C$4</formula>
    </cfRule>
  </conditionalFormatting>
  <conditionalFormatting sqref="AT34">
    <cfRule type="cellIs" dxfId="1" priority="1076" operator="lessThan">
      <formula>$C$4</formula>
    </cfRule>
  </conditionalFormatting>
  <conditionalFormatting sqref="AV34">
    <cfRule type="cellIs" dxfId="1" priority="1156" operator="lessThan">
      <formula>$C$4</formula>
    </cfRule>
  </conditionalFormatting>
  <conditionalFormatting sqref="AW34">
    <cfRule type="cellIs" dxfId="1" priority="1196" operator="lessThan">
      <formula>$C$4</formula>
    </cfRule>
  </conditionalFormatting>
  <conditionalFormatting sqref="AX34">
    <cfRule type="cellIs" dxfId="1" priority="1236" operator="lessThan">
      <formula>$C$4</formula>
    </cfRule>
  </conditionalFormatting>
  <conditionalFormatting sqref="AY34">
    <cfRule type="cellIs" dxfId="1" priority="1276" operator="lessThan">
      <formula>$C$4</formula>
    </cfRule>
  </conditionalFormatting>
  <conditionalFormatting sqref="AZ34">
    <cfRule type="cellIs" dxfId="1" priority="1316" operator="lessThan">
      <formula>$C$4</formula>
    </cfRule>
  </conditionalFormatting>
  <conditionalFormatting sqref="BA34">
    <cfRule type="cellIs" dxfId="1" priority="1356" operator="lessThan">
      <formula>$C$4</formula>
    </cfRule>
  </conditionalFormatting>
  <conditionalFormatting sqref="BB34">
    <cfRule type="cellIs" dxfId="1" priority="1396" operator="lessThan">
      <formula>$C$4</formula>
    </cfRule>
  </conditionalFormatting>
  <conditionalFormatting sqref="BC34">
    <cfRule type="cellIs" dxfId="1" priority="1436" operator="lessThan">
      <formula>$C$4</formula>
    </cfRule>
  </conditionalFormatting>
  <conditionalFormatting sqref="BD34">
    <cfRule type="cellIs" dxfId="1" priority="1476" operator="lessThan">
      <formula>$C$4</formula>
    </cfRule>
  </conditionalFormatting>
  <conditionalFormatting sqref="BE34">
    <cfRule type="cellIs" dxfId="1" priority="1516" operator="lessThan">
      <formula>$C$4</formula>
    </cfRule>
  </conditionalFormatting>
  <conditionalFormatting sqref="BH34">
    <cfRule type="cellIs" dxfId="1" priority="1636" operator="lessThan">
      <formula>$C$4</formula>
    </cfRule>
  </conditionalFormatting>
  <conditionalFormatting sqref="BI34">
    <cfRule type="cellIs" dxfId="1" priority="1676" operator="lessThan">
      <formula>$C$4</formula>
    </cfRule>
  </conditionalFormatting>
  <conditionalFormatting sqref="BJ34">
    <cfRule type="cellIs" dxfId="1" priority="1716" operator="lessThan">
      <formula>$C$4</formula>
    </cfRule>
  </conditionalFormatting>
  <conditionalFormatting sqref="BK34">
    <cfRule type="cellIs" dxfId="1" priority="1756" operator="lessThan">
      <formula>$C$4</formula>
    </cfRule>
  </conditionalFormatting>
  <conditionalFormatting sqref="BL34">
    <cfRule type="cellIs" dxfId="1" priority="1796" operator="lessThan">
      <formula>$C$4</formula>
    </cfRule>
  </conditionalFormatting>
  <conditionalFormatting sqref="BM34">
    <cfRule type="cellIs" dxfId="1" priority="1836" operator="lessThan">
      <formula>$C$4</formula>
    </cfRule>
  </conditionalFormatting>
  <conditionalFormatting sqref="BN34">
    <cfRule type="cellIs" dxfId="1" priority="1876" operator="lessThan">
      <formula>$C$4</formula>
    </cfRule>
  </conditionalFormatting>
  <conditionalFormatting sqref="BO34">
    <cfRule type="cellIs" dxfId="1" priority="1916" operator="lessThan">
      <formula>$C$4</formula>
    </cfRule>
  </conditionalFormatting>
  <conditionalFormatting sqref="BP34">
    <cfRule type="cellIs" dxfId="1" priority="1956" operator="lessThan">
      <formula>$C$4</formula>
    </cfRule>
  </conditionalFormatting>
  <conditionalFormatting sqref="BQ34">
    <cfRule type="cellIs" dxfId="1" priority="1996" operator="lessThan">
      <formula>$C$4</formula>
    </cfRule>
  </conditionalFormatting>
  <conditionalFormatting sqref="BR34">
    <cfRule type="cellIs" dxfId="1" priority="2036" operator="lessThan">
      <formula>$C$4</formula>
    </cfRule>
  </conditionalFormatting>
  <conditionalFormatting sqref="BS34">
    <cfRule type="cellIs" dxfId="1" priority="2076" operator="lessThan">
      <formula>$C$4</formula>
    </cfRule>
  </conditionalFormatting>
  <conditionalFormatting sqref="BT34">
    <cfRule type="cellIs" dxfId="1" priority="2116" operator="lessThan">
      <formula>$C$4</formula>
    </cfRule>
  </conditionalFormatting>
  <conditionalFormatting sqref="BU34">
    <cfRule type="cellIs" dxfId="1" priority="2156" operator="lessThan">
      <formula>$C$4</formula>
    </cfRule>
  </conditionalFormatting>
  <conditionalFormatting sqref="BV34">
    <cfRule type="cellIs" dxfId="1" priority="2196" operator="lessThan">
      <formula>$C$4</formula>
    </cfRule>
  </conditionalFormatting>
  <conditionalFormatting sqref="BX34">
    <cfRule type="cellIs" dxfId="1" priority="2276" operator="lessThan">
      <formula>$C$4</formula>
    </cfRule>
  </conditionalFormatting>
  <conditionalFormatting sqref="BY34">
    <cfRule type="cellIs" dxfId="1" priority="2316" operator="lessThan">
      <formula>$C$4</formula>
    </cfRule>
  </conditionalFormatting>
  <conditionalFormatting sqref="BZ34">
    <cfRule type="cellIs" dxfId="1" priority="2356" operator="lessThan">
      <formula>$C$4</formula>
    </cfRule>
  </conditionalFormatting>
  <conditionalFormatting sqref="CA34">
    <cfRule type="cellIs" dxfId="1" priority="2396" operator="lessThan">
      <formula>$C$4</formula>
    </cfRule>
  </conditionalFormatting>
  <conditionalFormatting sqref="CB34">
    <cfRule type="cellIs" dxfId="1" priority="2436" operator="lessThan">
      <formula>$C$4</formula>
    </cfRule>
  </conditionalFormatting>
  <conditionalFormatting sqref="CC34">
    <cfRule type="cellIs" dxfId="1" priority="2476" operator="lessThan">
      <formula>$C$4</formula>
    </cfRule>
  </conditionalFormatting>
  <conditionalFormatting sqref="CD34">
    <cfRule type="cellIs" dxfId="1" priority="2516" operator="lessThan">
      <formula>$C$4</formula>
    </cfRule>
  </conditionalFormatting>
  <conditionalFormatting sqref="CE34">
    <cfRule type="cellIs" dxfId="1" priority="2556" operator="lessThan">
      <formula>$C$4</formula>
    </cfRule>
  </conditionalFormatting>
  <conditionalFormatting sqref="CF34">
    <cfRule type="cellIs" dxfId="1" priority="2596" operator="lessThan">
      <formula>$C$4</formula>
    </cfRule>
  </conditionalFormatting>
  <conditionalFormatting sqref="CG34">
    <cfRule type="cellIs" dxfId="1" priority="2636" operator="lessThan">
      <formula>$C$4</formula>
    </cfRule>
  </conditionalFormatting>
  <conditionalFormatting sqref="CH34">
    <cfRule type="cellIs" dxfId="2" priority="2676" operator="greaterThan">
      <formula>$BJ$2+15</formula>
    </cfRule>
  </conditionalFormatting>
  <conditionalFormatting sqref="Q35">
    <cfRule type="cellIs" dxfId="1" priority="77" operator="lessThan">
      <formula>$C$4</formula>
    </cfRule>
  </conditionalFormatting>
  <conditionalFormatting sqref="R35">
    <cfRule type="cellIs" dxfId="1" priority="117" operator="lessThan">
      <formula>$C$4</formula>
    </cfRule>
  </conditionalFormatting>
  <conditionalFormatting sqref="T35">
    <cfRule type="cellIs" dxfId="1" priority="2757" operator="lessThan">
      <formula>$C$4</formula>
    </cfRule>
  </conditionalFormatting>
  <conditionalFormatting sqref="U35">
    <cfRule type="cellIs" dxfId="1" priority="157" operator="lessThan">
      <formula>$C$4</formula>
    </cfRule>
  </conditionalFormatting>
  <conditionalFormatting sqref="W35">
    <cfRule type="cellIs" dxfId="1" priority="2837" operator="lessThan">
      <formula>$C$4</formula>
    </cfRule>
  </conditionalFormatting>
  <conditionalFormatting sqref="X35">
    <cfRule type="cellIs" dxfId="1" priority="197" operator="lessThan">
      <formula>$C$4</formula>
    </cfRule>
  </conditionalFormatting>
  <conditionalFormatting sqref="Z35">
    <cfRule type="cellIs" dxfId="1" priority="277" operator="lessThan">
      <formula>$C$4</formula>
    </cfRule>
  </conditionalFormatting>
  <conditionalFormatting sqref="AA35">
    <cfRule type="cellIs" dxfId="1" priority="317" operator="lessThan">
      <formula>$C$4</formula>
    </cfRule>
  </conditionalFormatting>
  <conditionalFormatting sqref="AC35">
    <cfRule type="cellIs" dxfId="1" priority="397" operator="lessThan">
      <formula>$C$4</formula>
    </cfRule>
  </conditionalFormatting>
  <conditionalFormatting sqref="AD35">
    <cfRule type="cellIs" dxfId="1" priority="437" operator="lessThan">
      <formula>$C$4</formula>
    </cfRule>
  </conditionalFormatting>
  <conditionalFormatting sqref="AE35">
    <cfRule type="cellIs" dxfId="1" priority="477" operator="lessThan">
      <formula>$C$4</formula>
    </cfRule>
  </conditionalFormatting>
  <conditionalFormatting sqref="AF35">
    <cfRule type="cellIs" dxfId="1" priority="517" operator="lessThan">
      <formula>$C$4</formula>
    </cfRule>
  </conditionalFormatting>
  <conditionalFormatting sqref="AG35">
    <cfRule type="cellIs" dxfId="1" priority="557" operator="lessThan">
      <formula>$C$4</formula>
    </cfRule>
  </conditionalFormatting>
  <conditionalFormatting sqref="AH35">
    <cfRule type="cellIs" dxfId="1" priority="597" operator="lessThan">
      <formula>$C$4</formula>
    </cfRule>
  </conditionalFormatting>
  <conditionalFormatting sqref="AI35">
    <cfRule type="cellIs" dxfId="1" priority="637" operator="lessThan">
      <formula>$C$4</formula>
    </cfRule>
  </conditionalFormatting>
  <conditionalFormatting sqref="AJ35">
    <cfRule type="cellIs" dxfId="1" priority="677" operator="lessThan">
      <formula>$C$4</formula>
    </cfRule>
  </conditionalFormatting>
  <conditionalFormatting sqref="AK35">
    <cfRule type="cellIs" dxfId="1" priority="717" operator="lessThan">
      <formula>$C$4</formula>
    </cfRule>
  </conditionalFormatting>
  <conditionalFormatting sqref="AL35">
    <cfRule type="cellIs" dxfId="1" priority="757" operator="lessThan">
      <formula>$C$4</formula>
    </cfRule>
  </conditionalFormatting>
  <conditionalFormatting sqref="AM35">
    <cfRule type="cellIs" dxfId="1" priority="797" operator="lessThan">
      <formula>$C$4</formula>
    </cfRule>
  </conditionalFormatting>
  <conditionalFormatting sqref="AN35">
    <cfRule type="cellIs" dxfId="1" priority="837" operator="lessThan">
      <formula>$C$4</formula>
    </cfRule>
  </conditionalFormatting>
  <conditionalFormatting sqref="AO35">
    <cfRule type="cellIs" dxfId="1" priority="877" operator="lessThan">
      <formula>$C$4</formula>
    </cfRule>
  </conditionalFormatting>
  <conditionalFormatting sqref="AP35">
    <cfRule type="cellIs" dxfId="1" priority="917" operator="lessThan">
      <formula>$C$4</formula>
    </cfRule>
  </conditionalFormatting>
  <conditionalFormatting sqref="AQ35">
    <cfRule type="cellIs" dxfId="1" priority="957" operator="lessThan">
      <formula>$C$4</formula>
    </cfRule>
  </conditionalFormatting>
  <conditionalFormatting sqref="AR35">
    <cfRule type="cellIs" dxfId="1" priority="997" operator="lessThan">
      <formula>$C$4</formula>
    </cfRule>
  </conditionalFormatting>
  <conditionalFormatting sqref="AS35">
    <cfRule type="cellIs" dxfId="1" priority="1037" operator="lessThan">
      <formula>$C$4</formula>
    </cfRule>
  </conditionalFormatting>
  <conditionalFormatting sqref="AT35">
    <cfRule type="cellIs" dxfId="1" priority="1077" operator="lessThan">
      <formula>$C$4</formula>
    </cfRule>
  </conditionalFormatting>
  <conditionalFormatting sqref="AV35">
    <cfRule type="cellIs" dxfId="1" priority="1157" operator="lessThan">
      <formula>$C$4</formula>
    </cfRule>
  </conditionalFormatting>
  <conditionalFormatting sqref="AW35">
    <cfRule type="cellIs" dxfId="1" priority="1197" operator="lessThan">
      <formula>$C$4</formula>
    </cfRule>
  </conditionalFormatting>
  <conditionalFormatting sqref="AX35">
    <cfRule type="cellIs" dxfId="1" priority="1237" operator="lessThan">
      <formula>$C$4</formula>
    </cfRule>
  </conditionalFormatting>
  <conditionalFormatting sqref="AY35">
    <cfRule type="cellIs" dxfId="1" priority="1277" operator="lessThan">
      <formula>$C$4</formula>
    </cfRule>
  </conditionalFormatting>
  <conditionalFormatting sqref="AZ35">
    <cfRule type="cellIs" dxfId="1" priority="1317" operator="lessThan">
      <formula>$C$4</formula>
    </cfRule>
  </conditionalFormatting>
  <conditionalFormatting sqref="BA35">
    <cfRule type="cellIs" dxfId="1" priority="1357" operator="lessThan">
      <formula>$C$4</formula>
    </cfRule>
  </conditionalFormatting>
  <conditionalFormatting sqref="BB35">
    <cfRule type="cellIs" dxfId="1" priority="1397" operator="lessThan">
      <formula>$C$4</formula>
    </cfRule>
  </conditionalFormatting>
  <conditionalFormatting sqref="BC35">
    <cfRule type="cellIs" dxfId="1" priority="1437" operator="lessThan">
      <formula>$C$4</formula>
    </cfRule>
  </conditionalFormatting>
  <conditionalFormatting sqref="BD35">
    <cfRule type="cellIs" dxfId="1" priority="1477" operator="lessThan">
      <formula>$C$4</formula>
    </cfRule>
  </conditionalFormatting>
  <conditionalFormatting sqref="BE35">
    <cfRule type="cellIs" dxfId="1" priority="1517" operator="lessThan">
      <formula>$C$4</formula>
    </cfRule>
  </conditionalFormatting>
  <conditionalFormatting sqref="BH35">
    <cfRule type="cellIs" dxfId="1" priority="1637" operator="lessThan">
      <formula>$C$4</formula>
    </cfRule>
  </conditionalFormatting>
  <conditionalFormatting sqref="BI35">
    <cfRule type="cellIs" dxfId="1" priority="1677" operator="lessThan">
      <formula>$C$4</formula>
    </cfRule>
  </conditionalFormatting>
  <conditionalFormatting sqref="BJ35">
    <cfRule type="cellIs" dxfId="1" priority="1717" operator="lessThan">
      <formula>$C$4</formula>
    </cfRule>
  </conditionalFormatting>
  <conditionalFormatting sqref="BK35">
    <cfRule type="cellIs" dxfId="1" priority="1757" operator="lessThan">
      <formula>$C$4</formula>
    </cfRule>
  </conditionalFormatting>
  <conditionalFormatting sqref="BL35">
    <cfRule type="cellIs" dxfId="1" priority="1797" operator="lessThan">
      <formula>$C$4</formula>
    </cfRule>
  </conditionalFormatting>
  <conditionalFormatting sqref="BM35">
    <cfRule type="cellIs" dxfId="1" priority="1837" operator="lessThan">
      <formula>$C$4</formula>
    </cfRule>
  </conditionalFormatting>
  <conditionalFormatting sqref="BN35">
    <cfRule type="cellIs" dxfId="1" priority="1877" operator="lessThan">
      <formula>$C$4</formula>
    </cfRule>
  </conditionalFormatting>
  <conditionalFormatting sqref="BO35">
    <cfRule type="cellIs" dxfId="1" priority="1917" operator="lessThan">
      <formula>$C$4</formula>
    </cfRule>
  </conditionalFormatting>
  <conditionalFormatting sqref="BP35">
    <cfRule type="cellIs" dxfId="1" priority="1957" operator="lessThan">
      <formula>$C$4</formula>
    </cfRule>
  </conditionalFormatting>
  <conditionalFormatting sqref="BQ35">
    <cfRule type="cellIs" dxfId="1" priority="1997" operator="lessThan">
      <formula>$C$4</formula>
    </cfRule>
  </conditionalFormatting>
  <conditionalFormatting sqref="BR35">
    <cfRule type="cellIs" dxfId="1" priority="2037" operator="lessThan">
      <formula>$C$4</formula>
    </cfRule>
  </conditionalFormatting>
  <conditionalFormatting sqref="BS35">
    <cfRule type="cellIs" dxfId="1" priority="2077" operator="lessThan">
      <formula>$C$4</formula>
    </cfRule>
  </conditionalFormatting>
  <conditionalFormatting sqref="BT35">
    <cfRule type="cellIs" dxfId="1" priority="2117" operator="lessThan">
      <formula>$C$4</formula>
    </cfRule>
  </conditionalFormatting>
  <conditionalFormatting sqref="BU35">
    <cfRule type="cellIs" dxfId="1" priority="2157" operator="lessThan">
      <formula>$C$4</formula>
    </cfRule>
  </conditionalFormatting>
  <conditionalFormatting sqref="BV35">
    <cfRule type="cellIs" dxfId="1" priority="2197" operator="lessThan">
      <formula>$C$4</formula>
    </cfRule>
  </conditionalFormatting>
  <conditionalFormatting sqref="BX35">
    <cfRule type="cellIs" dxfId="1" priority="2277" operator="lessThan">
      <formula>$C$4</formula>
    </cfRule>
  </conditionalFormatting>
  <conditionalFormatting sqref="BY35">
    <cfRule type="cellIs" dxfId="1" priority="2317" operator="lessThan">
      <formula>$C$4</formula>
    </cfRule>
  </conditionalFormatting>
  <conditionalFormatting sqref="BZ35">
    <cfRule type="cellIs" dxfId="1" priority="2357" operator="lessThan">
      <formula>$C$4</formula>
    </cfRule>
  </conditionalFormatting>
  <conditionalFormatting sqref="CA35">
    <cfRule type="cellIs" dxfId="1" priority="2397" operator="lessThan">
      <formula>$C$4</formula>
    </cfRule>
  </conditionalFormatting>
  <conditionalFormatting sqref="CB35">
    <cfRule type="cellIs" dxfId="1" priority="2437" operator="lessThan">
      <formula>$C$4</formula>
    </cfRule>
  </conditionalFormatting>
  <conditionalFormatting sqref="CC35">
    <cfRule type="cellIs" dxfId="1" priority="2477" operator="lessThan">
      <formula>$C$4</formula>
    </cfRule>
  </conditionalFormatting>
  <conditionalFormatting sqref="CD35">
    <cfRule type="cellIs" dxfId="1" priority="2517" operator="lessThan">
      <formula>$C$4</formula>
    </cfRule>
  </conditionalFormatting>
  <conditionalFormatting sqref="CE35">
    <cfRule type="cellIs" dxfId="1" priority="2557" operator="lessThan">
      <formula>$C$4</formula>
    </cfRule>
  </conditionalFormatting>
  <conditionalFormatting sqref="CF35">
    <cfRule type="cellIs" dxfId="1" priority="2597" operator="lessThan">
      <formula>$C$4</formula>
    </cfRule>
  </conditionalFormatting>
  <conditionalFormatting sqref="CG35">
    <cfRule type="cellIs" dxfId="1" priority="2637" operator="lessThan">
      <formula>$C$4</formula>
    </cfRule>
  </conditionalFormatting>
  <conditionalFormatting sqref="CH35">
    <cfRule type="cellIs" dxfId="2" priority="2677" operator="greaterThan">
      <formula>$BJ$2+15</formula>
    </cfRule>
  </conditionalFormatting>
  <conditionalFormatting sqref="Q36">
    <cfRule type="cellIs" dxfId="1" priority="78" operator="lessThan">
      <formula>$C$4</formula>
    </cfRule>
  </conditionalFormatting>
  <conditionalFormatting sqref="R36">
    <cfRule type="cellIs" dxfId="1" priority="118" operator="lessThan">
      <formula>$C$4</formula>
    </cfRule>
  </conditionalFormatting>
  <conditionalFormatting sqref="T36">
    <cfRule type="cellIs" dxfId="1" priority="2758" operator="lessThan">
      <formula>$C$4</formula>
    </cfRule>
  </conditionalFormatting>
  <conditionalFormatting sqref="U36">
    <cfRule type="cellIs" dxfId="1" priority="158" operator="lessThan">
      <formula>$C$4</formula>
    </cfRule>
  </conditionalFormatting>
  <conditionalFormatting sqref="W36">
    <cfRule type="cellIs" dxfId="1" priority="2838" operator="lessThan">
      <formula>$C$4</formula>
    </cfRule>
  </conditionalFormatting>
  <conditionalFormatting sqref="X36">
    <cfRule type="cellIs" dxfId="1" priority="198" operator="lessThan">
      <formula>$C$4</formula>
    </cfRule>
  </conditionalFormatting>
  <conditionalFormatting sqref="Z36">
    <cfRule type="cellIs" dxfId="1" priority="278" operator="lessThan">
      <formula>$C$4</formula>
    </cfRule>
  </conditionalFormatting>
  <conditionalFormatting sqref="AA36">
    <cfRule type="cellIs" dxfId="1" priority="318" operator="lessThan">
      <formula>$C$4</formula>
    </cfRule>
  </conditionalFormatting>
  <conditionalFormatting sqref="AC36">
    <cfRule type="cellIs" dxfId="1" priority="398" operator="lessThan">
      <formula>$C$4</formula>
    </cfRule>
  </conditionalFormatting>
  <conditionalFormatting sqref="AD36">
    <cfRule type="cellIs" dxfId="1" priority="438" operator="lessThan">
      <formula>$C$4</formula>
    </cfRule>
  </conditionalFormatting>
  <conditionalFormatting sqref="AE36">
    <cfRule type="cellIs" dxfId="1" priority="478" operator="lessThan">
      <formula>$C$4</formula>
    </cfRule>
  </conditionalFormatting>
  <conditionalFormatting sqref="AF36">
    <cfRule type="cellIs" dxfId="1" priority="518" operator="lessThan">
      <formula>$C$4</formula>
    </cfRule>
  </conditionalFormatting>
  <conditionalFormatting sqref="AG36">
    <cfRule type="cellIs" dxfId="1" priority="558" operator="lessThan">
      <formula>$C$4</formula>
    </cfRule>
  </conditionalFormatting>
  <conditionalFormatting sqref="AH36">
    <cfRule type="cellIs" dxfId="1" priority="598" operator="lessThan">
      <formula>$C$4</formula>
    </cfRule>
  </conditionalFormatting>
  <conditionalFormatting sqref="AI36">
    <cfRule type="cellIs" dxfId="1" priority="638" operator="lessThan">
      <formula>$C$4</formula>
    </cfRule>
  </conditionalFormatting>
  <conditionalFormatting sqref="AJ36">
    <cfRule type="cellIs" dxfId="1" priority="678" operator="lessThan">
      <formula>$C$4</formula>
    </cfRule>
  </conditionalFormatting>
  <conditionalFormatting sqref="AK36">
    <cfRule type="cellIs" dxfId="1" priority="718" operator="lessThan">
      <formula>$C$4</formula>
    </cfRule>
  </conditionalFormatting>
  <conditionalFormatting sqref="AL36">
    <cfRule type="cellIs" dxfId="1" priority="758" operator="lessThan">
      <formula>$C$4</formula>
    </cfRule>
  </conditionalFormatting>
  <conditionalFormatting sqref="AM36">
    <cfRule type="cellIs" dxfId="1" priority="798" operator="lessThan">
      <formula>$C$4</formula>
    </cfRule>
  </conditionalFormatting>
  <conditionalFormatting sqref="AN36">
    <cfRule type="cellIs" dxfId="1" priority="838" operator="lessThan">
      <formula>$C$4</formula>
    </cfRule>
  </conditionalFormatting>
  <conditionalFormatting sqref="AO36">
    <cfRule type="cellIs" dxfId="1" priority="878" operator="lessThan">
      <formula>$C$4</formula>
    </cfRule>
  </conditionalFormatting>
  <conditionalFormatting sqref="AP36">
    <cfRule type="cellIs" dxfId="1" priority="918" operator="lessThan">
      <formula>$C$4</formula>
    </cfRule>
  </conditionalFormatting>
  <conditionalFormatting sqref="AQ36">
    <cfRule type="cellIs" dxfId="1" priority="958" operator="lessThan">
      <formula>$C$4</formula>
    </cfRule>
  </conditionalFormatting>
  <conditionalFormatting sqref="AR36">
    <cfRule type="cellIs" dxfId="1" priority="998" operator="lessThan">
      <formula>$C$4</formula>
    </cfRule>
  </conditionalFormatting>
  <conditionalFormatting sqref="AS36">
    <cfRule type="cellIs" dxfId="1" priority="1038" operator="lessThan">
      <formula>$C$4</formula>
    </cfRule>
  </conditionalFormatting>
  <conditionalFormatting sqref="AT36">
    <cfRule type="cellIs" dxfId="1" priority="1078" operator="lessThan">
      <formula>$C$4</formula>
    </cfRule>
  </conditionalFormatting>
  <conditionalFormatting sqref="AV36">
    <cfRule type="cellIs" dxfId="1" priority="1158" operator="lessThan">
      <formula>$C$4</formula>
    </cfRule>
  </conditionalFormatting>
  <conditionalFormatting sqref="AW36">
    <cfRule type="cellIs" dxfId="1" priority="1198" operator="lessThan">
      <formula>$C$4</formula>
    </cfRule>
  </conditionalFormatting>
  <conditionalFormatting sqref="AX36">
    <cfRule type="cellIs" dxfId="1" priority="1238" operator="lessThan">
      <formula>$C$4</formula>
    </cfRule>
  </conditionalFormatting>
  <conditionalFormatting sqref="AY36">
    <cfRule type="cellIs" dxfId="1" priority="1278" operator="lessThan">
      <formula>$C$4</formula>
    </cfRule>
  </conditionalFormatting>
  <conditionalFormatting sqref="AZ36">
    <cfRule type="cellIs" dxfId="1" priority="1318" operator="lessThan">
      <formula>$C$4</formula>
    </cfRule>
  </conditionalFormatting>
  <conditionalFormatting sqref="BA36">
    <cfRule type="cellIs" dxfId="1" priority="1358" operator="lessThan">
      <formula>$C$4</formula>
    </cfRule>
  </conditionalFormatting>
  <conditionalFormatting sqref="BB36">
    <cfRule type="cellIs" dxfId="1" priority="1398" operator="lessThan">
      <formula>$C$4</formula>
    </cfRule>
  </conditionalFormatting>
  <conditionalFormatting sqref="BC36">
    <cfRule type="cellIs" dxfId="1" priority="1438" operator="lessThan">
      <formula>$C$4</formula>
    </cfRule>
  </conditionalFormatting>
  <conditionalFormatting sqref="BD36">
    <cfRule type="cellIs" dxfId="1" priority="1478" operator="lessThan">
      <formula>$C$4</formula>
    </cfRule>
  </conditionalFormatting>
  <conditionalFormatting sqref="BE36">
    <cfRule type="cellIs" dxfId="1" priority="1518" operator="lessThan">
      <formula>$C$4</formula>
    </cfRule>
  </conditionalFormatting>
  <conditionalFormatting sqref="BH36">
    <cfRule type="cellIs" dxfId="1" priority="1638" operator="lessThan">
      <formula>$C$4</formula>
    </cfRule>
  </conditionalFormatting>
  <conditionalFormatting sqref="BI36">
    <cfRule type="cellIs" dxfId="1" priority="1678" operator="lessThan">
      <formula>$C$4</formula>
    </cfRule>
  </conditionalFormatting>
  <conditionalFormatting sqref="BJ36">
    <cfRule type="cellIs" dxfId="1" priority="1718" operator="lessThan">
      <formula>$C$4</formula>
    </cfRule>
  </conditionalFormatting>
  <conditionalFormatting sqref="BK36">
    <cfRule type="cellIs" dxfId="1" priority="1758" operator="lessThan">
      <formula>$C$4</formula>
    </cfRule>
  </conditionalFormatting>
  <conditionalFormatting sqref="BL36">
    <cfRule type="cellIs" dxfId="1" priority="1798" operator="lessThan">
      <formula>$C$4</formula>
    </cfRule>
  </conditionalFormatting>
  <conditionalFormatting sqref="BM36">
    <cfRule type="cellIs" dxfId="1" priority="1838" operator="lessThan">
      <formula>$C$4</formula>
    </cfRule>
  </conditionalFormatting>
  <conditionalFormatting sqref="BN36">
    <cfRule type="cellIs" dxfId="1" priority="1878" operator="lessThan">
      <formula>$C$4</formula>
    </cfRule>
  </conditionalFormatting>
  <conditionalFormatting sqref="BO36">
    <cfRule type="cellIs" dxfId="1" priority="1918" operator="lessThan">
      <formula>$C$4</formula>
    </cfRule>
  </conditionalFormatting>
  <conditionalFormatting sqref="BP36">
    <cfRule type="cellIs" dxfId="1" priority="1958" operator="lessThan">
      <formula>$C$4</formula>
    </cfRule>
  </conditionalFormatting>
  <conditionalFormatting sqref="BQ36">
    <cfRule type="cellIs" dxfId="1" priority="1998" operator="lessThan">
      <formula>$C$4</formula>
    </cfRule>
  </conditionalFormatting>
  <conditionalFormatting sqref="BR36">
    <cfRule type="cellIs" dxfId="1" priority="2038" operator="lessThan">
      <formula>$C$4</formula>
    </cfRule>
  </conditionalFormatting>
  <conditionalFormatting sqref="BS36">
    <cfRule type="cellIs" dxfId="1" priority="2078" operator="lessThan">
      <formula>$C$4</formula>
    </cfRule>
  </conditionalFormatting>
  <conditionalFormatting sqref="BT36">
    <cfRule type="cellIs" dxfId="1" priority="2118" operator="lessThan">
      <formula>$C$4</formula>
    </cfRule>
  </conditionalFormatting>
  <conditionalFormatting sqref="BU36">
    <cfRule type="cellIs" dxfId="1" priority="2158" operator="lessThan">
      <formula>$C$4</formula>
    </cfRule>
  </conditionalFormatting>
  <conditionalFormatting sqref="BV36">
    <cfRule type="cellIs" dxfId="1" priority="2198" operator="lessThan">
      <formula>$C$4</formula>
    </cfRule>
  </conditionalFormatting>
  <conditionalFormatting sqref="BX36">
    <cfRule type="cellIs" dxfId="1" priority="2278" operator="lessThan">
      <formula>$C$4</formula>
    </cfRule>
  </conditionalFormatting>
  <conditionalFormatting sqref="BY36">
    <cfRule type="cellIs" dxfId="1" priority="2318" operator="lessThan">
      <formula>$C$4</formula>
    </cfRule>
  </conditionalFormatting>
  <conditionalFormatting sqref="BZ36">
    <cfRule type="cellIs" dxfId="1" priority="2358" operator="lessThan">
      <formula>$C$4</formula>
    </cfRule>
  </conditionalFormatting>
  <conditionalFormatting sqref="CA36">
    <cfRule type="cellIs" dxfId="1" priority="2398" operator="lessThan">
      <formula>$C$4</formula>
    </cfRule>
  </conditionalFormatting>
  <conditionalFormatting sqref="CB36">
    <cfRule type="cellIs" dxfId="1" priority="2438" operator="lessThan">
      <formula>$C$4</formula>
    </cfRule>
  </conditionalFormatting>
  <conditionalFormatting sqref="CC36">
    <cfRule type="cellIs" dxfId="1" priority="2478" operator="lessThan">
      <formula>$C$4</formula>
    </cfRule>
  </conditionalFormatting>
  <conditionalFormatting sqref="CD36">
    <cfRule type="cellIs" dxfId="1" priority="2518" operator="lessThan">
      <formula>$C$4</formula>
    </cfRule>
  </conditionalFormatting>
  <conditionalFormatting sqref="CE36">
    <cfRule type="cellIs" dxfId="1" priority="2558" operator="lessThan">
      <formula>$C$4</formula>
    </cfRule>
  </conditionalFormatting>
  <conditionalFormatting sqref="CF36">
    <cfRule type="cellIs" dxfId="1" priority="2598" operator="lessThan">
      <formula>$C$4</formula>
    </cfRule>
  </conditionalFormatting>
  <conditionalFormatting sqref="CG36">
    <cfRule type="cellIs" dxfId="1" priority="2638" operator="lessThan">
      <formula>$C$4</formula>
    </cfRule>
  </conditionalFormatting>
  <conditionalFormatting sqref="CH36">
    <cfRule type="cellIs" dxfId="2" priority="2678" operator="greaterThan">
      <formula>$BJ$2+15</formula>
    </cfRule>
  </conditionalFormatting>
  <conditionalFormatting sqref="Q37">
    <cfRule type="cellIs" dxfId="1" priority="79" operator="lessThan">
      <formula>$C$4</formula>
    </cfRule>
  </conditionalFormatting>
  <conditionalFormatting sqref="R37">
    <cfRule type="cellIs" dxfId="1" priority="119" operator="lessThan">
      <formula>$C$4</formula>
    </cfRule>
  </conditionalFormatting>
  <conditionalFormatting sqref="T37">
    <cfRule type="cellIs" dxfId="1" priority="2759" operator="lessThan">
      <formula>$C$4</formula>
    </cfRule>
  </conditionalFormatting>
  <conditionalFormatting sqref="U37">
    <cfRule type="cellIs" dxfId="1" priority="159" operator="lessThan">
      <formula>$C$4</formula>
    </cfRule>
  </conditionalFormatting>
  <conditionalFormatting sqref="W37">
    <cfRule type="cellIs" dxfId="1" priority="2839" operator="lessThan">
      <formula>$C$4</formula>
    </cfRule>
  </conditionalFormatting>
  <conditionalFormatting sqref="X37">
    <cfRule type="cellIs" dxfId="1" priority="199" operator="lessThan">
      <formula>$C$4</formula>
    </cfRule>
  </conditionalFormatting>
  <conditionalFormatting sqref="Z37">
    <cfRule type="cellIs" dxfId="1" priority="279" operator="lessThan">
      <formula>$C$4</formula>
    </cfRule>
  </conditionalFormatting>
  <conditionalFormatting sqref="AA37">
    <cfRule type="cellIs" dxfId="1" priority="319" operator="lessThan">
      <formula>$C$4</formula>
    </cfRule>
  </conditionalFormatting>
  <conditionalFormatting sqref="AC37">
    <cfRule type="cellIs" dxfId="1" priority="399" operator="lessThan">
      <formula>$C$4</formula>
    </cfRule>
  </conditionalFormatting>
  <conditionalFormatting sqref="AD37">
    <cfRule type="cellIs" dxfId="1" priority="439" operator="lessThan">
      <formula>$C$4</formula>
    </cfRule>
  </conditionalFormatting>
  <conditionalFormatting sqref="AE37">
    <cfRule type="cellIs" dxfId="1" priority="479" operator="lessThan">
      <formula>$C$4</formula>
    </cfRule>
  </conditionalFormatting>
  <conditionalFormatting sqref="AF37">
    <cfRule type="cellIs" dxfId="1" priority="519" operator="lessThan">
      <formula>$C$4</formula>
    </cfRule>
  </conditionalFormatting>
  <conditionalFormatting sqref="AG37">
    <cfRule type="cellIs" dxfId="1" priority="559" operator="lessThan">
      <formula>$C$4</formula>
    </cfRule>
  </conditionalFormatting>
  <conditionalFormatting sqref="AH37">
    <cfRule type="cellIs" dxfId="1" priority="599" operator="lessThan">
      <formula>$C$4</formula>
    </cfRule>
  </conditionalFormatting>
  <conditionalFormatting sqref="AI37">
    <cfRule type="cellIs" dxfId="1" priority="639" operator="lessThan">
      <formula>$C$4</formula>
    </cfRule>
  </conditionalFormatting>
  <conditionalFormatting sqref="AJ37">
    <cfRule type="cellIs" dxfId="1" priority="679" operator="lessThan">
      <formula>$C$4</formula>
    </cfRule>
  </conditionalFormatting>
  <conditionalFormatting sqref="AK37">
    <cfRule type="cellIs" dxfId="1" priority="719" operator="lessThan">
      <formula>$C$4</formula>
    </cfRule>
  </conditionalFormatting>
  <conditionalFormatting sqref="AL37">
    <cfRule type="cellIs" dxfId="1" priority="759" operator="lessThan">
      <formula>$C$4</formula>
    </cfRule>
  </conditionalFormatting>
  <conditionalFormatting sqref="AM37">
    <cfRule type="cellIs" dxfId="1" priority="799" operator="lessThan">
      <formula>$C$4</formula>
    </cfRule>
  </conditionalFormatting>
  <conditionalFormatting sqref="AN37">
    <cfRule type="cellIs" dxfId="1" priority="839" operator="lessThan">
      <formula>$C$4</formula>
    </cfRule>
  </conditionalFormatting>
  <conditionalFormatting sqref="AO37">
    <cfRule type="cellIs" dxfId="1" priority="879" operator="lessThan">
      <formula>$C$4</formula>
    </cfRule>
  </conditionalFormatting>
  <conditionalFormatting sqref="AP37">
    <cfRule type="cellIs" dxfId="1" priority="919" operator="lessThan">
      <formula>$C$4</formula>
    </cfRule>
  </conditionalFormatting>
  <conditionalFormatting sqref="AQ37">
    <cfRule type="cellIs" dxfId="1" priority="959" operator="lessThan">
      <formula>$C$4</formula>
    </cfRule>
  </conditionalFormatting>
  <conditionalFormatting sqref="AR37">
    <cfRule type="cellIs" dxfId="1" priority="999" operator="lessThan">
      <formula>$C$4</formula>
    </cfRule>
  </conditionalFormatting>
  <conditionalFormatting sqref="AS37">
    <cfRule type="cellIs" dxfId="1" priority="1039" operator="lessThan">
      <formula>$C$4</formula>
    </cfRule>
  </conditionalFormatting>
  <conditionalFormatting sqref="AT37">
    <cfRule type="cellIs" dxfId="1" priority="1079" operator="lessThan">
      <formula>$C$4</formula>
    </cfRule>
  </conditionalFormatting>
  <conditionalFormatting sqref="AV37">
    <cfRule type="cellIs" dxfId="1" priority="1159" operator="lessThan">
      <formula>$C$4</formula>
    </cfRule>
  </conditionalFormatting>
  <conditionalFormatting sqref="AW37">
    <cfRule type="cellIs" dxfId="1" priority="1199" operator="lessThan">
      <formula>$C$4</formula>
    </cfRule>
  </conditionalFormatting>
  <conditionalFormatting sqref="AX37">
    <cfRule type="cellIs" dxfId="1" priority="1239" operator="lessThan">
      <formula>$C$4</formula>
    </cfRule>
  </conditionalFormatting>
  <conditionalFormatting sqref="AY37">
    <cfRule type="cellIs" dxfId="1" priority="1279" operator="lessThan">
      <formula>$C$4</formula>
    </cfRule>
  </conditionalFormatting>
  <conditionalFormatting sqref="AZ37">
    <cfRule type="cellIs" dxfId="1" priority="1319" operator="lessThan">
      <formula>$C$4</formula>
    </cfRule>
  </conditionalFormatting>
  <conditionalFormatting sqref="BA37">
    <cfRule type="cellIs" dxfId="1" priority="1359" operator="lessThan">
      <formula>$C$4</formula>
    </cfRule>
  </conditionalFormatting>
  <conditionalFormatting sqref="BB37">
    <cfRule type="cellIs" dxfId="1" priority="1399" operator="lessThan">
      <formula>$C$4</formula>
    </cfRule>
  </conditionalFormatting>
  <conditionalFormatting sqref="BC37">
    <cfRule type="cellIs" dxfId="1" priority="1439" operator="lessThan">
      <formula>$C$4</formula>
    </cfRule>
  </conditionalFormatting>
  <conditionalFormatting sqref="BD37">
    <cfRule type="cellIs" dxfId="1" priority="1479" operator="lessThan">
      <formula>$C$4</formula>
    </cfRule>
  </conditionalFormatting>
  <conditionalFormatting sqref="BE37">
    <cfRule type="cellIs" dxfId="1" priority="1519" operator="lessThan">
      <formula>$C$4</formula>
    </cfRule>
  </conditionalFormatting>
  <conditionalFormatting sqref="BH37">
    <cfRule type="cellIs" dxfId="1" priority="1639" operator="lessThan">
      <formula>$C$4</formula>
    </cfRule>
  </conditionalFormatting>
  <conditionalFormatting sqref="BI37">
    <cfRule type="cellIs" dxfId="1" priority="1679" operator="lessThan">
      <formula>$C$4</formula>
    </cfRule>
  </conditionalFormatting>
  <conditionalFormatting sqref="BJ37">
    <cfRule type="cellIs" dxfId="1" priority="1719" operator="lessThan">
      <formula>$C$4</formula>
    </cfRule>
  </conditionalFormatting>
  <conditionalFormatting sqref="BK37">
    <cfRule type="cellIs" dxfId="1" priority="1759" operator="lessThan">
      <formula>$C$4</formula>
    </cfRule>
  </conditionalFormatting>
  <conditionalFormatting sqref="BL37">
    <cfRule type="cellIs" dxfId="1" priority="1799" operator="lessThan">
      <formula>$C$4</formula>
    </cfRule>
  </conditionalFormatting>
  <conditionalFormatting sqref="BM37">
    <cfRule type="cellIs" dxfId="1" priority="1839" operator="lessThan">
      <formula>$C$4</formula>
    </cfRule>
  </conditionalFormatting>
  <conditionalFormatting sqref="BN37">
    <cfRule type="cellIs" dxfId="1" priority="1879" operator="lessThan">
      <formula>$C$4</formula>
    </cfRule>
  </conditionalFormatting>
  <conditionalFormatting sqref="BO37">
    <cfRule type="cellIs" dxfId="1" priority="1919" operator="lessThan">
      <formula>$C$4</formula>
    </cfRule>
  </conditionalFormatting>
  <conditionalFormatting sqref="BP37">
    <cfRule type="cellIs" dxfId="1" priority="1959" operator="lessThan">
      <formula>$C$4</formula>
    </cfRule>
  </conditionalFormatting>
  <conditionalFormatting sqref="BQ37">
    <cfRule type="cellIs" dxfId="1" priority="1999" operator="lessThan">
      <formula>$C$4</formula>
    </cfRule>
  </conditionalFormatting>
  <conditionalFormatting sqref="BR37">
    <cfRule type="cellIs" dxfId="1" priority="2039" operator="lessThan">
      <formula>$C$4</formula>
    </cfRule>
  </conditionalFormatting>
  <conditionalFormatting sqref="BS37">
    <cfRule type="cellIs" dxfId="1" priority="2079" operator="lessThan">
      <formula>$C$4</formula>
    </cfRule>
  </conditionalFormatting>
  <conditionalFormatting sqref="BT37">
    <cfRule type="cellIs" dxfId="1" priority="2119" operator="lessThan">
      <formula>$C$4</formula>
    </cfRule>
  </conditionalFormatting>
  <conditionalFormatting sqref="BU37">
    <cfRule type="cellIs" dxfId="1" priority="2159" operator="lessThan">
      <formula>$C$4</formula>
    </cfRule>
  </conditionalFormatting>
  <conditionalFormatting sqref="BV37">
    <cfRule type="cellIs" dxfId="1" priority="2199" operator="lessThan">
      <formula>$C$4</formula>
    </cfRule>
  </conditionalFormatting>
  <conditionalFormatting sqref="BX37">
    <cfRule type="cellIs" dxfId="1" priority="2279" operator="lessThan">
      <formula>$C$4</formula>
    </cfRule>
  </conditionalFormatting>
  <conditionalFormatting sqref="BY37">
    <cfRule type="cellIs" dxfId="1" priority="2319" operator="lessThan">
      <formula>$C$4</formula>
    </cfRule>
  </conditionalFormatting>
  <conditionalFormatting sqref="BZ37">
    <cfRule type="cellIs" dxfId="1" priority="2359" operator="lessThan">
      <formula>$C$4</formula>
    </cfRule>
  </conditionalFormatting>
  <conditionalFormatting sqref="CA37">
    <cfRule type="cellIs" dxfId="1" priority="2399" operator="lessThan">
      <formula>$C$4</formula>
    </cfRule>
  </conditionalFormatting>
  <conditionalFormatting sqref="CB37">
    <cfRule type="cellIs" dxfId="1" priority="2439" operator="lessThan">
      <formula>$C$4</formula>
    </cfRule>
  </conditionalFormatting>
  <conditionalFormatting sqref="CC37">
    <cfRule type="cellIs" dxfId="1" priority="2479" operator="lessThan">
      <formula>$C$4</formula>
    </cfRule>
  </conditionalFormatting>
  <conditionalFormatting sqref="CD37">
    <cfRule type="cellIs" dxfId="1" priority="2519" operator="lessThan">
      <formula>$C$4</formula>
    </cfRule>
  </conditionalFormatting>
  <conditionalFormatting sqref="CE37">
    <cfRule type="cellIs" dxfId="1" priority="2559" operator="lessThan">
      <formula>$C$4</formula>
    </cfRule>
  </conditionalFormatting>
  <conditionalFormatting sqref="CF37">
    <cfRule type="cellIs" dxfId="1" priority="2599" operator="lessThan">
      <formula>$C$4</formula>
    </cfRule>
  </conditionalFormatting>
  <conditionalFormatting sqref="CG37">
    <cfRule type="cellIs" dxfId="1" priority="2639" operator="lessThan">
      <formula>$C$4</formula>
    </cfRule>
  </conditionalFormatting>
  <conditionalFormatting sqref="CH37">
    <cfRule type="cellIs" dxfId="2" priority="2679" operator="greaterThan">
      <formula>$BJ$2+15</formula>
    </cfRule>
  </conditionalFormatting>
  <conditionalFormatting sqref="Q38">
    <cfRule type="cellIs" dxfId="1" priority="80" operator="lessThan">
      <formula>$C$4</formula>
    </cfRule>
  </conditionalFormatting>
  <conditionalFormatting sqref="R38">
    <cfRule type="cellIs" dxfId="1" priority="120" operator="lessThan">
      <formula>$C$4</formula>
    </cfRule>
  </conditionalFormatting>
  <conditionalFormatting sqref="T38">
    <cfRule type="cellIs" dxfId="1" priority="2760" operator="lessThan">
      <formula>$C$4</formula>
    </cfRule>
  </conditionalFormatting>
  <conditionalFormatting sqref="U38">
    <cfRule type="cellIs" dxfId="1" priority="160" operator="lessThan">
      <formula>$C$4</formula>
    </cfRule>
  </conditionalFormatting>
  <conditionalFormatting sqref="W38">
    <cfRule type="cellIs" dxfId="1" priority="2840" operator="lessThan">
      <formula>$C$4</formula>
    </cfRule>
  </conditionalFormatting>
  <conditionalFormatting sqref="X38">
    <cfRule type="cellIs" dxfId="1" priority="200" operator="lessThan">
      <formula>$C$4</formula>
    </cfRule>
  </conditionalFormatting>
  <conditionalFormatting sqref="Z38">
    <cfRule type="cellIs" dxfId="1" priority="280" operator="lessThan">
      <formula>$C$4</formula>
    </cfRule>
  </conditionalFormatting>
  <conditionalFormatting sqref="AA38">
    <cfRule type="cellIs" dxfId="1" priority="320" operator="lessThan">
      <formula>$C$4</formula>
    </cfRule>
  </conditionalFormatting>
  <conditionalFormatting sqref="AC38">
    <cfRule type="cellIs" dxfId="1" priority="400" operator="lessThan">
      <formula>$C$4</formula>
    </cfRule>
  </conditionalFormatting>
  <conditionalFormatting sqref="AD38">
    <cfRule type="cellIs" dxfId="1" priority="440" operator="lessThan">
      <formula>$C$4</formula>
    </cfRule>
  </conditionalFormatting>
  <conditionalFormatting sqref="AE38">
    <cfRule type="cellIs" dxfId="1" priority="480" operator="lessThan">
      <formula>$C$4</formula>
    </cfRule>
  </conditionalFormatting>
  <conditionalFormatting sqref="AF38">
    <cfRule type="cellIs" dxfId="1" priority="520" operator="lessThan">
      <formula>$C$4</formula>
    </cfRule>
  </conditionalFormatting>
  <conditionalFormatting sqref="AG38">
    <cfRule type="cellIs" dxfId="1" priority="560" operator="lessThan">
      <formula>$C$4</formula>
    </cfRule>
  </conditionalFormatting>
  <conditionalFormatting sqref="AH38">
    <cfRule type="cellIs" dxfId="1" priority="600" operator="lessThan">
      <formula>$C$4</formula>
    </cfRule>
  </conditionalFormatting>
  <conditionalFormatting sqref="AI38">
    <cfRule type="cellIs" dxfId="1" priority="640" operator="lessThan">
      <formula>$C$4</formula>
    </cfRule>
  </conditionalFormatting>
  <conditionalFormatting sqref="AJ38">
    <cfRule type="cellIs" dxfId="1" priority="680" operator="lessThan">
      <formula>$C$4</formula>
    </cfRule>
  </conditionalFormatting>
  <conditionalFormatting sqref="AK38">
    <cfRule type="cellIs" dxfId="1" priority="720" operator="lessThan">
      <formula>$C$4</formula>
    </cfRule>
  </conditionalFormatting>
  <conditionalFormatting sqref="AL38">
    <cfRule type="cellIs" dxfId="1" priority="760" operator="lessThan">
      <formula>$C$4</formula>
    </cfRule>
  </conditionalFormatting>
  <conditionalFormatting sqref="AM38">
    <cfRule type="cellIs" dxfId="1" priority="800" operator="lessThan">
      <formula>$C$4</formula>
    </cfRule>
  </conditionalFormatting>
  <conditionalFormatting sqref="AN38">
    <cfRule type="cellIs" dxfId="1" priority="840" operator="lessThan">
      <formula>$C$4</formula>
    </cfRule>
  </conditionalFormatting>
  <conditionalFormatting sqref="AO38">
    <cfRule type="cellIs" dxfId="1" priority="880" operator="lessThan">
      <formula>$C$4</formula>
    </cfRule>
  </conditionalFormatting>
  <conditionalFormatting sqref="AP38">
    <cfRule type="cellIs" dxfId="1" priority="920" operator="lessThan">
      <formula>$C$4</formula>
    </cfRule>
  </conditionalFormatting>
  <conditionalFormatting sqref="AQ38">
    <cfRule type="cellIs" dxfId="1" priority="960" operator="lessThan">
      <formula>$C$4</formula>
    </cfRule>
  </conditionalFormatting>
  <conditionalFormatting sqref="AR38">
    <cfRule type="cellIs" dxfId="1" priority="1000" operator="lessThan">
      <formula>$C$4</formula>
    </cfRule>
  </conditionalFormatting>
  <conditionalFormatting sqref="AS38">
    <cfRule type="cellIs" dxfId="1" priority="1040" operator="lessThan">
      <formula>$C$4</formula>
    </cfRule>
  </conditionalFormatting>
  <conditionalFormatting sqref="AT38">
    <cfRule type="cellIs" dxfId="1" priority="1080" operator="lessThan">
      <formula>$C$4</formula>
    </cfRule>
  </conditionalFormatting>
  <conditionalFormatting sqref="AV38">
    <cfRule type="cellIs" dxfId="1" priority="1160" operator="lessThan">
      <formula>$C$4</formula>
    </cfRule>
  </conditionalFormatting>
  <conditionalFormatting sqref="AW38">
    <cfRule type="cellIs" dxfId="1" priority="1200" operator="lessThan">
      <formula>$C$4</formula>
    </cfRule>
  </conditionalFormatting>
  <conditionalFormatting sqref="AX38">
    <cfRule type="cellIs" dxfId="1" priority="1240" operator="lessThan">
      <formula>$C$4</formula>
    </cfRule>
  </conditionalFormatting>
  <conditionalFormatting sqref="AY38">
    <cfRule type="cellIs" dxfId="1" priority="1280" operator="lessThan">
      <formula>$C$4</formula>
    </cfRule>
  </conditionalFormatting>
  <conditionalFormatting sqref="AZ38">
    <cfRule type="cellIs" dxfId="1" priority="1320" operator="lessThan">
      <formula>$C$4</formula>
    </cfRule>
  </conditionalFormatting>
  <conditionalFormatting sqref="BA38">
    <cfRule type="cellIs" dxfId="1" priority="1360" operator="lessThan">
      <formula>$C$4</formula>
    </cfRule>
  </conditionalFormatting>
  <conditionalFormatting sqref="BB38">
    <cfRule type="cellIs" dxfId="1" priority="1400" operator="lessThan">
      <formula>$C$4</formula>
    </cfRule>
  </conditionalFormatting>
  <conditionalFormatting sqref="BC38">
    <cfRule type="cellIs" dxfId="1" priority="1440" operator="lessThan">
      <formula>$C$4</formula>
    </cfRule>
  </conditionalFormatting>
  <conditionalFormatting sqref="BD38">
    <cfRule type="cellIs" dxfId="1" priority="1480" operator="lessThan">
      <formula>$C$4</formula>
    </cfRule>
  </conditionalFormatting>
  <conditionalFormatting sqref="BE38">
    <cfRule type="cellIs" dxfId="1" priority="1520" operator="lessThan">
      <formula>$C$4</formula>
    </cfRule>
  </conditionalFormatting>
  <conditionalFormatting sqref="BH38">
    <cfRule type="cellIs" dxfId="1" priority="1640" operator="lessThan">
      <formula>$C$4</formula>
    </cfRule>
  </conditionalFormatting>
  <conditionalFormatting sqref="BI38">
    <cfRule type="cellIs" dxfId="1" priority="1680" operator="lessThan">
      <formula>$C$4</formula>
    </cfRule>
  </conditionalFormatting>
  <conditionalFormatting sqref="BJ38">
    <cfRule type="cellIs" dxfId="1" priority="1720" operator="lessThan">
      <formula>$C$4</formula>
    </cfRule>
  </conditionalFormatting>
  <conditionalFormatting sqref="BK38">
    <cfRule type="cellIs" dxfId="1" priority="1760" operator="lessThan">
      <formula>$C$4</formula>
    </cfRule>
  </conditionalFormatting>
  <conditionalFormatting sqref="BL38">
    <cfRule type="cellIs" dxfId="1" priority="1800" operator="lessThan">
      <formula>$C$4</formula>
    </cfRule>
  </conditionalFormatting>
  <conditionalFormatting sqref="BM38">
    <cfRule type="cellIs" dxfId="1" priority="1840" operator="lessThan">
      <formula>$C$4</formula>
    </cfRule>
  </conditionalFormatting>
  <conditionalFormatting sqref="BN38">
    <cfRule type="cellIs" dxfId="1" priority="1880" operator="lessThan">
      <formula>$C$4</formula>
    </cfRule>
  </conditionalFormatting>
  <conditionalFormatting sqref="BO38">
    <cfRule type="cellIs" dxfId="1" priority="1920" operator="lessThan">
      <formula>$C$4</formula>
    </cfRule>
  </conditionalFormatting>
  <conditionalFormatting sqref="BP38">
    <cfRule type="cellIs" dxfId="1" priority="1960" operator="lessThan">
      <formula>$C$4</formula>
    </cfRule>
  </conditionalFormatting>
  <conditionalFormatting sqref="BQ38">
    <cfRule type="cellIs" dxfId="1" priority="2000" operator="lessThan">
      <formula>$C$4</formula>
    </cfRule>
  </conditionalFormatting>
  <conditionalFormatting sqref="BR38">
    <cfRule type="cellIs" dxfId="1" priority="2040" operator="lessThan">
      <formula>$C$4</formula>
    </cfRule>
  </conditionalFormatting>
  <conditionalFormatting sqref="BS38">
    <cfRule type="cellIs" dxfId="1" priority="2080" operator="lessThan">
      <formula>$C$4</formula>
    </cfRule>
  </conditionalFormatting>
  <conditionalFormatting sqref="BT38">
    <cfRule type="cellIs" dxfId="1" priority="2120" operator="lessThan">
      <formula>$C$4</formula>
    </cfRule>
  </conditionalFormatting>
  <conditionalFormatting sqref="BU38">
    <cfRule type="cellIs" dxfId="1" priority="2160" operator="lessThan">
      <formula>$C$4</formula>
    </cfRule>
  </conditionalFormatting>
  <conditionalFormatting sqref="BV38">
    <cfRule type="cellIs" dxfId="1" priority="2200" operator="lessThan">
      <formula>$C$4</formula>
    </cfRule>
  </conditionalFormatting>
  <conditionalFormatting sqref="BX38">
    <cfRule type="cellIs" dxfId="1" priority="2280" operator="lessThan">
      <formula>$C$4</formula>
    </cfRule>
  </conditionalFormatting>
  <conditionalFormatting sqref="BY38">
    <cfRule type="cellIs" dxfId="1" priority="2320" operator="lessThan">
      <formula>$C$4</formula>
    </cfRule>
  </conditionalFormatting>
  <conditionalFormatting sqref="BZ38">
    <cfRule type="cellIs" dxfId="1" priority="2360" operator="lessThan">
      <formula>$C$4</formula>
    </cfRule>
  </conditionalFormatting>
  <conditionalFormatting sqref="CA38">
    <cfRule type="cellIs" dxfId="1" priority="2400" operator="lessThan">
      <formula>$C$4</formula>
    </cfRule>
  </conditionalFormatting>
  <conditionalFormatting sqref="CB38">
    <cfRule type="cellIs" dxfId="1" priority="2440" operator="lessThan">
      <formula>$C$4</formula>
    </cfRule>
  </conditionalFormatting>
  <conditionalFormatting sqref="CC38">
    <cfRule type="cellIs" dxfId="1" priority="2480" operator="lessThan">
      <formula>$C$4</formula>
    </cfRule>
  </conditionalFormatting>
  <conditionalFormatting sqref="CD38">
    <cfRule type="cellIs" dxfId="1" priority="2520" operator="lessThan">
      <formula>$C$4</formula>
    </cfRule>
  </conditionalFormatting>
  <conditionalFormatting sqref="CE38">
    <cfRule type="cellIs" dxfId="1" priority="2560" operator="lessThan">
      <formula>$C$4</formula>
    </cfRule>
  </conditionalFormatting>
  <conditionalFormatting sqref="CF38">
    <cfRule type="cellIs" dxfId="1" priority="2600" operator="lessThan">
      <formula>$C$4</formula>
    </cfRule>
  </conditionalFormatting>
  <conditionalFormatting sqref="CG38">
    <cfRule type="cellIs" dxfId="1" priority="2640" operator="lessThan">
      <formula>$C$4</formula>
    </cfRule>
  </conditionalFormatting>
  <conditionalFormatting sqref="CH38">
    <cfRule type="cellIs" dxfId="2" priority="2680" operator="greaterThan">
      <formula>$BJ$2+15</formula>
    </cfRule>
  </conditionalFormatting>
  <conditionalFormatting sqref="Q39">
    <cfRule type="cellIs" dxfId="1" priority="81" operator="lessThan">
      <formula>$C$4</formula>
    </cfRule>
  </conditionalFormatting>
  <conditionalFormatting sqref="R39">
    <cfRule type="cellIs" dxfId="1" priority="121" operator="lessThan">
      <formula>$C$4</formula>
    </cfRule>
  </conditionalFormatting>
  <conditionalFormatting sqref="T39">
    <cfRule type="cellIs" dxfId="1" priority="2761" operator="lessThan">
      <formula>$C$4</formula>
    </cfRule>
  </conditionalFormatting>
  <conditionalFormatting sqref="U39">
    <cfRule type="cellIs" dxfId="1" priority="161" operator="lessThan">
      <formula>$C$4</formula>
    </cfRule>
  </conditionalFormatting>
  <conditionalFormatting sqref="W39">
    <cfRule type="cellIs" dxfId="1" priority="2841" operator="lessThan">
      <formula>$C$4</formula>
    </cfRule>
  </conditionalFormatting>
  <conditionalFormatting sqref="X39">
    <cfRule type="cellIs" dxfId="1" priority="201" operator="lessThan">
      <formula>$C$4</formula>
    </cfRule>
  </conditionalFormatting>
  <conditionalFormatting sqref="Z39">
    <cfRule type="cellIs" dxfId="1" priority="281" operator="lessThan">
      <formula>$C$4</formula>
    </cfRule>
  </conditionalFormatting>
  <conditionalFormatting sqref="AA39">
    <cfRule type="cellIs" dxfId="1" priority="321" operator="lessThan">
      <formula>$C$4</formula>
    </cfRule>
  </conditionalFormatting>
  <conditionalFormatting sqref="AC39">
    <cfRule type="cellIs" dxfId="1" priority="401" operator="lessThan">
      <formula>$C$4</formula>
    </cfRule>
  </conditionalFormatting>
  <conditionalFormatting sqref="AD39">
    <cfRule type="cellIs" dxfId="1" priority="441" operator="lessThan">
      <formula>$C$4</formula>
    </cfRule>
  </conditionalFormatting>
  <conditionalFormatting sqref="AE39">
    <cfRule type="cellIs" dxfId="1" priority="481" operator="lessThan">
      <formula>$C$4</formula>
    </cfRule>
  </conditionalFormatting>
  <conditionalFormatting sqref="AF39">
    <cfRule type="cellIs" dxfId="1" priority="521" operator="lessThan">
      <formula>$C$4</formula>
    </cfRule>
  </conditionalFormatting>
  <conditionalFormatting sqref="AG39">
    <cfRule type="cellIs" dxfId="1" priority="561" operator="lessThan">
      <formula>$C$4</formula>
    </cfRule>
  </conditionalFormatting>
  <conditionalFormatting sqref="AH39">
    <cfRule type="cellIs" dxfId="1" priority="601" operator="lessThan">
      <formula>$C$4</formula>
    </cfRule>
  </conditionalFormatting>
  <conditionalFormatting sqref="AI39">
    <cfRule type="cellIs" dxfId="1" priority="641" operator="lessThan">
      <formula>$C$4</formula>
    </cfRule>
  </conditionalFormatting>
  <conditionalFormatting sqref="AJ39">
    <cfRule type="cellIs" dxfId="1" priority="681" operator="lessThan">
      <formula>$C$4</formula>
    </cfRule>
  </conditionalFormatting>
  <conditionalFormatting sqref="AK39">
    <cfRule type="cellIs" dxfId="1" priority="721" operator="lessThan">
      <formula>$C$4</formula>
    </cfRule>
  </conditionalFormatting>
  <conditionalFormatting sqref="AL39">
    <cfRule type="cellIs" dxfId="1" priority="761" operator="lessThan">
      <formula>$C$4</formula>
    </cfRule>
  </conditionalFormatting>
  <conditionalFormatting sqref="AM39">
    <cfRule type="cellIs" dxfId="1" priority="801" operator="lessThan">
      <formula>$C$4</formula>
    </cfRule>
  </conditionalFormatting>
  <conditionalFormatting sqref="AN39">
    <cfRule type="cellIs" dxfId="1" priority="841" operator="lessThan">
      <formula>$C$4</formula>
    </cfRule>
  </conditionalFormatting>
  <conditionalFormatting sqref="AO39">
    <cfRule type="cellIs" dxfId="1" priority="881" operator="lessThan">
      <formula>$C$4</formula>
    </cfRule>
  </conditionalFormatting>
  <conditionalFormatting sqref="AP39">
    <cfRule type="cellIs" dxfId="1" priority="921" operator="lessThan">
      <formula>$C$4</formula>
    </cfRule>
  </conditionalFormatting>
  <conditionalFormatting sqref="AQ39">
    <cfRule type="cellIs" dxfId="1" priority="961" operator="lessThan">
      <formula>$C$4</formula>
    </cfRule>
  </conditionalFormatting>
  <conditionalFormatting sqref="AR39">
    <cfRule type="cellIs" dxfId="1" priority="1001" operator="lessThan">
      <formula>$C$4</formula>
    </cfRule>
  </conditionalFormatting>
  <conditionalFormatting sqref="AS39">
    <cfRule type="cellIs" dxfId="1" priority="1041" operator="lessThan">
      <formula>$C$4</formula>
    </cfRule>
  </conditionalFormatting>
  <conditionalFormatting sqref="AT39">
    <cfRule type="cellIs" dxfId="1" priority="1081" operator="lessThan">
      <formula>$C$4</formula>
    </cfRule>
  </conditionalFormatting>
  <conditionalFormatting sqref="AV39">
    <cfRule type="cellIs" dxfId="1" priority="1161" operator="lessThan">
      <formula>$C$4</formula>
    </cfRule>
  </conditionalFormatting>
  <conditionalFormatting sqref="AW39">
    <cfRule type="cellIs" dxfId="1" priority="1201" operator="lessThan">
      <formula>$C$4</formula>
    </cfRule>
  </conditionalFormatting>
  <conditionalFormatting sqref="AX39">
    <cfRule type="cellIs" dxfId="1" priority="1241" operator="lessThan">
      <formula>$C$4</formula>
    </cfRule>
  </conditionalFormatting>
  <conditionalFormatting sqref="AY39">
    <cfRule type="cellIs" dxfId="1" priority="1281" operator="lessThan">
      <formula>$C$4</formula>
    </cfRule>
  </conditionalFormatting>
  <conditionalFormatting sqref="AZ39">
    <cfRule type="cellIs" dxfId="1" priority="1321" operator="lessThan">
      <formula>$C$4</formula>
    </cfRule>
  </conditionalFormatting>
  <conditionalFormatting sqref="BA39">
    <cfRule type="cellIs" dxfId="1" priority="1361" operator="lessThan">
      <formula>$C$4</formula>
    </cfRule>
  </conditionalFormatting>
  <conditionalFormatting sqref="BB39">
    <cfRule type="cellIs" dxfId="1" priority="1401" operator="lessThan">
      <formula>$C$4</formula>
    </cfRule>
  </conditionalFormatting>
  <conditionalFormatting sqref="BC39">
    <cfRule type="cellIs" dxfId="1" priority="1441" operator="lessThan">
      <formula>$C$4</formula>
    </cfRule>
  </conditionalFormatting>
  <conditionalFormatting sqref="BD39">
    <cfRule type="cellIs" dxfId="1" priority="1481" operator="lessThan">
      <formula>$C$4</formula>
    </cfRule>
  </conditionalFormatting>
  <conditionalFormatting sqref="BE39">
    <cfRule type="cellIs" dxfId="1" priority="1521" operator="lessThan">
      <formula>$C$4</formula>
    </cfRule>
  </conditionalFormatting>
  <conditionalFormatting sqref="BH39">
    <cfRule type="cellIs" dxfId="1" priority="1641" operator="lessThan">
      <formula>$C$4</formula>
    </cfRule>
  </conditionalFormatting>
  <conditionalFormatting sqref="BI39">
    <cfRule type="cellIs" dxfId="1" priority="1681" operator="lessThan">
      <formula>$C$4</formula>
    </cfRule>
  </conditionalFormatting>
  <conditionalFormatting sqref="BJ39">
    <cfRule type="cellIs" dxfId="1" priority="1721" operator="lessThan">
      <formula>$C$4</formula>
    </cfRule>
  </conditionalFormatting>
  <conditionalFormatting sqref="BK39">
    <cfRule type="cellIs" dxfId="1" priority="1761" operator="lessThan">
      <formula>$C$4</formula>
    </cfRule>
  </conditionalFormatting>
  <conditionalFormatting sqref="BL39">
    <cfRule type="cellIs" dxfId="1" priority="1801" operator="lessThan">
      <formula>$C$4</formula>
    </cfRule>
  </conditionalFormatting>
  <conditionalFormatting sqref="BM39">
    <cfRule type="cellIs" dxfId="1" priority="1841" operator="lessThan">
      <formula>$C$4</formula>
    </cfRule>
  </conditionalFormatting>
  <conditionalFormatting sqref="BN39">
    <cfRule type="cellIs" dxfId="1" priority="1881" operator="lessThan">
      <formula>$C$4</formula>
    </cfRule>
  </conditionalFormatting>
  <conditionalFormatting sqref="BO39">
    <cfRule type="cellIs" dxfId="1" priority="1921" operator="lessThan">
      <formula>$C$4</formula>
    </cfRule>
  </conditionalFormatting>
  <conditionalFormatting sqref="BP39">
    <cfRule type="cellIs" dxfId="1" priority="1961" operator="lessThan">
      <formula>$C$4</formula>
    </cfRule>
  </conditionalFormatting>
  <conditionalFormatting sqref="BQ39">
    <cfRule type="cellIs" dxfId="1" priority="2001" operator="lessThan">
      <formula>$C$4</formula>
    </cfRule>
  </conditionalFormatting>
  <conditionalFormatting sqref="BR39">
    <cfRule type="cellIs" dxfId="1" priority="2041" operator="lessThan">
      <formula>$C$4</formula>
    </cfRule>
  </conditionalFormatting>
  <conditionalFormatting sqref="BS39">
    <cfRule type="cellIs" dxfId="1" priority="2081" operator="lessThan">
      <formula>$C$4</formula>
    </cfRule>
  </conditionalFormatting>
  <conditionalFormatting sqref="BT39">
    <cfRule type="cellIs" dxfId="1" priority="2121" operator="lessThan">
      <formula>$C$4</formula>
    </cfRule>
  </conditionalFormatting>
  <conditionalFormatting sqref="BU39">
    <cfRule type="cellIs" dxfId="1" priority="2161" operator="lessThan">
      <formula>$C$4</formula>
    </cfRule>
  </conditionalFormatting>
  <conditionalFormatting sqref="BV39">
    <cfRule type="cellIs" dxfId="1" priority="2201" operator="lessThan">
      <formula>$C$4</formula>
    </cfRule>
  </conditionalFormatting>
  <conditionalFormatting sqref="BX39">
    <cfRule type="cellIs" dxfId="1" priority="2281" operator="lessThan">
      <formula>$C$4</formula>
    </cfRule>
  </conditionalFormatting>
  <conditionalFormatting sqref="BY39">
    <cfRule type="cellIs" dxfId="1" priority="2321" operator="lessThan">
      <formula>$C$4</formula>
    </cfRule>
  </conditionalFormatting>
  <conditionalFormatting sqref="BZ39">
    <cfRule type="cellIs" dxfId="1" priority="2361" operator="lessThan">
      <formula>$C$4</formula>
    </cfRule>
  </conditionalFormatting>
  <conditionalFormatting sqref="CA39">
    <cfRule type="cellIs" dxfId="1" priority="2401" operator="lessThan">
      <formula>$C$4</formula>
    </cfRule>
  </conditionalFormatting>
  <conditionalFormatting sqref="CB39">
    <cfRule type="cellIs" dxfId="1" priority="2441" operator="lessThan">
      <formula>$C$4</formula>
    </cfRule>
  </conditionalFormatting>
  <conditionalFormatting sqref="CC39">
    <cfRule type="cellIs" dxfId="1" priority="2481" operator="lessThan">
      <formula>$C$4</formula>
    </cfRule>
  </conditionalFormatting>
  <conditionalFormatting sqref="CD39">
    <cfRule type="cellIs" dxfId="1" priority="2521" operator="lessThan">
      <formula>$C$4</formula>
    </cfRule>
  </conditionalFormatting>
  <conditionalFormatting sqref="CE39">
    <cfRule type="cellIs" dxfId="1" priority="2561" operator="lessThan">
      <formula>$C$4</formula>
    </cfRule>
  </conditionalFormatting>
  <conditionalFormatting sqref="CF39">
    <cfRule type="cellIs" dxfId="1" priority="2601" operator="lessThan">
      <formula>$C$4</formula>
    </cfRule>
  </conditionalFormatting>
  <conditionalFormatting sqref="CG39">
    <cfRule type="cellIs" dxfId="1" priority="2641" operator="lessThan">
      <formula>$C$4</formula>
    </cfRule>
  </conditionalFormatting>
  <conditionalFormatting sqref="CH39">
    <cfRule type="cellIs" dxfId="2" priority="2681" operator="greaterThan">
      <formula>$BJ$2+15</formula>
    </cfRule>
  </conditionalFormatting>
  <conditionalFormatting sqref="Q40">
    <cfRule type="cellIs" dxfId="1" priority="82" operator="lessThan">
      <formula>$C$4</formula>
    </cfRule>
  </conditionalFormatting>
  <conditionalFormatting sqref="R40">
    <cfRule type="cellIs" dxfId="1" priority="122" operator="lessThan">
      <formula>$C$4</formula>
    </cfRule>
  </conditionalFormatting>
  <conditionalFormatting sqref="T40">
    <cfRule type="cellIs" dxfId="1" priority="2762" operator="lessThan">
      <formula>$C$4</formula>
    </cfRule>
  </conditionalFormatting>
  <conditionalFormatting sqref="U40">
    <cfRule type="cellIs" dxfId="1" priority="162" operator="lessThan">
      <formula>$C$4</formula>
    </cfRule>
  </conditionalFormatting>
  <conditionalFormatting sqref="W40">
    <cfRule type="cellIs" dxfId="1" priority="2842" operator="lessThan">
      <formula>$C$4</formula>
    </cfRule>
  </conditionalFormatting>
  <conditionalFormatting sqref="X40">
    <cfRule type="cellIs" dxfId="1" priority="202" operator="lessThan">
      <formula>$C$4</formula>
    </cfRule>
  </conditionalFormatting>
  <conditionalFormatting sqref="Z40">
    <cfRule type="cellIs" dxfId="1" priority="282" operator="lessThan">
      <formula>$C$4</formula>
    </cfRule>
  </conditionalFormatting>
  <conditionalFormatting sqref="AA40">
    <cfRule type="cellIs" dxfId="1" priority="322" operator="lessThan">
      <formula>$C$4</formula>
    </cfRule>
  </conditionalFormatting>
  <conditionalFormatting sqref="AC40">
    <cfRule type="cellIs" dxfId="1" priority="402" operator="lessThan">
      <formula>$C$4</formula>
    </cfRule>
  </conditionalFormatting>
  <conditionalFormatting sqref="AD40">
    <cfRule type="cellIs" dxfId="1" priority="442" operator="lessThan">
      <formula>$C$4</formula>
    </cfRule>
  </conditionalFormatting>
  <conditionalFormatting sqref="AE40">
    <cfRule type="cellIs" dxfId="1" priority="482" operator="lessThan">
      <formula>$C$4</formula>
    </cfRule>
  </conditionalFormatting>
  <conditionalFormatting sqref="AF40">
    <cfRule type="cellIs" dxfId="1" priority="522" operator="lessThan">
      <formula>$C$4</formula>
    </cfRule>
  </conditionalFormatting>
  <conditionalFormatting sqref="AG40">
    <cfRule type="cellIs" dxfId="1" priority="562" operator="lessThan">
      <formula>$C$4</formula>
    </cfRule>
  </conditionalFormatting>
  <conditionalFormatting sqref="AH40">
    <cfRule type="cellIs" dxfId="1" priority="602" operator="lessThan">
      <formula>$C$4</formula>
    </cfRule>
  </conditionalFormatting>
  <conditionalFormatting sqref="AI40">
    <cfRule type="cellIs" dxfId="1" priority="642" operator="lessThan">
      <formula>$C$4</formula>
    </cfRule>
  </conditionalFormatting>
  <conditionalFormatting sqref="AJ40">
    <cfRule type="cellIs" dxfId="1" priority="682" operator="lessThan">
      <formula>$C$4</formula>
    </cfRule>
  </conditionalFormatting>
  <conditionalFormatting sqref="AK40">
    <cfRule type="cellIs" dxfId="1" priority="722" operator="lessThan">
      <formula>$C$4</formula>
    </cfRule>
  </conditionalFormatting>
  <conditionalFormatting sqref="AL40">
    <cfRule type="cellIs" dxfId="1" priority="762" operator="lessThan">
      <formula>$C$4</formula>
    </cfRule>
  </conditionalFormatting>
  <conditionalFormatting sqref="AM40">
    <cfRule type="cellIs" dxfId="1" priority="802" operator="lessThan">
      <formula>$C$4</formula>
    </cfRule>
  </conditionalFormatting>
  <conditionalFormatting sqref="AN40">
    <cfRule type="cellIs" dxfId="1" priority="842" operator="lessThan">
      <formula>$C$4</formula>
    </cfRule>
  </conditionalFormatting>
  <conditionalFormatting sqref="AO40">
    <cfRule type="cellIs" dxfId="1" priority="882" operator="lessThan">
      <formula>$C$4</formula>
    </cfRule>
  </conditionalFormatting>
  <conditionalFormatting sqref="AP40">
    <cfRule type="cellIs" dxfId="1" priority="922" operator="lessThan">
      <formula>$C$4</formula>
    </cfRule>
  </conditionalFormatting>
  <conditionalFormatting sqref="AQ40">
    <cfRule type="cellIs" dxfId="1" priority="962" operator="lessThan">
      <formula>$C$4</formula>
    </cfRule>
  </conditionalFormatting>
  <conditionalFormatting sqref="AR40">
    <cfRule type="cellIs" dxfId="1" priority="1002" operator="lessThan">
      <formula>$C$4</formula>
    </cfRule>
  </conditionalFormatting>
  <conditionalFormatting sqref="AS40">
    <cfRule type="cellIs" dxfId="1" priority="1042" operator="lessThan">
      <formula>$C$4</formula>
    </cfRule>
  </conditionalFormatting>
  <conditionalFormatting sqref="AT40">
    <cfRule type="cellIs" dxfId="1" priority="1082" operator="lessThan">
      <formula>$C$4</formula>
    </cfRule>
  </conditionalFormatting>
  <conditionalFormatting sqref="AV40">
    <cfRule type="cellIs" dxfId="1" priority="1162" operator="lessThan">
      <formula>$C$4</formula>
    </cfRule>
  </conditionalFormatting>
  <conditionalFormatting sqref="AW40">
    <cfRule type="cellIs" dxfId="1" priority="1202" operator="lessThan">
      <formula>$C$4</formula>
    </cfRule>
  </conditionalFormatting>
  <conditionalFormatting sqref="AX40">
    <cfRule type="cellIs" dxfId="1" priority="1242" operator="lessThan">
      <formula>$C$4</formula>
    </cfRule>
  </conditionalFormatting>
  <conditionalFormatting sqref="AY40">
    <cfRule type="cellIs" dxfId="1" priority="1282" operator="lessThan">
      <formula>$C$4</formula>
    </cfRule>
  </conditionalFormatting>
  <conditionalFormatting sqref="AZ40">
    <cfRule type="cellIs" dxfId="1" priority="1322" operator="lessThan">
      <formula>$C$4</formula>
    </cfRule>
  </conditionalFormatting>
  <conditionalFormatting sqref="BA40">
    <cfRule type="cellIs" dxfId="1" priority="1362" operator="lessThan">
      <formula>$C$4</formula>
    </cfRule>
  </conditionalFormatting>
  <conditionalFormatting sqref="BB40">
    <cfRule type="cellIs" dxfId="1" priority="1402" operator="lessThan">
      <formula>$C$4</formula>
    </cfRule>
  </conditionalFormatting>
  <conditionalFormatting sqref="BC40">
    <cfRule type="cellIs" dxfId="1" priority="1442" operator="lessThan">
      <formula>$C$4</formula>
    </cfRule>
  </conditionalFormatting>
  <conditionalFormatting sqref="BD40">
    <cfRule type="cellIs" dxfId="1" priority="1482" operator="lessThan">
      <formula>$C$4</formula>
    </cfRule>
  </conditionalFormatting>
  <conditionalFormatting sqref="BE40">
    <cfRule type="cellIs" dxfId="1" priority="1522" operator="lessThan">
      <formula>$C$4</formula>
    </cfRule>
  </conditionalFormatting>
  <conditionalFormatting sqref="BH40">
    <cfRule type="cellIs" dxfId="1" priority="1642" operator="lessThan">
      <formula>$C$4</formula>
    </cfRule>
  </conditionalFormatting>
  <conditionalFormatting sqref="BI40">
    <cfRule type="cellIs" dxfId="1" priority="1682" operator="lessThan">
      <formula>$C$4</formula>
    </cfRule>
  </conditionalFormatting>
  <conditionalFormatting sqref="BJ40">
    <cfRule type="cellIs" dxfId="1" priority="1722" operator="lessThan">
      <formula>$C$4</formula>
    </cfRule>
  </conditionalFormatting>
  <conditionalFormatting sqref="BK40">
    <cfRule type="cellIs" dxfId="1" priority="1762" operator="lessThan">
      <formula>$C$4</formula>
    </cfRule>
  </conditionalFormatting>
  <conditionalFormatting sqref="BL40">
    <cfRule type="cellIs" dxfId="1" priority="1802" operator="lessThan">
      <formula>$C$4</formula>
    </cfRule>
  </conditionalFormatting>
  <conditionalFormatting sqref="BM40">
    <cfRule type="cellIs" dxfId="1" priority="1842" operator="lessThan">
      <formula>$C$4</formula>
    </cfRule>
  </conditionalFormatting>
  <conditionalFormatting sqref="BN40">
    <cfRule type="cellIs" dxfId="1" priority="1882" operator="lessThan">
      <formula>$C$4</formula>
    </cfRule>
  </conditionalFormatting>
  <conditionalFormatting sqref="BO40">
    <cfRule type="cellIs" dxfId="1" priority="1922" operator="lessThan">
      <formula>$C$4</formula>
    </cfRule>
  </conditionalFormatting>
  <conditionalFormatting sqref="BP40">
    <cfRule type="cellIs" dxfId="1" priority="1962" operator="lessThan">
      <formula>$C$4</formula>
    </cfRule>
  </conditionalFormatting>
  <conditionalFormatting sqref="BQ40">
    <cfRule type="cellIs" dxfId="1" priority="2002" operator="lessThan">
      <formula>$C$4</formula>
    </cfRule>
  </conditionalFormatting>
  <conditionalFormatting sqref="BR40">
    <cfRule type="cellIs" dxfId="1" priority="2042" operator="lessThan">
      <formula>$C$4</formula>
    </cfRule>
  </conditionalFormatting>
  <conditionalFormatting sqref="BS40">
    <cfRule type="cellIs" dxfId="1" priority="2082" operator="lessThan">
      <formula>$C$4</formula>
    </cfRule>
  </conditionalFormatting>
  <conditionalFormatting sqref="BT40">
    <cfRule type="cellIs" dxfId="1" priority="2122" operator="lessThan">
      <formula>$C$4</formula>
    </cfRule>
  </conditionalFormatting>
  <conditionalFormatting sqref="BU40">
    <cfRule type="cellIs" dxfId="1" priority="2162" operator="lessThan">
      <formula>$C$4</formula>
    </cfRule>
  </conditionalFormatting>
  <conditionalFormatting sqref="BV40">
    <cfRule type="cellIs" dxfId="1" priority="2202" operator="lessThan">
      <formula>$C$4</formula>
    </cfRule>
  </conditionalFormatting>
  <conditionalFormatting sqref="BX40">
    <cfRule type="cellIs" dxfId="1" priority="2282" operator="lessThan">
      <formula>$C$4</formula>
    </cfRule>
  </conditionalFormatting>
  <conditionalFormatting sqref="BY40">
    <cfRule type="cellIs" dxfId="1" priority="2322" operator="lessThan">
      <formula>$C$4</formula>
    </cfRule>
  </conditionalFormatting>
  <conditionalFormatting sqref="BZ40">
    <cfRule type="cellIs" dxfId="1" priority="2362" operator="lessThan">
      <formula>$C$4</formula>
    </cfRule>
  </conditionalFormatting>
  <conditionalFormatting sqref="CA40">
    <cfRule type="cellIs" dxfId="1" priority="2402" operator="lessThan">
      <formula>$C$4</formula>
    </cfRule>
  </conditionalFormatting>
  <conditionalFormatting sqref="CB40">
    <cfRule type="cellIs" dxfId="1" priority="2442" operator="lessThan">
      <formula>$C$4</formula>
    </cfRule>
  </conditionalFormatting>
  <conditionalFormatting sqref="CC40">
    <cfRule type="cellIs" dxfId="1" priority="2482" operator="lessThan">
      <formula>$C$4</formula>
    </cfRule>
  </conditionalFormatting>
  <conditionalFormatting sqref="CD40">
    <cfRule type="cellIs" dxfId="1" priority="2522" operator="lessThan">
      <formula>$C$4</formula>
    </cfRule>
  </conditionalFormatting>
  <conditionalFormatting sqref="CE40">
    <cfRule type="cellIs" dxfId="1" priority="2562" operator="lessThan">
      <formula>$C$4</formula>
    </cfRule>
  </conditionalFormatting>
  <conditionalFormatting sqref="CF40">
    <cfRule type="cellIs" dxfId="1" priority="2602" operator="lessThan">
      <formula>$C$4</formula>
    </cfRule>
  </conditionalFormatting>
  <conditionalFormatting sqref="CG40">
    <cfRule type="cellIs" dxfId="1" priority="2642" operator="lessThan">
      <formula>$C$4</formula>
    </cfRule>
  </conditionalFormatting>
  <conditionalFormatting sqref="CH40">
    <cfRule type="cellIs" dxfId="2" priority="2682" operator="greaterThan">
      <formula>$BJ$2+15</formula>
    </cfRule>
  </conditionalFormatting>
  <conditionalFormatting sqref="P41">
    <cfRule type="cellIs" dxfId="1" priority="43" operator="lessThan">
      <formula>$C$4</formula>
    </cfRule>
  </conditionalFormatting>
  <conditionalFormatting sqref="Q41">
    <cfRule type="cellIs" dxfId="1" priority="83" operator="lessThan">
      <formula>$C$4</formula>
    </cfRule>
  </conditionalFormatting>
  <conditionalFormatting sqref="R41">
    <cfRule type="cellIs" dxfId="1" priority="123" operator="lessThan">
      <formula>$C$4</formula>
    </cfRule>
  </conditionalFormatting>
  <conditionalFormatting sqref="S41">
    <cfRule type="cellIs" dxfId="1" priority="2723" operator="lessThan">
      <formula>$C$4</formula>
    </cfRule>
  </conditionalFormatting>
  <conditionalFormatting sqref="T41">
    <cfRule type="cellIs" dxfId="1" priority="2763" operator="lessThan">
      <formula>$C$4</formula>
    </cfRule>
  </conditionalFormatting>
  <conditionalFormatting sqref="U41">
    <cfRule type="cellIs" dxfId="1" priority="163" operator="lessThan">
      <formula>$C$4</formula>
    </cfRule>
  </conditionalFormatting>
  <conditionalFormatting sqref="V41">
    <cfRule type="cellIs" dxfId="1" priority="2803" operator="lessThan">
      <formula>$C$4</formula>
    </cfRule>
  </conditionalFormatting>
  <conditionalFormatting sqref="W41">
    <cfRule type="cellIs" dxfId="1" priority="2843" operator="lessThan">
      <formula>$C$4</formula>
    </cfRule>
  </conditionalFormatting>
  <conditionalFormatting sqref="X41">
    <cfRule type="cellIs" dxfId="1" priority="203" operator="lessThan">
      <formula>$C$4</formula>
    </cfRule>
  </conditionalFormatting>
  <conditionalFormatting sqref="Y41">
    <cfRule type="cellIs" dxfId="1" priority="243" operator="lessThan">
      <formula>$C$4</formula>
    </cfRule>
  </conditionalFormatting>
  <conditionalFormatting sqref="Z41">
    <cfRule type="cellIs" dxfId="1" priority="283" operator="lessThan">
      <formula>$C$4</formula>
    </cfRule>
  </conditionalFormatting>
  <conditionalFormatting sqref="AA41">
    <cfRule type="cellIs" dxfId="1" priority="323" operator="lessThan">
      <formula>$C$4</formula>
    </cfRule>
  </conditionalFormatting>
  <conditionalFormatting sqref="AB41">
    <cfRule type="cellIs" dxfId="1" priority="363" operator="lessThan">
      <formula>$C$4</formula>
    </cfRule>
  </conditionalFormatting>
  <conditionalFormatting sqref="AC41">
    <cfRule type="cellIs" dxfId="1" priority="403" operator="lessThan">
      <formula>$C$4</formula>
    </cfRule>
  </conditionalFormatting>
  <conditionalFormatting sqref="AD41">
    <cfRule type="cellIs" dxfId="1" priority="443" operator="lessThan">
      <formula>$C$4</formula>
    </cfRule>
  </conditionalFormatting>
  <conditionalFormatting sqref="AE41">
    <cfRule type="cellIs" dxfId="1" priority="483" operator="lessThan">
      <formula>$C$4</formula>
    </cfRule>
  </conditionalFormatting>
  <conditionalFormatting sqref="AF41">
    <cfRule type="cellIs" dxfId="1" priority="523" operator="lessThan">
      <formula>$C$4</formula>
    </cfRule>
  </conditionalFormatting>
  <conditionalFormatting sqref="AG41">
    <cfRule type="cellIs" dxfId="1" priority="563" operator="lessThan">
      <formula>$C$4</formula>
    </cfRule>
  </conditionalFormatting>
  <conditionalFormatting sqref="AH41">
    <cfRule type="cellIs" dxfId="1" priority="603" operator="lessThan">
      <formula>$C$4</formula>
    </cfRule>
  </conditionalFormatting>
  <conditionalFormatting sqref="AI41">
    <cfRule type="cellIs" dxfId="1" priority="643" operator="lessThan">
      <formula>$C$4</formula>
    </cfRule>
  </conditionalFormatting>
  <conditionalFormatting sqref="AJ41">
    <cfRule type="cellIs" dxfId="1" priority="683" operator="lessThan">
      <formula>$C$4</formula>
    </cfRule>
  </conditionalFormatting>
  <conditionalFormatting sqref="AK41">
    <cfRule type="cellIs" dxfId="1" priority="723" operator="lessThan">
      <formula>$C$4</formula>
    </cfRule>
  </conditionalFormatting>
  <conditionalFormatting sqref="AL41">
    <cfRule type="cellIs" dxfId="1" priority="763" operator="lessThan">
      <formula>$C$4</formula>
    </cfRule>
  </conditionalFormatting>
  <conditionalFormatting sqref="AM41">
    <cfRule type="cellIs" dxfId="1" priority="803" operator="lessThan">
      <formula>$C$4</formula>
    </cfRule>
  </conditionalFormatting>
  <conditionalFormatting sqref="AN41">
    <cfRule type="cellIs" dxfId="1" priority="843" operator="lessThan">
      <formula>$C$4</formula>
    </cfRule>
  </conditionalFormatting>
  <conditionalFormatting sqref="AO41">
    <cfRule type="cellIs" dxfId="1" priority="883" operator="lessThan">
      <formula>$C$4</formula>
    </cfRule>
  </conditionalFormatting>
  <conditionalFormatting sqref="AP41">
    <cfRule type="cellIs" dxfId="1" priority="923" operator="lessThan">
      <formula>$C$4</formula>
    </cfRule>
  </conditionalFormatting>
  <conditionalFormatting sqref="AQ41">
    <cfRule type="cellIs" dxfId="1" priority="963" operator="lessThan">
      <formula>$C$4</formula>
    </cfRule>
  </conditionalFormatting>
  <conditionalFormatting sqref="AR41">
    <cfRule type="cellIs" dxfId="1" priority="1003" operator="lessThan">
      <formula>$C$4</formula>
    </cfRule>
  </conditionalFormatting>
  <conditionalFormatting sqref="AS41">
    <cfRule type="cellIs" dxfId="1" priority="1043" operator="lessThan">
      <formula>$C$4</formula>
    </cfRule>
  </conditionalFormatting>
  <conditionalFormatting sqref="AT41">
    <cfRule type="cellIs" dxfId="1" priority="1083" operator="lessThan">
      <formula>$C$4</formula>
    </cfRule>
  </conditionalFormatting>
  <conditionalFormatting sqref="AU41">
    <cfRule type="cellIs" dxfId="1" priority="1123" operator="lessThan">
      <formula>$C$4</formula>
    </cfRule>
  </conditionalFormatting>
  <conditionalFormatting sqref="AV41">
    <cfRule type="cellIs" dxfId="1" priority="1163" operator="lessThan">
      <formula>$C$4</formula>
    </cfRule>
  </conditionalFormatting>
  <conditionalFormatting sqref="AW41">
    <cfRule type="cellIs" dxfId="1" priority="1203" operator="lessThan">
      <formula>$C$4</formula>
    </cfRule>
  </conditionalFormatting>
  <conditionalFormatting sqref="AX41">
    <cfRule type="cellIs" dxfId="1" priority="1243" operator="lessThan">
      <formula>$C$4</formula>
    </cfRule>
  </conditionalFormatting>
  <conditionalFormatting sqref="AY41">
    <cfRule type="cellIs" dxfId="1" priority="1283" operator="lessThan">
      <formula>$C$4</formula>
    </cfRule>
  </conditionalFormatting>
  <conditionalFormatting sqref="AZ41">
    <cfRule type="cellIs" dxfId="1" priority="1323" operator="lessThan">
      <formula>$C$4</formula>
    </cfRule>
  </conditionalFormatting>
  <conditionalFormatting sqref="BA41">
    <cfRule type="cellIs" dxfId="1" priority="1363" operator="lessThan">
      <formula>$C$4</formula>
    </cfRule>
  </conditionalFormatting>
  <conditionalFormatting sqref="BB41">
    <cfRule type="cellIs" dxfId="1" priority="1403" operator="lessThan">
      <formula>$C$4</formula>
    </cfRule>
  </conditionalFormatting>
  <conditionalFormatting sqref="BC41">
    <cfRule type="cellIs" dxfId="1" priority="1443" operator="lessThan">
      <formula>$C$4</formula>
    </cfRule>
  </conditionalFormatting>
  <conditionalFormatting sqref="BD41">
    <cfRule type="cellIs" dxfId="1" priority="1483" operator="lessThan">
      <formula>$C$4</formula>
    </cfRule>
  </conditionalFormatting>
  <conditionalFormatting sqref="BE41">
    <cfRule type="cellIs" dxfId="1" priority="1523" operator="lessThan">
      <formula>$C$4</formula>
    </cfRule>
  </conditionalFormatting>
  <conditionalFormatting sqref="BF41">
    <cfRule type="cellIs" dxfId="1" priority="1563" operator="lessThan">
      <formula>$C$4</formula>
    </cfRule>
  </conditionalFormatting>
  <conditionalFormatting sqref="BG41">
    <cfRule type="cellIs" dxfId="1" priority="1603" operator="lessThan">
      <formula>$C$4</formula>
    </cfRule>
  </conditionalFormatting>
  <conditionalFormatting sqref="BH41">
    <cfRule type="cellIs" dxfId="1" priority="1643" operator="lessThan">
      <formula>$C$4</formula>
    </cfRule>
  </conditionalFormatting>
  <conditionalFormatting sqref="BI41">
    <cfRule type="cellIs" dxfId="1" priority="1683" operator="lessThan">
      <formula>$C$4</formula>
    </cfRule>
  </conditionalFormatting>
  <conditionalFormatting sqref="BJ41">
    <cfRule type="cellIs" dxfId="1" priority="1723" operator="lessThan">
      <formula>$C$4</formula>
    </cfRule>
  </conditionalFormatting>
  <conditionalFormatting sqref="BK41">
    <cfRule type="cellIs" dxfId="1" priority="1763" operator="lessThan">
      <formula>$C$4</formula>
    </cfRule>
  </conditionalFormatting>
  <conditionalFormatting sqref="BL41">
    <cfRule type="cellIs" dxfId="1" priority="1803" operator="lessThan">
      <formula>$C$4</formula>
    </cfRule>
  </conditionalFormatting>
  <conditionalFormatting sqref="BM41">
    <cfRule type="cellIs" dxfId="1" priority="1843" operator="lessThan">
      <formula>$C$4</formula>
    </cfRule>
  </conditionalFormatting>
  <conditionalFormatting sqref="BN41">
    <cfRule type="cellIs" dxfId="1" priority="1883" operator="lessThan">
      <formula>$C$4</formula>
    </cfRule>
  </conditionalFormatting>
  <conditionalFormatting sqref="BO41">
    <cfRule type="cellIs" dxfId="1" priority="1923" operator="lessThan">
      <formula>$C$4</formula>
    </cfRule>
  </conditionalFormatting>
  <conditionalFormatting sqref="BP41">
    <cfRule type="cellIs" dxfId="1" priority="1963" operator="lessThan">
      <formula>$C$4</formula>
    </cfRule>
  </conditionalFormatting>
  <conditionalFormatting sqref="BQ41">
    <cfRule type="cellIs" dxfId="1" priority="2003" operator="lessThan">
      <formula>$C$4</formula>
    </cfRule>
  </conditionalFormatting>
  <conditionalFormatting sqref="BR41">
    <cfRule type="cellIs" dxfId="1" priority="2043" operator="lessThan">
      <formula>$C$4</formula>
    </cfRule>
  </conditionalFormatting>
  <conditionalFormatting sqref="BS41">
    <cfRule type="cellIs" dxfId="1" priority="2083" operator="lessThan">
      <formula>$C$4</formula>
    </cfRule>
  </conditionalFormatting>
  <conditionalFormatting sqref="BT41">
    <cfRule type="cellIs" dxfId="1" priority="2123" operator="lessThan">
      <formula>$C$4</formula>
    </cfRule>
  </conditionalFormatting>
  <conditionalFormatting sqref="BU41">
    <cfRule type="cellIs" dxfId="1" priority="2163" operator="lessThan">
      <formula>$C$4</formula>
    </cfRule>
  </conditionalFormatting>
  <conditionalFormatting sqref="BV41">
    <cfRule type="cellIs" dxfId="1" priority="2203" operator="lessThan">
      <formula>$C$4</formula>
    </cfRule>
  </conditionalFormatting>
  <conditionalFormatting sqref="BX41">
    <cfRule type="cellIs" dxfId="1" priority="2283" operator="lessThan">
      <formula>$C$4</formula>
    </cfRule>
  </conditionalFormatting>
  <conditionalFormatting sqref="BY41">
    <cfRule type="cellIs" dxfId="1" priority="2323" operator="lessThan">
      <formula>$C$4</formula>
    </cfRule>
  </conditionalFormatting>
  <conditionalFormatting sqref="BZ41">
    <cfRule type="cellIs" dxfId="1" priority="2363" operator="lessThan">
      <formula>$C$4</formula>
    </cfRule>
  </conditionalFormatting>
  <conditionalFormatting sqref="CA41">
    <cfRule type="cellIs" dxfId="1" priority="2403" operator="lessThan">
      <formula>$C$4</formula>
    </cfRule>
  </conditionalFormatting>
  <conditionalFormatting sqref="CB41">
    <cfRule type="cellIs" dxfId="1" priority="2443" operator="lessThan">
      <formula>$C$4</formula>
    </cfRule>
  </conditionalFormatting>
  <conditionalFormatting sqref="CC41">
    <cfRule type="cellIs" dxfId="1" priority="2483" operator="lessThan">
      <formula>$C$4</formula>
    </cfRule>
  </conditionalFormatting>
  <conditionalFormatting sqref="CD41">
    <cfRule type="cellIs" dxfId="1" priority="2523" operator="lessThan">
      <formula>$C$4</formula>
    </cfRule>
  </conditionalFormatting>
  <conditionalFormatting sqref="CE41">
    <cfRule type="cellIs" dxfId="1" priority="2563" operator="lessThan">
      <formula>$C$4</formula>
    </cfRule>
  </conditionalFormatting>
  <conditionalFormatting sqref="CF41">
    <cfRule type="cellIs" dxfId="1" priority="2603" operator="lessThan">
      <formula>$C$4</formula>
    </cfRule>
  </conditionalFormatting>
  <conditionalFormatting sqref="CG41">
    <cfRule type="cellIs" dxfId="1" priority="2643" operator="lessThan">
      <formula>$C$4</formula>
    </cfRule>
  </conditionalFormatting>
  <conditionalFormatting sqref="CH41">
    <cfRule type="cellIs" dxfId="2" priority="2683" operator="greaterThan">
      <formula>$BJ$2+15</formula>
    </cfRule>
  </conditionalFormatting>
  <conditionalFormatting sqref="CJ41">
    <cfRule type="cellIs" dxfId="1" priority="2883" operator="lessThan">
      <formula>$C$4</formula>
    </cfRule>
  </conditionalFormatting>
  <conditionalFormatting sqref="P42">
    <cfRule type="cellIs" dxfId="1" priority="44" operator="lessThan">
      <formula>$C$4</formula>
    </cfRule>
  </conditionalFormatting>
  <conditionalFormatting sqref="Q42">
    <cfRule type="cellIs" dxfId="1" priority="84" operator="lessThan">
      <formula>$C$4</formula>
    </cfRule>
  </conditionalFormatting>
  <conditionalFormatting sqref="R42">
    <cfRule type="cellIs" dxfId="1" priority="124" operator="lessThan">
      <formula>$C$4</formula>
    </cfRule>
  </conditionalFormatting>
  <conditionalFormatting sqref="S42">
    <cfRule type="cellIs" dxfId="1" priority="2724" operator="lessThan">
      <formula>$C$4</formula>
    </cfRule>
  </conditionalFormatting>
  <conditionalFormatting sqref="T42">
    <cfRule type="cellIs" dxfId="1" priority="2764" operator="lessThan">
      <formula>$C$4</formula>
    </cfRule>
  </conditionalFormatting>
  <conditionalFormatting sqref="U42">
    <cfRule type="cellIs" dxfId="1" priority="164" operator="lessThan">
      <formula>$C$4</formula>
    </cfRule>
  </conditionalFormatting>
  <conditionalFormatting sqref="V42">
    <cfRule type="cellIs" dxfId="1" priority="2804" operator="lessThan">
      <formula>$C$4</formula>
    </cfRule>
  </conditionalFormatting>
  <conditionalFormatting sqref="W42">
    <cfRule type="cellIs" dxfId="1" priority="2844" operator="lessThan">
      <formula>$C$4</formula>
    </cfRule>
  </conditionalFormatting>
  <conditionalFormatting sqref="X42">
    <cfRule type="cellIs" dxfId="1" priority="204" operator="lessThan">
      <formula>$C$4</formula>
    </cfRule>
  </conditionalFormatting>
  <conditionalFormatting sqref="Y42">
    <cfRule type="cellIs" dxfId="1" priority="244" operator="lessThan">
      <formula>$C$4</formula>
    </cfRule>
  </conditionalFormatting>
  <conditionalFormatting sqref="Z42">
    <cfRule type="cellIs" dxfId="1" priority="284" operator="lessThan">
      <formula>$C$4</formula>
    </cfRule>
  </conditionalFormatting>
  <conditionalFormatting sqref="AA42">
    <cfRule type="cellIs" dxfId="1" priority="324" operator="lessThan">
      <formula>$C$4</formula>
    </cfRule>
  </conditionalFormatting>
  <conditionalFormatting sqref="AB42">
    <cfRule type="cellIs" dxfId="1" priority="364" operator="lessThan">
      <formula>$C$4</formula>
    </cfRule>
  </conditionalFormatting>
  <conditionalFormatting sqref="AC42">
    <cfRule type="cellIs" dxfId="1" priority="404" operator="lessThan">
      <formula>$C$4</formula>
    </cfRule>
  </conditionalFormatting>
  <conditionalFormatting sqref="AD42">
    <cfRule type="cellIs" dxfId="1" priority="444" operator="lessThan">
      <formula>$C$4</formula>
    </cfRule>
  </conditionalFormatting>
  <conditionalFormatting sqref="AE42">
    <cfRule type="cellIs" dxfId="1" priority="484" operator="lessThan">
      <formula>$C$4</formula>
    </cfRule>
  </conditionalFormatting>
  <conditionalFormatting sqref="AF42">
    <cfRule type="cellIs" dxfId="1" priority="524" operator="lessThan">
      <formula>$C$4</formula>
    </cfRule>
  </conditionalFormatting>
  <conditionalFormatting sqref="AG42">
    <cfRule type="cellIs" dxfId="1" priority="564" operator="lessThan">
      <formula>$C$4</formula>
    </cfRule>
  </conditionalFormatting>
  <conditionalFormatting sqref="AH42">
    <cfRule type="cellIs" dxfId="1" priority="604" operator="lessThan">
      <formula>$C$4</formula>
    </cfRule>
  </conditionalFormatting>
  <conditionalFormatting sqref="AI42">
    <cfRule type="cellIs" dxfId="1" priority="644" operator="lessThan">
      <formula>$C$4</formula>
    </cfRule>
  </conditionalFormatting>
  <conditionalFormatting sqref="AJ42">
    <cfRule type="cellIs" dxfId="1" priority="684" operator="lessThan">
      <formula>$C$4</formula>
    </cfRule>
  </conditionalFormatting>
  <conditionalFormatting sqref="AK42">
    <cfRule type="cellIs" dxfId="1" priority="724" operator="lessThan">
      <formula>$C$4</formula>
    </cfRule>
  </conditionalFormatting>
  <conditionalFormatting sqref="AL42">
    <cfRule type="cellIs" dxfId="1" priority="764" operator="lessThan">
      <formula>$C$4</formula>
    </cfRule>
  </conditionalFormatting>
  <conditionalFormatting sqref="AM42">
    <cfRule type="cellIs" dxfId="1" priority="804" operator="lessThan">
      <formula>$C$4</formula>
    </cfRule>
  </conditionalFormatting>
  <conditionalFormatting sqref="AN42">
    <cfRule type="cellIs" dxfId="1" priority="844" operator="lessThan">
      <formula>$C$4</formula>
    </cfRule>
  </conditionalFormatting>
  <conditionalFormatting sqref="AO42">
    <cfRule type="cellIs" dxfId="1" priority="884" operator="lessThan">
      <formula>$C$4</formula>
    </cfRule>
  </conditionalFormatting>
  <conditionalFormatting sqref="AP42">
    <cfRule type="cellIs" dxfId="1" priority="924" operator="lessThan">
      <formula>$C$4</formula>
    </cfRule>
  </conditionalFormatting>
  <conditionalFormatting sqref="AQ42">
    <cfRule type="cellIs" dxfId="1" priority="964" operator="lessThan">
      <formula>$C$4</formula>
    </cfRule>
  </conditionalFormatting>
  <conditionalFormatting sqref="AR42">
    <cfRule type="cellIs" dxfId="1" priority="1004" operator="lessThan">
      <formula>$C$4</formula>
    </cfRule>
  </conditionalFormatting>
  <conditionalFormatting sqref="AS42">
    <cfRule type="cellIs" dxfId="1" priority="1044" operator="lessThan">
      <formula>$C$4</formula>
    </cfRule>
  </conditionalFormatting>
  <conditionalFormatting sqref="AT42">
    <cfRule type="cellIs" dxfId="1" priority="1084" operator="lessThan">
      <formula>$C$4</formula>
    </cfRule>
  </conditionalFormatting>
  <conditionalFormatting sqref="AU42">
    <cfRule type="cellIs" dxfId="1" priority="1124" operator="lessThan">
      <formula>$C$4</formula>
    </cfRule>
  </conditionalFormatting>
  <conditionalFormatting sqref="AV42">
    <cfRule type="cellIs" dxfId="1" priority="1164" operator="lessThan">
      <formula>$C$4</formula>
    </cfRule>
  </conditionalFormatting>
  <conditionalFormatting sqref="AW42">
    <cfRule type="cellIs" dxfId="1" priority="1204" operator="lessThan">
      <formula>$C$4</formula>
    </cfRule>
  </conditionalFormatting>
  <conditionalFormatting sqref="AX42">
    <cfRule type="cellIs" dxfId="1" priority="1244" operator="lessThan">
      <formula>$C$4</formula>
    </cfRule>
  </conditionalFormatting>
  <conditionalFormatting sqref="AY42">
    <cfRule type="cellIs" dxfId="1" priority="1284" operator="lessThan">
      <formula>$C$4</formula>
    </cfRule>
  </conditionalFormatting>
  <conditionalFormatting sqref="AZ42">
    <cfRule type="cellIs" dxfId="1" priority="1324" operator="lessThan">
      <formula>$C$4</formula>
    </cfRule>
  </conditionalFormatting>
  <conditionalFormatting sqref="BA42">
    <cfRule type="cellIs" dxfId="1" priority="1364" operator="lessThan">
      <formula>$C$4</formula>
    </cfRule>
  </conditionalFormatting>
  <conditionalFormatting sqref="BB42">
    <cfRule type="cellIs" dxfId="1" priority="1404" operator="lessThan">
      <formula>$C$4</formula>
    </cfRule>
  </conditionalFormatting>
  <conditionalFormatting sqref="BC42">
    <cfRule type="cellIs" dxfId="1" priority="1444" operator="lessThan">
      <formula>$C$4</formula>
    </cfRule>
  </conditionalFormatting>
  <conditionalFormatting sqref="BD42">
    <cfRule type="cellIs" dxfId="1" priority="1484" operator="lessThan">
      <formula>$C$4</formula>
    </cfRule>
  </conditionalFormatting>
  <conditionalFormatting sqref="BE42">
    <cfRule type="cellIs" dxfId="1" priority="1524" operator="lessThan">
      <formula>$C$4</formula>
    </cfRule>
  </conditionalFormatting>
  <conditionalFormatting sqref="BF42">
    <cfRule type="cellIs" dxfId="1" priority="1564" operator="lessThan">
      <formula>$C$4</formula>
    </cfRule>
  </conditionalFormatting>
  <conditionalFormatting sqref="BG42">
    <cfRule type="cellIs" dxfId="1" priority="1604" operator="lessThan">
      <formula>$C$4</formula>
    </cfRule>
  </conditionalFormatting>
  <conditionalFormatting sqref="BH42">
    <cfRule type="cellIs" dxfId="1" priority="1644" operator="lessThan">
      <formula>$C$4</formula>
    </cfRule>
  </conditionalFormatting>
  <conditionalFormatting sqref="BI42">
    <cfRule type="cellIs" dxfId="1" priority="1684" operator="lessThan">
      <formula>$C$4</formula>
    </cfRule>
  </conditionalFormatting>
  <conditionalFormatting sqref="BJ42">
    <cfRule type="cellIs" dxfId="1" priority="1724" operator="lessThan">
      <formula>$C$4</formula>
    </cfRule>
  </conditionalFormatting>
  <conditionalFormatting sqref="BK42">
    <cfRule type="cellIs" dxfId="1" priority="1764" operator="lessThan">
      <formula>$C$4</formula>
    </cfRule>
  </conditionalFormatting>
  <conditionalFormatting sqref="BL42">
    <cfRule type="cellIs" dxfId="1" priority="1804" operator="lessThan">
      <formula>$C$4</formula>
    </cfRule>
  </conditionalFormatting>
  <conditionalFormatting sqref="BM42">
    <cfRule type="cellIs" dxfId="1" priority="1844" operator="lessThan">
      <formula>$C$4</formula>
    </cfRule>
  </conditionalFormatting>
  <conditionalFormatting sqref="BN42">
    <cfRule type="cellIs" dxfId="1" priority="1884" operator="lessThan">
      <formula>$C$4</formula>
    </cfRule>
  </conditionalFormatting>
  <conditionalFormatting sqref="BO42">
    <cfRule type="cellIs" dxfId="1" priority="1924" operator="lessThan">
      <formula>$C$4</formula>
    </cfRule>
  </conditionalFormatting>
  <conditionalFormatting sqref="BP42">
    <cfRule type="cellIs" dxfId="1" priority="1964" operator="lessThan">
      <formula>$C$4</formula>
    </cfRule>
  </conditionalFormatting>
  <conditionalFormatting sqref="BQ42">
    <cfRule type="cellIs" dxfId="1" priority="2004" operator="lessThan">
      <formula>$C$4</formula>
    </cfRule>
  </conditionalFormatting>
  <conditionalFormatting sqref="BR42">
    <cfRule type="cellIs" dxfId="1" priority="2044" operator="lessThan">
      <formula>$C$4</formula>
    </cfRule>
  </conditionalFormatting>
  <conditionalFormatting sqref="BS42">
    <cfRule type="cellIs" dxfId="1" priority="2084" operator="lessThan">
      <formula>$C$4</formula>
    </cfRule>
  </conditionalFormatting>
  <conditionalFormatting sqref="BT42">
    <cfRule type="cellIs" dxfId="1" priority="2124" operator="lessThan">
      <formula>$C$4</formula>
    </cfRule>
  </conditionalFormatting>
  <conditionalFormatting sqref="BU42">
    <cfRule type="cellIs" dxfId="1" priority="2164" operator="lessThan">
      <formula>$C$4</formula>
    </cfRule>
  </conditionalFormatting>
  <conditionalFormatting sqref="BV42">
    <cfRule type="cellIs" dxfId="1" priority="2204" operator="lessThan">
      <formula>$C$4</formula>
    </cfRule>
  </conditionalFormatting>
  <conditionalFormatting sqref="BX42">
    <cfRule type="cellIs" dxfId="1" priority="2284" operator="lessThan">
      <formula>$C$4</formula>
    </cfRule>
  </conditionalFormatting>
  <conditionalFormatting sqref="BY42">
    <cfRule type="cellIs" dxfId="1" priority="2324" operator="lessThan">
      <formula>$C$4</formula>
    </cfRule>
  </conditionalFormatting>
  <conditionalFormatting sqref="BZ42">
    <cfRule type="cellIs" dxfId="1" priority="2364" operator="lessThan">
      <formula>$C$4</formula>
    </cfRule>
  </conditionalFormatting>
  <conditionalFormatting sqref="CA42">
    <cfRule type="cellIs" dxfId="1" priority="2404" operator="lessThan">
      <formula>$C$4</formula>
    </cfRule>
  </conditionalFormatting>
  <conditionalFormatting sqref="CB42">
    <cfRule type="cellIs" dxfId="1" priority="2444" operator="lessThan">
      <formula>$C$4</formula>
    </cfRule>
  </conditionalFormatting>
  <conditionalFormatting sqref="CC42">
    <cfRule type="cellIs" dxfId="1" priority="2484" operator="lessThan">
      <formula>$C$4</formula>
    </cfRule>
  </conditionalFormatting>
  <conditionalFormatting sqref="CD42">
    <cfRule type="cellIs" dxfId="1" priority="2524" operator="lessThan">
      <formula>$C$4</formula>
    </cfRule>
  </conditionalFormatting>
  <conditionalFormatting sqref="CE42">
    <cfRule type="cellIs" dxfId="1" priority="2564" operator="lessThan">
      <formula>$C$4</formula>
    </cfRule>
  </conditionalFormatting>
  <conditionalFormatting sqref="CF42">
    <cfRule type="cellIs" dxfId="1" priority="2604" operator="lessThan">
      <formula>$C$4</formula>
    </cfRule>
  </conditionalFormatting>
  <conditionalFormatting sqref="CG42">
    <cfRule type="cellIs" dxfId="1" priority="2644" operator="lessThan">
      <formula>$C$4</formula>
    </cfRule>
  </conditionalFormatting>
  <conditionalFormatting sqref="CH42">
    <cfRule type="cellIs" dxfId="2" priority="2684" operator="greaterThan">
      <formula>$BJ$2+15</formula>
    </cfRule>
  </conditionalFormatting>
  <conditionalFormatting sqref="CJ42">
    <cfRule type="cellIs" dxfId="1" priority="2884" operator="lessThan">
      <formula>$C$4</formula>
    </cfRule>
  </conditionalFormatting>
  <conditionalFormatting sqref="P43">
    <cfRule type="cellIs" dxfId="1" priority="45" operator="lessThan">
      <formula>$C$4</formula>
    </cfRule>
  </conditionalFormatting>
  <conditionalFormatting sqref="Q43">
    <cfRule type="cellIs" dxfId="1" priority="85" operator="lessThan">
      <formula>$C$4</formula>
    </cfRule>
  </conditionalFormatting>
  <conditionalFormatting sqref="R43">
    <cfRule type="cellIs" dxfId="1" priority="125" operator="lessThan">
      <formula>$C$4</formula>
    </cfRule>
  </conditionalFormatting>
  <conditionalFormatting sqref="S43">
    <cfRule type="cellIs" dxfId="1" priority="2725" operator="lessThan">
      <formula>$C$4</formula>
    </cfRule>
  </conditionalFormatting>
  <conditionalFormatting sqref="T43">
    <cfRule type="cellIs" dxfId="1" priority="2765" operator="lessThan">
      <formula>$C$4</formula>
    </cfRule>
  </conditionalFormatting>
  <conditionalFormatting sqref="U43">
    <cfRule type="cellIs" dxfId="1" priority="165" operator="lessThan">
      <formula>$C$4</formula>
    </cfRule>
  </conditionalFormatting>
  <conditionalFormatting sqref="V43">
    <cfRule type="cellIs" dxfId="1" priority="2805" operator="lessThan">
      <formula>$C$4</formula>
    </cfRule>
  </conditionalFormatting>
  <conditionalFormatting sqref="W43">
    <cfRule type="cellIs" dxfId="1" priority="2845" operator="lessThan">
      <formula>$C$4</formula>
    </cfRule>
  </conditionalFormatting>
  <conditionalFormatting sqref="X43">
    <cfRule type="cellIs" dxfId="1" priority="205" operator="lessThan">
      <formula>$C$4</formula>
    </cfRule>
  </conditionalFormatting>
  <conditionalFormatting sqref="Y43">
    <cfRule type="cellIs" dxfId="1" priority="245" operator="lessThan">
      <formula>$C$4</formula>
    </cfRule>
  </conditionalFormatting>
  <conditionalFormatting sqref="Z43">
    <cfRule type="cellIs" dxfId="1" priority="285" operator="lessThan">
      <formula>$C$4</formula>
    </cfRule>
  </conditionalFormatting>
  <conditionalFormatting sqref="AA43">
    <cfRule type="cellIs" dxfId="1" priority="325" operator="lessThan">
      <formula>$C$4</formula>
    </cfRule>
  </conditionalFormatting>
  <conditionalFormatting sqref="AB43">
    <cfRule type="cellIs" dxfId="1" priority="365" operator="lessThan">
      <formula>$C$4</formula>
    </cfRule>
  </conditionalFormatting>
  <conditionalFormatting sqref="AC43">
    <cfRule type="cellIs" dxfId="1" priority="405" operator="lessThan">
      <formula>$C$4</formula>
    </cfRule>
  </conditionalFormatting>
  <conditionalFormatting sqref="AD43">
    <cfRule type="cellIs" dxfId="1" priority="445" operator="lessThan">
      <formula>$C$4</formula>
    </cfRule>
  </conditionalFormatting>
  <conditionalFormatting sqref="AE43">
    <cfRule type="cellIs" dxfId="1" priority="485" operator="lessThan">
      <formula>$C$4</formula>
    </cfRule>
  </conditionalFormatting>
  <conditionalFormatting sqref="AF43">
    <cfRule type="cellIs" dxfId="1" priority="525" operator="lessThan">
      <formula>$C$4</formula>
    </cfRule>
  </conditionalFormatting>
  <conditionalFormatting sqref="AG43">
    <cfRule type="cellIs" dxfId="1" priority="565" operator="lessThan">
      <formula>$C$4</formula>
    </cfRule>
  </conditionalFormatting>
  <conditionalFormatting sqref="AH43">
    <cfRule type="cellIs" dxfId="1" priority="605" operator="lessThan">
      <formula>$C$4</formula>
    </cfRule>
  </conditionalFormatting>
  <conditionalFormatting sqref="AI43">
    <cfRule type="cellIs" dxfId="1" priority="645" operator="lessThan">
      <formula>$C$4</formula>
    </cfRule>
  </conditionalFormatting>
  <conditionalFormatting sqref="AJ43">
    <cfRule type="cellIs" dxfId="1" priority="685" operator="lessThan">
      <formula>$C$4</formula>
    </cfRule>
  </conditionalFormatting>
  <conditionalFormatting sqref="AK43">
    <cfRule type="cellIs" dxfId="1" priority="725" operator="lessThan">
      <formula>$C$4</formula>
    </cfRule>
  </conditionalFormatting>
  <conditionalFormatting sqref="AL43">
    <cfRule type="cellIs" dxfId="1" priority="765" operator="lessThan">
      <formula>$C$4</formula>
    </cfRule>
  </conditionalFormatting>
  <conditionalFormatting sqref="AM43">
    <cfRule type="cellIs" dxfId="1" priority="805" operator="lessThan">
      <formula>$C$4</formula>
    </cfRule>
  </conditionalFormatting>
  <conditionalFormatting sqref="AN43">
    <cfRule type="cellIs" dxfId="1" priority="845" operator="lessThan">
      <formula>$C$4</formula>
    </cfRule>
  </conditionalFormatting>
  <conditionalFormatting sqref="AO43">
    <cfRule type="cellIs" dxfId="1" priority="885" operator="lessThan">
      <formula>$C$4</formula>
    </cfRule>
  </conditionalFormatting>
  <conditionalFormatting sqref="AP43">
    <cfRule type="cellIs" dxfId="1" priority="925" operator="lessThan">
      <formula>$C$4</formula>
    </cfRule>
  </conditionalFormatting>
  <conditionalFormatting sqref="AQ43">
    <cfRule type="cellIs" dxfId="1" priority="965" operator="lessThan">
      <formula>$C$4</formula>
    </cfRule>
  </conditionalFormatting>
  <conditionalFormatting sqref="AR43">
    <cfRule type="cellIs" dxfId="1" priority="1005" operator="lessThan">
      <formula>$C$4</formula>
    </cfRule>
  </conditionalFormatting>
  <conditionalFormatting sqref="AS43">
    <cfRule type="cellIs" dxfId="1" priority="1045" operator="lessThan">
      <formula>$C$4</formula>
    </cfRule>
  </conditionalFormatting>
  <conditionalFormatting sqref="AT43">
    <cfRule type="cellIs" dxfId="1" priority="1085" operator="lessThan">
      <formula>$C$4</formula>
    </cfRule>
  </conditionalFormatting>
  <conditionalFormatting sqref="AU43">
    <cfRule type="cellIs" dxfId="1" priority="1125" operator="lessThan">
      <formula>$C$4</formula>
    </cfRule>
  </conditionalFormatting>
  <conditionalFormatting sqref="AV43">
    <cfRule type="cellIs" dxfId="1" priority="1165" operator="lessThan">
      <formula>$C$4</formula>
    </cfRule>
  </conditionalFormatting>
  <conditionalFormatting sqref="AW43">
    <cfRule type="cellIs" dxfId="1" priority="1205" operator="lessThan">
      <formula>$C$4</formula>
    </cfRule>
  </conditionalFormatting>
  <conditionalFormatting sqref="AX43">
    <cfRule type="cellIs" dxfId="1" priority="1245" operator="lessThan">
      <formula>$C$4</formula>
    </cfRule>
  </conditionalFormatting>
  <conditionalFormatting sqref="AY43">
    <cfRule type="cellIs" dxfId="1" priority="1285" operator="lessThan">
      <formula>$C$4</formula>
    </cfRule>
  </conditionalFormatting>
  <conditionalFormatting sqref="AZ43">
    <cfRule type="cellIs" dxfId="1" priority="1325" operator="lessThan">
      <formula>$C$4</formula>
    </cfRule>
  </conditionalFormatting>
  <conditionalFormatting sqref="BA43">
    <cfRule type="cellIs" dxfId="1" priority="1365" operator="lessThan">
      <formula>$C$4</formula>
    </cfRule>
  </conditionalFormatting>
  <conditionalFormatting sqref="BB43">
    <cfRule type="cellIs" dxfId="1" priority="1405" operator="lessThan">
      <formula>$C$4</formula>
    </cfRule>
  </conditionalFormatting>
  <conditionalFormatting sqref="BC43">
    <cfRule type="cellIs" dxfId="1" priority="1445" operator="lessThan">
      <formula>$C$4</formula>
    </cfRule>
  </conditionalFormatting>
  <conditionalFormatting sqref="BD43">
    <cfRule type="cellIs" dxfId="1" priority="1485" operator="lessThan">
      <formula>$C$4</formula>
    </cfRule>
  </conditionalFormatting>
  <conditionalFormatting sqref="BE43">
    <cfRule type="cellIs" dxfId="1" priority="1525" operator="lessThan">
      <formula>$C$4</formula>
    </cfRule>
  </conditionalFormatting>
  <conditionalFormatting sqref="BF43">
    <cfRule type="cellIs" dxfId="1" priority="1565" operator="lessThan">
      <formula>$C$4</formula>
    </cfRule>
  </conditionalFormatting>
  <conditionalFormatting sqref="BG43">
    <cfRule type="cellIs" dxfId="1" priority="1605" operator="lessThan">
      <formula>$C$4</formula>
    </cfRule>
  </conditionalFormatting>
  <conditionalFormatting sqref="BH43">
    <cfRule type="cellIs" dxfId="1" priority="1645" operator="lessThan">
      <formula>$C$4</formula>
    </cfRule>
  </conditionalFormatting>
  <conditionalFormatting sqref="BI43">
    <cfRule type="cellIs" dxfId="1" priority="1685" operator="lessThan">
      <formula>$C$4</formula>
    </cfRule>
  </conditionalFormatting>
  <conditionalFormatting sqref="BJ43">
    <cfRule type="cellIs" dxfId="1" priority="1725" operator="lessThan">
      <formula>$C$4</formula>
    </cfRule>
  </conditionalFormatting>
  <conditionalFormatting sqref="BK43">
    <cfRule type="cellIs" dxfId="1" priority="1765" operator="lessThan">
      <formula>$C$4</formula>
    </cfRule>
  </conditionalFormatting>
  <conditionalFormatting sqref="BL43">
    <cfRule type="cellIs" dxfId="1" priority="1805" operator="lessThan">
      <formula>$C$4</formula>
    </cfRule>
  </conditionalFormatting>
  <conditionalFormatting sqref="BM43">
    <cfRule type="cellIs" dxfId="1" priority="1845" operator="lessThan">
      <formula>$C$4</formula>
    </cfRule>
  </conditionalFormatting>
  <conditionalFormatting sqref="BN43">
    <cfRule type="cellIs" dxfId="1" priority="1885" operator="lessThan">
      <formula>$C$4</formula>
    </cfRule>
  </conditionalFormatting>
  <conditionalFormatting sqref="BO43">
    <cfRule type="cellIs" dxfId="1" priority="1925" operator="lessThan">
      <formula>$C$4</formula>
    </cfRule>
  </conditionalFormatting>
  <conditionalFormatting sqref="BP43">
    <cfRule type="cellIs" dxfId="1" priority="1965" operator="lessThan">
      <formula>$C$4</formula>
    </cfRule>
  </conditionalFormatting>
  <conditionalFormatting sqref="BQ43">
    <cfRule type="cellIs" dxfId="1" priority="2005" operator="lessThan">
      <formula>$C$4</formula>
    </cfRule>
  </conditionalFormatting>
  <conditionalFormatting sqref="BR43">
    <cfRule type="cellIs" dxfId="1" priority="2045" operator="lessThan">
      <formula>$C$4</formula>
    </cfRule>
  </conditionalFormatting>
  <conditionalFormatting sqref="BS43">
    <cfRule type="cellIs" dxfId="1" priority="2085" operator="lessThan">
      <formula>$C$4</formula>
    </cfRule>
  </conditionalFormatting>
  <conditionalFormatting sqref="BT43">
    <cfRule type="cellIs" dxfId="1" priority="2125" operator="lessThan">
      <formula>$C$4</formula>
    </cfRule>
  </conditionalFormatting>
  <conditionalFormatting sqref="BU43">
    <cfRule type="cellIs" dxfId="1" priority="2165" operator="lessThan">
      <formula>$C$4</formula>
    </cfRule>
  </conditionalFormatting>
  <conditionalFormatting sqref="BV43">
    <cfRule type="cellIs" dxfId="1" priority="2205" operator="lessThan">
      <formula>$C$4</formula>
    </cfRule>
  </conditionalFormatting>
  <conditionalFormatting sqref="BX43">
    <cfRule type="cellIs" dxfId="1" priority="2285" operator="lessThan">
      <formula>$C$4</formula>
    </cfRule>
  </conditionalFormatting>
  <conditionalFormatting sqref="BY43">
    <cfRule type="cellIs" dxfId="1" priority="2325" operator="lessThan">
      <formula>$C$4</formula>
    </cfRule>
  </conditionalFormatting>
  <conditionalFormatting sqref="BZ43">
    <cfRule type="cellIs" dxfId="1" priority="2365" operator="lessThan">
      <formula>$C$4</formula>
    </cfRule>
  </conditionalFormatting>
  <conditionalFormatting sqref="CA43">
    <cfRule type="cellIs" dxfId="1" priority="2405" operator="lessThan">
      <formula>$C$4</formula>
    </cfRule>
  </conditionalFormatting>
  <conditionalFormatting sqref="CB43">
    <cfRule type="cellIs" dxfId="1" priority="2445" operator="lessThan">
      <formula>$C$4</formula>
    </cfRule>
  </conditionalFormatting>
  <conditionalFormatting sqref="CC43">
    <cfRule type="cellIs" dxfId="1" priority="2485" operator="lessThan">
      <formula>$C$4</formula>
    </cfRule>
  </conditionalFormatting>
  <conditionalFormatting sqref="CD43">
    <cfRule type="cellIs" dxfId="1" priority="2525" operator="lessThan">
      <formula>$C$4</formula>
    </cfRule>
  </conditionalFormatting>
  <conditionalFormatting sqref="CE43">
    <cfRule type="cellIs" dxfId="1" priority="2565" operator="lessThan">
      <formula>$C$4</formula>
    </cfRule>
  </conditionalFormatting>
  <conditionalFormatting sqref="CF43">
    <cfRule type="cellIs" dxfId="1" priority="2605" operator="lessThan">
      <formula>$C$4</formula>
    </cfRule>
  </conditionalFormatting>
  <conditionalFormatting sqref="CG43">
    <cfRule type="cellIs" dxfId="1" priority="2645" operator="lessThan">
      <formula>$C$4</formula>
    </cfRule>
  </conditionalFormatting>
  <conditionalFormatting sqref="CH43">
    <cfRule type="cellIs" dxfId="2" priority="2685" operator="greaterThan">
      <formula>$BJ$2+15</formula>
    </cfRule>
  </conditionalFormatting>
  <conditionalFormatting sqref="CJ43">
    <cfRule type="cellIs" dxfId="1" priority="2885" operator="lessThan">
      <formula>$C$4</formula>
    </cfRule>
  </conditionalFormatting>
  <conditionalFormatting sqref="P44">
    <cfRule type="cellIs" dxfId="1" priority="46" operator="lessThan">
      <formula>$C$4</formula>
    </cfRule>
  </conditionalFormatting>
  <conditionalFormatting sqref="Q44">
    <cfRule type="cellIs" dxfId="1" priority="86" operator="lessThan">
      <formula>$C$4</formula>
    </cfRule>
  </conditionalFormatting>
  <conditionalFormatting sqref="R44">
    <cfRule type="cellIs" dxfId="1" priority="126" operator="lessThan">
      <formula>$C$4</formula>
    </cfRule>
  </conditionalFormatting>
  <conditionalFormatting sqref="S44">
    <cfRule type="cellIs" dxfId="1" priority="2726" operator="lessThan">
      <formula>$C$4</formula>
    </cfRule>
  </conditionalFormatting>
  <conditionalFormatting sqref="T44">
    <cfRule type="cellIs" dxfId="1" priority="2766" operator="lessThan">
      <formula>$C$4</formula>
    </cfRule>
  </conditionalFormatting>
  <conditionalFormatting sqref="U44">
    <cfRule type="cellIs" dxfId="1" priority="166" operator="lessThan">
      <formula>$C$4</formula>
    </cfRule>
  </conditionalFormatting>
  <conditionalFormatting sqref="V44">
    <cfRule type="cellIs" dxfId="1" priority="2806" operator="lessThan">
      <formula>$C$4</formula>
    </cfRule>
  </conditionalFormatting>
  <conditionalFormatting sqref="W44">
    <cfRule type="cellIs" dxfId="1" priority="2846" operator="lessThan">
      <formula>$C$4</formula>
    </cfRule>
  </conditionalFormatting>
  <conditionalFormatting sqref="X44">
    <cfRule type="cellIs" dxfId="1" priority="206" operator="lessThan">
      <formula>$C$4</formula>
    </cfRule>
  </conditionalFormatting>
  <conditionalFormatting sqref="Y44">
    <cfRule type="cellIs" dxfId="1" priority="246" operator="lessThan">
      <formula>$C$4</formula>
    </cfRule>
  </conditionalFormatting>
  <conditionalFormatting sqref="Z44">
    <cfRule type="cellIs" dxfId="1" priority="286" operator="lessThan">
      <formula>$C$4</formula>
    </cfRule>
  </conditionalFormatting>
  <conditionalFormatting sqref="AA44">
    <cfRule type="cellIs" dxfId="1" priority="326" operator="lessThan">
      <formula>$C$4</formula>
    </cfRule>
  </conditionalFormatting>
  <conditionalFormatting sqref="AB44">
    <cfRule type="cellIs" dxfId="1" priority="366" operator="lessThan">
      <formula>$C$4</formula>
    </cfRule>
  </conditionalFormatting>
  <conditionalFormatting sqref="AC44">
    <cfRule type="cellIs" dxfId="1" priority="406" operator="lessThan">
      <formula>$C$4</formula>
    </cfRule>
  </conditionalFormatting>
  <conditionalFormatting sqref="AD44">
    <cfRule type="cellIs" dxfId="1" priority="446" operator="lessThan">
      <formula>$C$4</formula>
    </cfRule>
  </conditionalFormatting>
  <conditionalFormatting sqref="AE44">
    <cfRule type="cellIs" dxfId="1" priority="486" operator="lessThan">
      <formula>$C$4</formula>
    </cfRule>
  </conditionalFormatting>
  <conditionalFormatting sqref="AF44">
    <cfRule type="cellIs" dxfId="1" priority="526" operator="lessThan">
      <formula>$C$4</formula>
    </cfRule>
  </conditionalFormatting>
  <conditionalFormatting sqref="AG44">
    <cfRule type="cellIs" dxfId="1" priority="566" operator="lessThan">
      <formula>$C$4</formula>
    </cfRule>
  </conditionalFormatting>
  <conditionalFormatting sqref="AH44">
    <cfRule type="cellIs" dxfId="1" priority="606" operator="lessThan">
      <formula>$C$4</formula>
    </cfRule>
  </conditionalFormatting>
  <conditionalFormatting sqref="AI44">
    <cfRule type="cellIs" dxfId="1" priority="646" operator="lessThan">
      <formula>$C$4</formula>
    </cfRule>
  </conditionalFormatting>
  <conditionalFormatting sqref="AJ44">
    <cfRule type="cellIs" dxfId="1" priority="686" operator="lessThan">
      <formula>$C$4</formula>
    </cfRule>
  </conditionalFormatting>
  <conditionalFormatting sqref="AK44">
    <cfRule type="cellIs" dxfId="1" priority="726" operator="lessThan">
      <formula>$C$4</formula>
    </cfRule>
  </conditionalFormatting>
  <conditionalFormatting sqref="AL44">
    <cfRule type="cellIs" dxfId="1" priority="766" operator="lessThan">
      <formula>$C$4</formula>
    </cfRule>
  </conditionalFormatting>
  <conditionalFormatting sqref="AM44">
    <cfRule type="cellIs" dxfId="1" priority="806" operator="lessThan">
      <formula>$C$4</formula>
    </cfRule>
  </conditionalFormatting>
  <conditionalFormatting sqref="AN44">
    <cfRule type="cellIs" dxfId="1" priority="846" operator="lessThan">
      <formula>$C$4</formula>
    </cfRule>
  </conditionalFormatting>
  <conditionalFormatting sqref="AO44">
    <cfRule type="cellIs" dxfId="1" priority="886" operator="lessThan">
      <formula>$C$4</formula>
    </cfRule>
  </conditionalFormatting>
  <conditionalFormatting sqref="AP44">
    <cfRule type="cellIs" dxfId="1" priority="926" operator="lessThan">
      <formula>$C$4</formula>
    </cfRule>
  </conditionalFormatting>
  <conditionalFormatting sqref="AQ44">
    <cfRule type="cellIs" dxfId="1" priority="966" operator="lessThan">
      <formula>$C$4</formula>
    </cfRule>
  </conditionalFormatting>
  <conditionalFormatting sqref="AR44">
    <cfRule type="cellIs" dxfId="1" priority="1006" operator="lessThan">
      <formula>$C$4</formula>
    </cfRule>
  </conditionalFormatting>
  <conditionalFormatting sqref="AS44">
    <cfRule type="cellIs" dxfId="1" priority="1046" operator="lessThan">
      <formula>$C$4</formula>
    </cfRule>
  </conditionalFormatting>
  <conditionalFormatting sqref="AT44">
    <cfRule type="cellIs" dxfId="1" priority="1086" operator="lessThan">
      <formula>$C$4</formula>
    </cfRule>
  </conditionalFormatting>
  <conditionalFormatting sqref="AU44">
    <cfRule type="cellIs" dxfId="1" priority="1126" operator="lessThan">
      <formula>$C$4</formula>
    </cfRule>
  </conditionalFormatting>
  <conditionalFormatting sqref="AV44">
    <cfRule type="cellIs" dxfId="1" priority="1166" operator="lessThan">
      <formula>$C$4</formula>
    </cfRule>
  </conditionalFormatting>
  <conditionalFormatting sqref="AW44">
    <cfRule type="cellIs" dxfId="1" priority="1206" operator="lessThan">
      <formula>$C$4</formula>
    </cfRule>
  </conditionalFormatting>
  <conditionalFormatting sqref="AX44">
    <cfRule type="cellIs" dxfId="1" priority="1246" operator="lessThan">
      <formula>$C$4</formula>
    </cfRule>
  </conditionalFormatting>
  <conditionalFormatting sqref="AY44">
    <cfRule type="cellIs" dxfId="1" priority="1286" operator="lessThan">
      <formula>$C$4</formula>
    </cfRule>
  </conditionalFormatting>
  <conditionalFormatting sqref="AZ44">
    <cfRule type="cellIs" dxfId="1" priority="1326" operator="lessThan">
      <formula>$C$4</formula>
    </cfRule>
  </conditionalFormatting>
  <conditionalFormatting sqref="BA44">
    <cfRule type="cellIs" dxfId="1" priority="1366" operator="lessThan">
      <formula>$C$4</formula>
    </cfRule>
  </conditionalFormatting>
  <conditionalFormatting sqref="BB44">
    <cfRule type="cellIs" dxfId="1" priority="1406" operator="lessThan">
      <formula>$C$4</formula>
    </cfRule>
  </conditionalFormatting>
  <conditionalFormatting sqref="BC44">
    <cfRule type="cellIs" dxfId="1" priority="1446" operator="lessThan">
      <formula>$C$4</formula>
    </cfRule>
  </conditionalFormatting>
  <conditionalFormatting sqref="BD44">
    <cfRule type="cellIs" dxfId="1" priority="1486" operator="lessThan">
      <formula>$C$4</formula>
    </cfRule>
  </conditionalFormatting>
  <conditionalFormatting sqref="BE44">
    <cfRule type="cellIs" dxfId="1" priority="1526" operator="lessThan">
      <formula>$C$4</formula>
    </cfRule>
  </conditionalFormatting>
  <conditionalFormatting sqref="BF44">
    <cfRule type="cellIs" dxfId="1" priority="1566" operator="lessThan">
      <formula>$C$4</formula>
    </cfRule>
  </conditionalFormatting>
  <conditionalFormatting sqref="BG44">
    <cfRule type="cellIs" dxfId="1" priority="1606" operator="lessThan">
      <formula>$C$4</formula>
    </cfRule>
  </conditionalFormatting>
  <conditionalFormatting sqref="BH44">
    <cfRule type="cellIs" dxfId="1" priority="1646" operator="lessThan">
      <formula>$C$4</formula>
    </cfRule>
  </conditionalFormatting>
  <conditionalFormatting sqref="BI44">
    <cfRule type="cellIs" dxfId="1" priority="1686" operator="lessThan">
      <formula>$C$4</formula>
    </cfRule>
  </conditionalFormatting>
  <conditionalFormatting sqref="BJ44">
    <cfRule type="cellIs" dxfId="1" priority="1726" operator="lessThan">
      <formula>$C$4</formula>
    </cfRule>
  </conditionalFormatting>
  <conditionalFormatting sqref="BK44">
    <cfRule type="cellIs" dxfId="1" priority="1766" operator="lessThan">
      <formula>$C$4</formula>
    </cfRule>
  </conditionalFormatting>
  <conditionalFormatting sqref="BL44">
    <cfRule type="cellIs" dxfId="1" priority="1806" operator="lessThan">
      <formula>$C$4</formula>
    </cfRule>
  </conditionalFormatting>
  <conditionalFormatting sqref="BM44">
    <cfRule type="cellIs" dxfId="1" priority="1846" operator="lessThan">
      <formula>$C$4</formula>
    </cfRule>
  </conditionalFormatting>
  <conditionalFormatting sqref="BN44">
    <cfRule type="cellIs" dxfId="1" priority="1886" operator="lessThan">
      <formula>$C$4</formula>
    </cfRule>
  </conditionalFormatting>
  <conditionalFormatting sqref="BO44">
    <cfRule type="cellIs" dxfId="1" priority="1926" operator="lessThan">
      <formula>$C$4</formula>
    </cfRule>
  </conditionalFormatting>
  <conditionalFormatting sqref="BP44">
    <cfRule type="cellIs" dxfId="1" priority="1966" operator="lessThan">
      <formula>$C$4</formula>
    </cfRule>
  </conditionalFormatting>
  <conditionalFormatting sqref="BQ44">
    <cfRule type="cellIs" dxfId="1" priority="2006" operator="lessThan">
      <formula>$C$4</formula>
    </cfRule>
  </conditionalFormatting>
  <conditionalFormatting sqref="BR44">
    <cfRule type="cellIs" dxfId="1" priority="2046" operator="lessThan">
      <formula>$C$4</formula>
    </cfRule>
  </conditionalFormatting>
  <conditionalFormatting sqref="BS44">
    <cfRule type="cellIs" dxfId="1" priority="2086" operator="lessThan">
      <formula>$C$4</formula>
    </cfRule>
  </conditionalFormatting>
  <conditionalFormatting sqref="BT44">
    <cfRule type="cellIs" dxfId="1" priority="2126" operator="lessThan">
      <formula>$C$4</formula>
    </cfRule>
  </conditionalFormatting>
  <conditionalFormatting sqref="BU44">
    <cfRule type="cellIs" dxfId="1" priority="2166" operator="lessThan">
      <formula>$C$4</formula>
    </cfRule>
  </conditionalFormatting>
  <conditionalFormatting sqref="BV44">
    <cfRule type="cellIs" dxfId="1" priority="2206" operator="lessThan">
      <formula>$C$4</formula>
    </cfRule>
  </conditionalFormatting>
  <conditionalFormatting sqref="BX44">
    <cfRule type="cellIs" dxfId="1" priority="2286" operator="lessThan">
      <formula>$C$4</formula>
    </cfRule>
  </conditionalFormatting>
  <conditionalFormatting sqref="BY44">
    <cfRule type="cellIs" dxfId="1" priority="2326" operator="lessThan">
      <formula>$C$4</formula>
    </cfRule>
  </conditionalFormatting>
  <conditionalFormatting sqref="BZ44">
    <cfRule type="cellIs" dxfId="1" priority="2366" operator="lessThan">
      <formula>$C$4</formula>
    </cfRule>
  </conditionalFormatting>
  <conditionalFormatting sqref="CA44">
    <cfRule type="cellIs" dxfId="1" priority="2406" operator="lessThan">
      <formula>$C$4</formula>
    </cfRule>
  </conditionalFormatting>
  <conditionalFormatting sqref="CB44">
    <cfRule type="cellIs" dxfId="1" priority="2446" operator="lessThan">
      <formula>$C$4</formula>
    </cfRule>
  </conditionalFormatting>
  <conditionalFormatting sqref="CC44">
    <cfRule type="cellIs" dxfId="1" priority="2486" operator="lessThan">
      <formula>$C$4</formula>
    </cfRule>
  </conditionalFormatting>
  <conditionalFormatting sqref="CD44">
    <cfRule type="cellIs" dxfId="1" priority="2526" operator="lessThan">
      <formula>$C$4</formula>
    </cfRule>
  </conditionalFormatting>
  <conditionalFormatting sqref="CE44">
    <cfRule type="cellIs" dxfId="1" priority="2566" operator="lessThan">
      <formula>$C$4</formula>
    </cfRule>
  </conditionalFormatting>
  <conditionalFormatting sqref="CF44">
    <cfRule type="cellIs" dxfId="1" priority="2606" operator="lessThan">
      <formula>$C$4</formula>
    </cfRule>
  </conditionalFormatting>
  <conditionalFormatting sqref="CG44">
    <cfRule type="cellIs" dxfId="1" priority="2646" operator="lessThan">
      <formula>$C$4</formula>
    </cfRule>
  </conditionalFormatting>
  <conditionalFormatting sqref="CH44">
    <cfRule type="cellIs" dxfId="2" priority="2686" operator="greaterThan">
      <formula>$BJ$2+15</formula>
    </cfRule>
  </conditionalFormatting>
  <conditionalFormatting sqref="CJ44">
    <cfRule type="cellIs" dxfId="1" priority="2886" operator="lessThan">
      <formula>$C$4</formula>
    </cfRule>
  </conditionalFormatting>
  <conditionalFormatting sqref="P45">
    <cfRule type="cellIs" dxfId="1" priority="47" operator="lessThan">
      <formula>$C$4</formula>
    </cfRule>
  </conditionalFormatting>
  <conditionalFormatting sqref="Q45">
    <cfRule type="cellIs" dxfId="1" priority="87" operator="lessThan">
      <formula>$C$4</formula>
    </cfRule>
  </conditionalFormatting>
  <conditionalFormatting sqref="R45">
    <cfRule type="cellIs" dxfId="1" priority="127" operator="lessThan">
      <formula>$C$4</formula>
    </cfRule>
  </conditionalFormatting>
  <conditionalFormatting sqref="S45">
    <cfRule type="cellIs" dxfId="1" priority="2727" operator="lessThan">
      <formula>$C$4</formula>
    </cfRule>
  </conditionalFormatting>
  <conditionalFormatting sqref="T45">
    <cfRule type="cellIs" dxfId="1" priority="2767" operator="lessThan">
      <formula>$C$4</formula>
    </cfRule>
  </conditionalFormatting>
  <conditionalFormatting sqref="U45">
    <cfRule type="cellIs" dxfId="1" priority="167" operator="lessThan">
      <formula>$C$4</formula>
    </cfRule>
  </conditionalFormatting>
  <conditionalFormatting sqref="V45">
    <cfRule type="cellIs" dxfId="1" priority="2807" operator="lessThan">
      <formula>$C$4</formula>
    </cfRule>
  </conditionalFormatting>
  <conditionalFormatting sqref="W45">
    <cfRule type="cellIs" dxfId="1" priority="2847" operator="lessThan">
      <formula>$C$4</formula>
    </cfRule>
  </conditionalFormatting>
  <conditionalFormatting sqref="X45">
    <cfRule type="cellIs" dxfId="1" priority="207" operator="lessThan">
      <formula>$C$4</formula>
    </cfRule>
  </conditionalFormatting>
  <conditionalFormatting sqref="Y45">
    <cfRule type="cellIs" dxfId="1" priority="247" operator="lessThan">
      <formula>$C$4</formula>
    </cfRule>
  </conditionalFormatting>
  <conditionalFormatting sqref="Z45">
    <cfRule type="cellIs" dxfId="1" priority="287" operator="lessThan">
      <formula>$C$4</formula>
    </cfRule>
  </conditionalFormatting>
  <conditionalFormatting sqref="AA45">
    <cfRule type="cellIs" dxfId="1" priority="327" operator="lessThan">
      <formula>$C$4</formula>
    </cfRule>
  </conditionalFormatting>
  <conditionalFormatting sqref="AB45">
    <cfRule type="cellIs" dxfId="1" priority="367" operator="lessThan">
      <formula>$C$4</formula>
    </cfRule>
  </conditionalFormatting>
  <conditionalFormatting sqref="AC45">
    <cfRule type="cellIs" dxfId="1" priority="407" operator="lessThan">
      <formula>$C$4</formula>
    </cfRule>
  </conditionalFormatting>
  <conditionalFormatting sqref="AD45">
    <cfRule type="cellIs" dxfId="1" priority="447" operator="lessThan">
      <formula>$C$4</formula>
    </cfRule>
  </conditionalFormatting>
  <conditionalFormatting sqref="AE45">
    <cfRule type="cellIs" dxfId="1" priority="487" operator="lessThan">
      <formula>$C$4</formula>
    </cfRule>
  </conditionalFormatting>
  <conditionalFormatting sqref="AF45">
    <cfRule type="cellIs" dxfId="1" priority="527" operator="lessThan">
      <formula>$C$4</formula>
    </cfRule>
  </conditionalFormatting>
  <conditionalFormatting sqref="AG45">
    <cfRule type="cellIs" dxfId="1" priority="567" operator="lessThan">
      <formula>$C$4</formula>
    </cfRule>
  </conditionalFormatting>
  <conditionalFormatting sqref="AH45">
    <cfRule type="cellIs" dxfId="1" priority="607" operator="lessThan">
      <formula>$C$4</formula>
    </cfRule>
  </conditionalFormatting>
  <conditionalFormatting sqref="AI45">
    <cfRule type="cellIs" dxfId="1" priority="647" operator="lessThan">
      <formula>$C$4</formula>
    </cfRule>
  </conditionalFormatting>
  <conditionalFormatting sqref="AJ45">
    <cfRule type="cellIs" dxfId="1" priority="687" operator="lessThan">
      <formula>$C$4</formula>
    </cfRule>
  </conditionalFormatting>
  <conditionalFormatting sqref="AK45">
    <cfRule type="cellIs" dxfId="1" priority="727" operator="lessThan">
      <formula>$C$4</formula>
    </cfRule>
  </conditionalFormatting>
  <conditionalFormatting sqref="AL45">
    <cfRule type="cellIs" dxfId="1" priority="767" operator="lessThan">
      <formula>$C$4</formula>
    </cfRule>
  </conditionalFormatting>
  <conditionalFormatting sqref="AM45">
    <cfRule type="cellIs" dxfId="1" priority="807" operator="lessThan">
      <formula>$C$4</formula>
    </cfRule>
  </conditionalFormatting>
  <conditionalFormatting sqref="AN45">
    <cfRule type="cellIs" dxfId="1" priority="847" operator="lessThan">
      <formula>$C$4</formula>
    </cfRule>
  </conditionalFormatting>
  <conditionalFormatting sqref="AO45">
    <cfRule type="cellIs" dxfId="1" priority="887" operator="lessThan">
      <formula>$C$4</formula>
    </cfRule>
  </conditionalFormatting>
  <conditionalFormatting sqref="AP45">
    <cfRule type="cellIs" dxfId="1" priority="927" operator="lessThan">
      <formula>$C$4</formula>
    </cfRule>
  </conditionalFormatting>
  <conditionalFormatting sqref="AQ45">
    <cfRule type="cellIs" dxfId="1" priority="967" operator="lessThan">
      <formula>$C$4</formula>
    </cfRule>
  </conditionalFormatting>
  <conditionalFormatting sqref="AR45">
    <cfRule type="cellIs" dxfId="1" priority="1007" operator="lessThan">
      <formula>$C$4</formula>
    </cfRule>
  </conditionalFormatting>
  <conditionalFormatting sqref="AS45">
    <cfRule type="cellIs" dxfId="1" priority="1047" operator="lessThan">
      <formula>$C$4</formula>
    </cfRule>
  </conditionalFormatting>
  <conditionalFormatting sqref="AT45">
    <cfRule type="cellIs" dxfId="1" priority="1087" operator="lessThan">
      <formula>$C$4</formula>
    </cfRule>
  </conditionalFormatting>
  <conditionalFormatting sqref="AU45">
    <cfRule type="cellIs" dxfId="1" priority="1127" operator="lessThan">
      <formula>$C$4</formula>
    </cfRule>
  </conditionalFormatting>
  <conditionalFormatting sqref="AV45">
    <cfRule type="cellIs" dxfId="1" priority="1167" operator="lessThan">
      <formula>$C$4</formula>
    </cfRule>
  </conditionalFormatting>
  <conditionalFormatting sqref="AW45">
    <cfRule type="cellIs" dxfId="1" priority="1207" operator="lessThan">
      <formula>$C$4</formula>
    </cfRule>
  </conditionalFormatting>
  <conditionalFormatting sqref="AX45">
    <cfRule type="cellIs" dxfId="1" priority="1247" operator="lessThan">
      <formula>$C$4</formula>
    </cfRule>
  </conditionalFormatting>
  <conditionalFormatting sqref="AY45">
    <cfRule type="cellIs" dxfId="1" priority="1287" operator="lessThan">
      <formula>$C$4</formula>
    </cfRule>
  </conditionalFormatting>
  <conditionalFormatting sqref="AZ45">
    <cfRule type="cellIs" dxfId="1" priority="1327" operator="lessThan">
      <formula>$C$4</formula>
    </cfRule>
  </conditionalFormatting>
  <conditionalFormatting sqref="BA45">
    <cfRule type="cellIs" dxfId="1" priority="1367" operator="lessThan">
      <formula>$C$4</formula>
    </cfRule>
  </conditionalFormatting>
  <conditionalFormatting sqref="BB45">
    <cfRule type="cellIs" dxfId="1" priority="1407" operator="lessThan">
      <formula>$C$4</formula>
    </cfRule>
  </conditionalFormatting>
  <conditionalFormatting sqref="BC45">
    <cfRule type="cellIs" dxfId="1" priority="1447" operator="lessThan">
      <formula>$C$4</formula>
    </cfRule>
  </conditionalFormatting>
  <conditionalFormatting sqref="BD45">
    <cfRule type="cellIs" dxfId="1" priority="1487" operator="lessThan">
      <formula>$C$4</formula>
    </cfRule>
  </conditionalFormatting>
  <conditionalFormatting sqref="BE45">
    <cfRule type="cellIs" dxfId="1" priority="1527" operator="lessThan">
      <formula>$C$4</formula>
    </cfRule>
  </conditionalFormatting>
  <conditionalFormatting sqref="BF45">
    <cfRule type="cellIs" dxfId="1" priority="1567" operator="lessThan">
      <formula>$C$4</formula>
    </cfRule>
  </conditionalFormatting>
  <conditionalFormatting sqref="BG45">
    <cfRule type="cellIs" dxfId="1" priority="1607" operator="lessThan">
      <formula>$C$4</formula>
    </cfRule>
  </conditionalFormatting>
  <conditionalFormatting sqref="BH45">
    <cfRule type="cellIs" dxfId="1" priority="1647" operator="lessThan">
      <formula>$C$4</formula>
    </cfRule>
  </conditionalFormatting>
  <conditionalFormatting sqref="BI45">
    <cfRule type="cellIs" dxfId="1" priority="1687" operator="lessThan">
      <formula>$C$4</formula>
    </cfRule>
  </conditionalFormatting>
  <conditionalFormatting sqref="BJ45">
    <cfRule type="cellIs" dxfId="1" priority="1727" operator="lessThan">
      <formula>$C$4</formula>
    </cfRule>
  </conditionalFormatting>
  <conditionalFormatting sqref="BK45">
    <cfRule type="cellIs" dxfId="1" priority="1767" operator="lessThan">
      <formula>$C$4</formula>
    </cfRule>
  </conditionalFormatting>
  <conditionalFormatting sqref="BL45">
    <cfRule type="cellIs" dxfId="1" priority="1807" operator="lessThan">
      <formula>$C$4</formula>
    </cfRule>
  </conditionalFormatting>
  <conditionalFormatting sqref="BM45">
    <cfRule type="cellIs" dxfId="1" priority="1847" operator="lessThan">
      <formula>$C$4</formula>
    </cfRule>
  </conditionalFormatting>
  <conditionalFormatting sqref="BN45">
    <cfRule type="cellIs" dxfId="1" priority="1887" operator="lessThan">
      <formula>$C$4</formula>
    </cfRule>
  </conditionalFormatting>
  <conditionalFormatting sqref="BO45">
    <cfRule type="cellIs" dxfId="1" priority="1927" operator="lessThan">
      <formula>$C$4</formula>
    </cfRule>
  </conditionalFormatting>
  <conditionalFormatting sqref="BP45">
    <cfRule type="cellIs" dxfId="1" priority="1967" operator="lessThan">
      <formula>$C$4</formula>
    </cfRule>
  </conditionalFormatting>
  <conditionalFormatting sqref="BQ45">
    <cfRule type="cellIs" dxfId="1" priority="2007" operator="lessThan">
      <formula>$C$4</formula>
    </cfRule>
  </conditionalFormatting>
  <conditionalFormatting sqref="BR45">
    <cfRule type="cellIs" dxfId="1" priority="2047" operator="lessThan">
      <formula>$C$4</formula>
    </cfRule>
  </conditionalFormatting>
  <conditionalFormatting sqref="BS45">
    <cfRule type="cellIs" dxfId="1" priority="2087" operator="lessThan">
      <formula>$C$4</formula>
    </cfRule>
  </conditionalFormatting>
  <conditionalFormatting sqref="BT45">
    <cfRule type="cellIs" dxfId="1" priority="2127" operator="lessThan">
      <formula>$C$4</formula>
    </cfRule>
  </conditionalFormatting>
  <conditionalFormatting sqref="BU45">
    <cfRule type="cellIs" dxfId="1" priority="2167" operator="lessThan">
      <formula>$C$4</formula>
    </cfRule>
  </conditionalFormatting>
  <conditionalFormatting sqref="BV45">
    <cfRule type="cellIs" dxfId="1" priority="2207" operator="lessThan">
      <formula>$C$4</formula>
    </cfRule>
  </conditionalFormatting>
  <conditionalFormatting sqref="BX45">
    <cfRule type="cellIs" dxfId="1" priority="2287" operator="lessThan">
      <formula>$C$4</formula>
    </cfRule>
  </conditionalFormatting>
  <conditionalFormatting sqref="BY45">
    <cfRule type="cellIs" dxfId="1" priority="2327" operator="lessThan">
      <formula>$C$4</formula>
    </cfRule>
  </conditionalFormatting>
  <conditionalFormatting sqref="BZ45">
    <cfRule type="cellIs" dxfId="1" priority="2367" operator="lessThan">
      <formula>$C$4</formula>
    </cfRule>
  </conditionalFormatting>
  <conditionalFormatting sqref="CA45">
    <cfRule type="cellIs" dxfId="1" priority="2407" operator="lessThan">
      <formula>$C$4</formula>
    </cfRule>
  </conditionalFormatting>
  <conditionalFormatting sqref="CB45">
    <cfRule type="cellIs" dxfId="1" priority="2447" operator="lessThan">
      <formula>$C$4</formula>
    </cfRule>
  </conditionalFormatting>
  <conditionalFormatting sqref="CC45">
    <cfRule type="cellIs" dxfId="1" priority="2487" operator="lessThan">
      <formula>$C$4</formula>
    </cfRule>
  </conditionalFormatting>
  <conditionalFormatting sqref="CD45">
    <cfRule type="cellIs" dxfId="1" priority="2527" operator="lessThan">
      <formula>$C$4</formula>
    </cfRule>
  </conditionalFormatting>
  <conditionalFormatting sqref="CE45">
    <cfRule type="cellIs" dxfId="1" priority="2567" operator="lessThan">
      <formula>$C$4</formula>
    </cfRule>
  </conditionalFormatting>
  <conditionalFormatting sqref="CF45">
    <cfRule type="cellIs" dxfId="1" priority="2607" operator="lessThan">
      <formula>$C$4</formula>
    </cfRule>
  </conditionalFormatting>
  <conditionalFormatting sqref="CG45">
    <cfRule type="cellIs" dxfId="1" priority="2647" operator="lessThan">
      <formula>$C$4</formula>
    </cfRule>
  </conditionalFormatting>
  <conditionalFormatting sqref="CH45">
    <cfRule type="cellIs" dxfId="2" priority="2687" operator="greaterThan">
      <formula>$BJ$2+15</formula>
    </cfRule>
  </conditionalFormatting>
  <conditionalFormatting sqref="CJ45">
    <cfRule type="cellIs" dxfId="1" priority="2887" operator="lessThan">
      <formula>$C$4</formula>
    </cfRule>
  </conditionalFormatting>
  <conditionalFormatting sqref="P46">
    <cfRule type="cellIs" dxfId="1" priority="48" operator="lessThan">
      <formula>$C$4</formula>
    </cfRule>
  </conditionalFormatting>
  <conditionalFormatting sqref="Q46">
    <cfRule type="cellIs" dxfId="1" priority="88" operator="lessThan">
      <formula>$C$4</formula>
    </cfRule>
  </conditionalFormatting>
  <conditionalFormatting sqref="R46">
    <cfRule type="cellIs" dxfId="1" priority="128" operator="lessThan">
      <formula>$C$4</formula>
    </cfRule>
  </conditionalFormatting>
  <conditionalFormatting sqref="S46">
    <cfRule type="cellIs" dxfId="1" priority="2728" operator="lessThan">
      <formula>$C$4</formula>
    </cfRule>
  </conditionalFormatting>
  <conditionalFormatting sqref="T46">
    <cfRule type="cellIs" dxfId="1" priority="2768" operator="lessThan">
      <formula>$C$4</formula>
    </cfRule>
  </conditionalFormatting>
  <conditionalFormatting sqref="U46">
    <cfRule type="cellIs" dxfId="1" priority="168" operator="lessThan">
      <formula>$C$4</formula>
    </cfRule>
  </conditionalFormatting>
  <conditionalFormatting sqref="V46">
    <cfRule type="cellIs" dxfId="1" priority="2808" operator="lessThan">
      <formula>$C$4</formula>
    </cfRule>
  </conditionalFormatting>
  <conditionalFormatting sqref="W46">
    <cfRule type="cellIs" dxfId="1" priority="2848" operator="lessThan">
      <formula>$C$4</formula>
    </cfRule>
  </conditionalFormatting>
  <conditionalFormatting sqref="X46">
    <cfRule type="cellIs" dxfId="1" priority="208" operator="lessThan">
      <formula>$C$4</formula>
    </cfRule>
  </conditionalFormatting>
  <conditionalFormatting sqref="Y46">
    <cfRule type="cellIs" dxfId="1" priority="248" operator="lessThan">
      <formula>$C$4</formula>
    </cfRule>
  </conditionalFormatting>
  <conditionalFormatting sqref="Z46">
    <cfRule type="cellIs" dxfId="1" priority="288" operator="lessThan">
      <formula>$C$4</formula>
    </cfRule>
  </conditionalFormatting>
  <conditionalFormatting sqref="AA46">
    <cfRule type="cellIs" dxfId="1" priority="328" operator="lessThan">
      <formula>$C$4</formula>
    </cfRule>
  </conditionalFormatting>
  <conditionalFormatting sqref="AB46">
    <cfRule type="cellIs" dxfId="1" priority="368" operator="lessThan">
      <formula>$C$4</formula>
    </cfRule>
  </conditionalFormatting>
  <conditionalFormatting sqref="AC46">
    <cfRule type="cellIs" dxfId="1" priority="408" operator="lessThan">
      <formula>$C$4</formula>
    </cfRule>
  </conditionalFormatting>
  <conditionalFormatting sqref="AD46">
    <cfRule type="cellIs" dxfId="1" priority="448" operator="lessThan">
      <formula>$C$4</formula>
    </cfRule>
  </conditionalFormatting>
  <conditionalFormatting sqref="AE46">
    <cfRule type="cellIs" dxfId="1" priority="488" operator="lessThan">
      <formula>$C$4</formula>
    </cfRule>
  </conditionalFormatting>
  <conditionalFormatting sqref="AF46">
    <cfRule type="cellIs" dxfId="1" priority="528" operator="lessThan">
      <formula>$C$4</formula>
    </cfRule>
  </conditionalFormatting>
  <conditionalFormatting sqref="AG46">
    <cfRule type="cellIs" dxfId="1" priority="568" operator="lessThan">
      <formula>$C$4</formula>
    </cfRule>
  </conditionalFormatting>
  <conditionalFormatting sqref="AH46">
    <cfRule type="cellIs" dxfId="1" priority="608" operator="lessThan">
      <formula>$C$4</formula>
    </cfRule>
  </conditionalFormatting>
  <conditionalFormatting sqref="AI46">
    <cfRule type="cellIs" dxfId="1" priority="648" operator="lessThan">
      <formula>$C$4</formula>
    </cfRule>
  </conditionalFormatting>
  <conditionalFormatting sqref="AJ46">
    <cfRule type="cellIs" dxfId="1" priority="688" operator="lessThan">
      <formula>$C$4</formula>
    </cfRule>
  </conditionalFormatting>
  <conditionalFormatting sqref="AK46">
    <cfRule type="cellIs" dxfId="1" priority="728" operator="lessThan">
      <formula>$C$4</formula>
    </cfRule>
  </conditionalFormatting>
  <conditionalFormatting sqref="AL46">
    <cfRule type="cellIs" dxfId="1" priority="768" operator="lessThan">
      <formula>$C$4</formula>
    </cfRule>
  </conditionalFormatting>
  <conditionalFormatting sqref="AM46">
    <cfRule type="cellIs" dxfId="1" priority="808" operator="lessThan">
      <formula>$C$4</formula>
    </cfRule>
  </conditionalFormatting>
  <conditionalFormatting sqref="AN46">
    <cfRule type="cellIs" dxfId="1" priority="848" operator="lessThan">
      <formula>$C$4</formula>
    </cfRule>
  </conditionalFormatting>
  <conditionalFormatting sqref="AO46">
    <cfRule type="cellIs" dxfId="1" priority="888" operator="lessThan">
      <formula>$C$4</formula>
    </cfRule>
  </conditionalFormatting>
  <conditionalFormatting sqref="AP46">
    <cfRule type="cellIs" dxfId="1" priority="928" operator="lessThan">
      <formula>$C$4</formula>
    </cfRule>
  </conditionalFormatting>
  <conditionalFormatting sqref="AQ46">
    <cfRule type="cellIs" dxfId="1" priority="968" operator="lessThan">
      <formula>$C$4</formula>
    </cfRule>
  </conditionalFormatting>
  <conditionalFormatting sqref="AR46">
    <cfRule type="cellIs" dxfId="1" priority="1008" operator="lessThan">
      <formula>$C$4</formula>
    </cfRule>
  </conditionalFormatting>
  <conditionalFormatting sqref="AS46">
    <cfRule type="cellIs" dxfId="1" priority="1048" operator="lessThan">
      <formula>$C$4</formula>
    </cfRule>
  </conditionalFormatting>
  <conditionalFormatting sqref="AT46">
    <cfRule type="cellIs" dxfId="1" priority="1088" operator="lessThan">
      <formula>$C$4</formula>
    </cfRule>
  </conditionalFormatting>
  <conditionalFormatting sqref="AU46">
    <cfRule type="cellIs" dxfId="1" priority="1128" operator="lessThan">
      <formula>$C$4</formula>
    </cfRule>
  </conditionalFormatting>
  <conditionalFormatting sqref="AV46">
    <cfRule type="cellIs" dxfId="1" priority="1168" operator="lessThan">
      <formula>$C$4</formula>
    </cfRule>
  </conditionalFormatting>
  <conditionalFormatting sqref="AW46">
    <cfRule type="cellIs" dxfId="1" priority="1208" operator="lessThan">
      <formula>$C$4</formula>
    </cfRule>
  </conditionalFormatting>
  <conditionalFormatting sqref="AX46">
    <cfRule type="cellIs" dxfId="1" priority="1248" operator="lessThan">
      <formula>$C$4</formula>
    </cfRule>
  </conditionalFormatting>
  <conditionalFormatting sqref="AY46">
    <cfRule type="cellIs" dxfId="1" priority="1288" operator="lessThan">
      <formula>$C$4</formula>
    </cfRule>
  </conditionalFormatting>
  <conditionalFormatting sqref="AZ46">
    <cfRule type="cellIs" dxfId="1" priority="1328" operator="lessThan">
      <formula>$C$4</formula>
    </cfRule>
  </conditionalFormatting>
  <conditionalFormatting sqref="BA46">
    <cfRule type="cellIs" dxfId="1" priority="1368" operator="lessThan">
      <formula>$C$4</formula>
    </cfRule>
  </conditionalFormatting>
  <conditionalFormatting sqref="BB46">
    <cfRule type="cellIs" dxfId="1" priority="1408" operator="lessThan">
      <formula>$C$4</formula>
    </cfRule>
  </conditionalFormatting>
  <conditionalFormatting sqref="BC46">
    <cfRule type="cellIs" dxfId="1" priority="1448" operator="lessThan">
      <formula>$C$4</formula>
    </cfRule>
  </conditionalFormatting>
  <conditionalFormatting sqref="BD46">
    <cfRule type="cellIs" dxfId="1" priority="1488" operator="lessThan">
      <formula>$C$4</formula>
    </cfRule>
  </conditionalFormatting>
  <conditionalFormatting sqref="BE46">
    <cfRule type="cellIs" dxfId="1" priority="1528" operator="lessThan">
      <formula>$C$4</formula>
    </cfRule>
  </conditionalFormatting>
  <conditionalFormatting sqref="BF46">
    <cfRule type="cellIs" dxfId="1" priority="1568" operator="lessThan">
      <formula>$C$4</formula>
    </cfRule>
  </conditionalFormatting>
  <conditionalFormatting sqref="BG46">
    <cfRule type="cellIs" dxfId="1" priority="1608" operator="lessThan">
      <formula>$C$4</formula>
    </cfRule>
  </conditionalFormatting>
  <conditionalFormatting sqref="BH46">
    <cfRule type="cellIs" dxfId="1" priority="1648" operator="lessThan">
      <formula>$C$4</formula>
    </cfRule>
  </conditionalFormatting>
  <conditionalFormatting sqref="BI46">
    <cfRule type="cellIs" dxfId="1" priority="1688" operator="lessThan">
      <formula>$C$4</formula>
    </cfRule>
  </conditionalFormatting>
  <conditionalFormatting sqref="BJ46">
    <cfRule type="cellIs" dxfId="1" priority="1728" operator="lessThan">
      <formula>$C$4</formula>
    </cfRule>
  </conditionalFormatting>
  <conditionalFormatting sqref="BK46">
    <cfRule type="cellIs" dxfId="1" priority="1768" operator="lessThan">
      <formula>$C$4</formula>
    </cfRule>
  </conditionalFormatting>
  <conditionalFormatting sqref="BL46">
    <cfRule type="cellIs" dxfId="1" priority="1808" operator="lessThan">
      <formula>$C$4</formula>
    </cfRule>
  </conditionalFormatting>
  <conditionalFormatting sqref="BM46">
    <cfRule type="cellIs" dxfId="1" priority="1848" operator="lessThan">
      <formula>$C$4</formula>
    </cfRule>
  </conditionalFormatting>
  <conditionalFormatting sqref="BN46">
    <cfRule type="cellIs" dxfId="1" priority="1888" operator="lessThan">
      <formula>$C$4</formula>
    </cfRule>
  </conditionalFormatting>
  <conditionalFormatting sqref="BO46">
    <cfRule type="cellIs" dxfId="1" priority="1928" operator="lessThan">
      <formula>$C$4</formula>
    </cfRule>
  </conditionalFormatting>
  <conditionalFormatting sqref="BP46">
    <cfRule type="cellIs" dxfId="1" priority="1968" operator="lessThan">
      <formula>$C$4</formula>
    </cfRule>
  </conditionalFormatting>
  <conditionalFormatting sqref="BQ46">
    <cfRule type="cellIs" dxfId="1" priority="2008" operator="lessThan">
      <formula>$C$4</formula>
    </cfRule>
  </conditionalFormatting>
  <conditionalFormatting sqref="BR46">
    <cfRule type="cellIs" dxfId="1" priority="2048" operator="lessThan">
      <formula>$C$4</formula>
    </cfRule>
  </conditionalFormatting>
  <conditionalFormatting sqref="BS46">
    <cfRule type="cellIs" dxfId="1" priority="2088" operator="lessThan">
      <formula>$C$4</formula>
    </cfRule>
  </conditionalFormatting>
  <conditionalFormatting sqref="BT46">
    <cfRule type="cellIs" dxfId="1" priority="2128" operator="lessThan">
      <formula>$C$4</formula>
    </cfRule>
  </conditionalFormatting>
  <conditionalFormatting sqref="BU46">
    <cfRule type="cellIs" dxfId="1" priority="2168" operator="lessThan">
      <formula>$C$4</formula>
    </cfRule>
  </conditionalFormatting>
  <conditionalFormatting sqref="BV46">
    <cfRule type="cellIs" dxfId="1" priority="2208" operator="lessThan">
      <formula>$C$4</formula>
    </cfRule>
  </conditionalFormatting>
  <conditionalFormatting sqref="BX46">
    <cfRule type="cellIs" dxfId="1" priority="2288" operator="lessThan">
      <formula>$C$4</formula>
    </cfRule>
  </conditionalFormatting>
  <conditionalFormatting sqref="BY46">
    <cfRule type="cellIs" dxfId="1" priority="2328" operator="lessThan">
      <formula>$C$4</formula>
    </cfRule>
  </conditionalFormatting>
  <conditionalFormatting sqref="BZ46">
    <cfRule type="cellIs" dxfId="1" priority="2368" operator="lessThan">
      <formula>$C$4</formula>
    </cfRule>
  </conditionalFormatting>
  <conditionalFormatting sqref="CA46">
    <cfRule type="cellIs" dxfId="1" priority="2408" operator="lessThan">
      <formula>$C$4</formula>
    </cfRule>
  </conditionalFormatting>
  <conditionalFormatting sqref="CB46">
    <cfRule type="cellIs" dxfId="1" priority="2448" operator="lessThan">
      <formula>$C$4</formula>
    </cfRule>
  </conditionalFormatting>
  <conditionalFormatting sqref="CC46">
    <cfRule type="cellIs" dxfId="1" priority="2488" operator="lessThan">
      <formula>$C$4</formula>
    </cfRule>
  </conditionalFormatting>
  <conditionalFormatting sqref="CD46">
    <cfRule type="cellIs" dxfId="1" priority="2528" operator="lessThan">
      <formula>$C$4</formula>
    </cfRule>
  </conditionalFormatting>
  <conditionalFormatting sqref="CE46">
    <cfRule type="cellIs" dxfId="1" priority="2568" operator="lessThan">
      <formula>$C$4</formula>
    </cfRule>
  </conditionalFormatting>
  <conditionalFormatting sqref="CF46">
    <cfRule type="cellIs" dxfId="1" priority="2608" operator="lessThan">
      <formula>$C$4</formula>
    </cfRule>
  </conditionalFormatting>
  <conditionalFormatting sqref="CG46">
    <cfRule type="cellIs" dxfId="1" priority="2648" operator="lessThan">
      <formula>$C$4</formula>
    </cfRule>
  </conditionalFormatting>
  <conditionalFormatting sqref="CH46">
    <cfRule type="cellIs" dxfId="2" priority="2688" operator="greaterThan">
      <formula>$BJ$2+15</formula>
    </cfRule>
  </conditionalFormatting>
  <conditionalFormatting sqref="CJ46">
    <cfRule type="cellIs" dxfId="1" priority="2888" operator="lessThan">
      <formula>$C$4</formula>
    </cfRule>
  </conditionalFormatting>
  <conditionalFormatting sqref="P47">
    <cfRule type="cellIs" dxfId="1" priority="49" operator="lessThan">
      <formula>$C$4</formula>
    </cfRule>
  </conditionalFormatting>
  <conditionalFormatting sqref="Q47">
    <cfRule type="cellIs" dxfId="1" priority="89" operator="lessThan">
      <formula>$C$4</formula>
    </cfRule>
  </conditionalFormatting>
  <conditionalFormatting sqref="R47">
    <cfRule type="cellIs" dxfId="1" priority="129" operator="lessThan">
      <formula>$C$4</formula>
    </cfRule>
  </conditionalFormatting>
  <conditionalFormatting sqref="S47">
    <cfRule type="cellIs" dxfId="1" priority="2729" operator="lessThan">
      <formula>$C$4</formula>
    </cfRule>
  </conditionalFormatting>
  <conditionalFormatting sqref="T47">
    <cfRule type="cellIs" dxfId="1" priority="2769" operator="lessThan">
      <formula>$C$4</formula>
    </cfRule>
  </conditionalFormatting>
  <conditionalFormatting sqref="U47">
    <cfRule type="cellIs" dxfId="1" priority="169" operator="lessThan">
      <formula>$C$4</formula>
    </cfRule>
  </conditionalFormatting>
  <conditionalFormatting sqref="V47">
    <cfRule type="cellIs" dxfId="1" priority="2809" operator="lessThan">
      <formula>$C$4</formula>
    </cfRule>
  </conditionalFormatting>
  <conditionalFormatting sqref="W47">
    <cfRule type="cellIs" dxfId="1" priority="2849" operator="lessThan">
      <formula>$C$4</formula>
    </cfRule>
  </conditionalFormatting>
  <conditionalFormatting sqref="X47">
    <cfRule type="cellIs" dxfId="1" priority="209" operator="lessThan">
      <formula>$C$4</formula>
    </cfRule>
  </conditionalFormatting>
  <conditionalFormatting sqref="Y47">
    <cfRule type="cellIs" dxfId="1" priority="249" operator="lessThan">
      <formula>$C$4</formula>
    </cfRule>
  </conditionalFormatting>
  <conditionalFormatting sqref="Z47">
    <cfRule type="cellIs" dxfId="1" priority="289" operator="lessThan">
      <formula>$C$4</formula>
    </cfRule>
  </conditionalFormatting>
  <conditionalFormatting sqref="AA47">
    <cfRule type="cellIs" dxfId="1" priority="329" operator="lessThan">
      <formula>$C$4</formula>
    </cfRule>
  </conditionalFormatting>
  <conditionalFormatting sqref="AB47">
    <cfRule type="cellIs" dxfId="1" priority="369" operator="lessThan">
      <formula>$C$4</formula>
    </cfRule>
  </conditionalFormatting>
  <conditionalFormatting sqref="AC47">
    <cfRule type="cellIs" dxfId="1" priority="409" operator="lessThan">
      <formula>$C$4</formula>
    </cfRule>
  </conditionalFormatting>
  <conditionalFormatting sqref="AD47">
    <cfRule type="cellIs" dxfId="1" priority="449" operator="lessThan">
      <formula>$C$4</formula>
    </cfRule>
  </conditionalFormatting>
  <conditionalFormatting sqref="AE47">
    <cfRule type="cellIs" dxfId="1" priority="489" operator="lessThan">
      <formula>$C$4</formula>
    </cfRule>
  </conditionalFormatting>
  <conditionalFormatting sqref="AF47">
    <cfRule type="cellIs" dxfId="1" priority="529" operator="lessThan">
      <formula>$C$4</formula>
    </cfRule>
  </conditionalFormatting>
  <conditionalFormatting sqref="AG47">
    <cfRule type="cellIs" dxfId="1" priority="569" operator="lessThan">
      <formula>$C$4</formula>
    </cfRule>
  </conditionalFormatting>
  <conditionalFormatting sqref="AH47">
    <cfRule type="cellIs" dxfId="1" priority="609" operator="lessThan">
      <formula>$C$4</formula>
    </cfRule>
  </conditionalFormatting>
  <conditionalFormatting sqref="AI47">
    <cfRule type="cellIs" dxfId="1" priority="649" operator="lessThan">
      <formula>$C$4</formula>
    </cfRule>
  </conditionalFormatting>
  <conditionalFormatting sqref="AJ47">
    <cfRule type="cellIs" dxfId="1" priority="689" operator="lessThan">
      <formula>$C$4</formula>
    </cfRule>
  </conditionalFormatting>
  <conditionalFormatting sqref="AK47">
    <cfRule type="cellIs" dxfId="1" priority="729" operator="lessThan">
      <formula>$C$4</formula>
    </cfRule>
  </conditionalFormatting>
  <conditionalFormatting sqref="AL47">
    <cfRule type="cellIs" dxfId="1" priority="769" operator="lessThan">
      <formula>$C$4</formula>
    </cfRule>
  </conditionalFormatting>
  <conditionalFormatting sqref="AM47">
    <cfRule type="cellIs" dxfId="1" priority="809" operator="lessThan">
      <formula>$C$4</formula>
    </cfRule>
  </conditionalFormatting>
  <conditionalFormatting sqref="AN47">
    <cfRule type="cellIs" dxfId="1" priority="849" operator="lessThan">
      <formula>$C$4</formula>
    </cfRule>
  </conditionalFormatting>
  <conditionalFormatting sqref="AO47">
    <cfRule type="cellIs" dxfId="1" priority="889" operator="lessThan">
      <formula>$C$4</formula>
    </cfRule>
  </conditionalFormatting>
  <conditionalFormatting sqref="AP47">
    <cfRule type="cellIs" dxfId="1" priority="929" operator="lessThan">
      <formula>$C$4</formula>
    </cfRule>
  </conditionalFormatting>
  <conditionalFormatting sqref="AQ47">
    <cfRule type="cellIs" dxfId="1" priority="969" operator="lessThan">
      <formula>$C$4</formula>
    </cfRule>
  </conditionalFormatting>
  <conditionalFormatting sqref="AR47">
    <cfRule type="cellIs" dxfId="1" priority="1009" operator="lessThan">
      <formula>$C$4</formula>
    </cfRule>
  </conditionalFormatting>
  <conditionalFormatting sqref="AS47">
    <cfRule type="cellIs" dxfId="1" priority="1049" operator="lessThan">
      <formula>$C$4</formula>
    </cfRule>
  </conditionalFormatting>
  <conditionalFormatting sqref="AT47">
    <cfRule type="cellIs" dxfId="1" priority="1089" operator="lessThan">
      <formula>$C$4</formula>
    </cfRule>
  </conditionalFormatting>
  <conditionalFormatting sqref="AU47">
    <cfRule type="cellIs" dxfId="1" priority="1129" operator="lessThan">
      <formula>$C$4</formula>
    </cfRule>
  </conditionalFormatting>
  <conditionalFormatting sqref="AV47">
    <cfRule type="cellIs" dxfId="1" priority="1169" operator="lessThan">
      <formula>$C$4</formula>
    </cfRule>
  </conditionalFormatting>
  <conditionalFormatting sqref="AW47">
    <cfRule type="cellIs" dxfId="1" priority="1209" operator="lessThan">
      <formula>$C$4</formula>
    </cfRule>
  </conditionalFormatting>
  <conditionalFormatting sqref="AX47">
    <cfRule type="cellIs" dxfId="1" priority="1249" operator="lessThan">
      <formula>$C$4</formula>
    </cfRule>
  </conditionalFormatting>
  <conditionalFormatting sqref="AY47">
    <cfRule type="cellIs" dxfId="1" priority="1289" operator="lessThan">
      <formula>$C$4</formula>
    </cfRule>
  </conditionalFormatting>
  <conditionalFormatting sqref="AZ47">
    <cfRule type="cellIs" dxfId="1" priority="1329" operator="lessThan">
      <formula>$C$4</formula>
    </cfRule>
  </conditionalFormatting>
  <conditionalFormatting sqref="BA47">
    <cfRule type="cellIs" dxfId="1" priority="1369" operator="lessThan">
      <formula>$C$4</formula>
    </cfRule>
  </conditionalFormatting>
  <conditionalFormatting sqref="BB47">
    <cfRule type="cellIs" dxfId="1" priority="1409" operator="lessThan">
      <formula>$C$4</formula>
    </cfRule>
  </conditionalFormatting>
  <conditionalFormatting sqref="BC47">
    <cfRule type="cellIs" dxfId="1" priority="1449" operator="lessThan">
      <formula>$C$4</formula>
    </cfRule>
  </conditionalFormatting>
  <conditionalFormatting sqref="BD47">
    <cfRule type="cellIs" dxfId="1" priority="1489" operator="lessThan">
      <formula>$C$4</formula>
    </cfRule>
  </conditionalFormatting>
  <conditionalFormatting sqref="BE47">
    <cfRule type="cellIs" dxfId="1" priority="1529" operator="lessThan">
      <formula>$C$4</formula>
    </cfRule>
  </conditionalFormatting>
  <conditionalFormatting sqref="BF47">
    <cfRule type="cellIs" dxfId="1" priority="1569" operator="lessThan">
      <formula>$C$4</formula>
    </cfRule>
  </conditionalFormatting>
  <conditionalFormatting sqref="BG47">
    <cfRule type="cellIs" dxfId="1" priority="1609" operator="lessThan">
      <formula>$C$4</formula>
    </cfRule>
  </conditionalFormatting>
  <conditionalFormatting sqref="BH47">
    <cfRule type="cellIs" dxfId="1" priority="1649" operator="lessThan">
      <formula>$C$4</formula>
    </cfRule>
  </conditionalFormatting>
  <conditionalFormatting sqref="BI47">
    <cfRule type="cellIs" dxfId="1" priority="1689" operator="lessThan">
      <formula>$C$4</formula>
    </cfRule>
  </conditionalFormatting>
  <conditionalFormatting sqref="BJ47">
    <cfRule type="cellIs" dxfId="1" priority="1729" operator="lessThan">
      <formula>$C$4</formula>
    </cfRule>
  </conditionalFormatting>
  <conditionalFormatting sqref="BK47">
    <cfRule type="cellIs" dxfId="1" priority="1769" operator="lessThan">
      <formula>$C$4</formula>
    </cfRule>
  </conditionalFormatting>
  <conditionalFormatting sqref="BL47">
    <cfRule type="cellIs" dxfId="1" priority="1809" operator="lessThan">
      <formula>$C$4</formula>
    </cfRule>
  </conditionalFormatting>
  <conditionalFormatting sqref="BM47">
    <cfRule type="cellIs" dxfId="1" priority="1849" operator="lessThan">
      <formula>$C$4</formula>
    </cfRule>
  </conditionalFormatting>
  <conditionalFormatting sqref="BN47">
    <cfRule type="cellIs" dxfId="1" priority="1889" operator="lessThan">
      <formula>$C$4</formula>
    </cfRule>
  </conditionalFormatting>
  <conditionalFormatting sqref="BO47">
    <cfRule type="cellIs" dxfId="1" priority="1929" operator="lessThan">
      <formula>$C$4</formula>
    </cfRule>
  </conditionalFormatting>
  <conditionalFormatting sqref="BP47">
    <cfRule type="cellIs" dxfId="1" priority="1969" operator="lessThan">
      <formula>$C$4</formula>
    </cfRule>
  </conditionalFormatting>
  <conditionalFormatting sqref="BQ47">
    <cfRule type="cellIs" dxfId="1" priority="2009" operator="lessThan">
      <formula>$C$4</formula>
    </cfRule>
  </conditionalFormatting>
  <conditionalFormatting sqref="BR47">
    <cfRule type="cellIs" dxfId="1" priority="2049" operator="lessThan">
      <formula>$C$4</formula>
    </cfRule>
  </conditionalFormatting>
  <conditionalFormatting sqref="BS47">
    <cfRule type="cellIs" dxfId="1" priority="2089" operator="lessThan">
      <formula>$C$4</formula>
    </cfRule>
  </conditionalFormatting>
  <conditionalFormatting sqref="BT47">
    <cfRule type="cellIs" dxfId="1" priority="2129" operator="lessThan">
      <formula>$C$4</formula>
    </cfRule>
  </conditionalFormatting>
  <conditionalFormatting sqref="BU47">
    <cfRule type="cellIs" dxfId="1" priority="2169" operator="lessThan">
      <formula>$C$4</formula>
    </cfRule>
  </conditionalFormatting>
  <conditionalFormatting sqref="BV47">
    <cfRule type="cellIs" dxfId="1" priority="2209" operator="lessThan">
      <formula>$C$4</formula>
    </cfRule>
  </conditionalFormatting>
  <conditionalFormatting sqref="BW47">
    <cfRule type="cellIs" dxfId="1" priority="2249" operator="lessThan">
      <formula>$C$4</formula>
    </cfRule>
  </conditionalFormatting>
  <conditionalFormatting sqref="BX47">
    <cfRule type="cellIs" dxfId="1" priority="2289" operator="lessThan">
      <formula>$C$4</formula>
    </cfRule>
  </conditionalFormatting>
  <conditionalFormatting sqref="BY47">
    <cfRule type="cellIs" dxfId="1" priority="2329" operator="lessThan">
      <formula>$C$4</formula>
    </cfRule>
  </conditionalFormatting>
  <conditionalFormatting sqref="BZ47">
    <cfRule type="cellIs" dxfId="1" priority="2369" operator="lessThan">
      <formula>$C$4</formula>
    </cfRule>
  </conditionalFormatting>
  <conditionalFormatting sqref="CA47">
    <cfRule type="cellIs" dxfId="1" priority="2409" operator="lessThan">
      <formula>$C$4</formula>
    </cfRule>
  </conditionalFormatting>
  <conditionalFormatting sqref="CB47">
    <cfRule type="cellIs" dxfId="1" priority="2449" operator="lessThan">
      <formula>$C$4</formula>
    </cfRule>
  </conditionalFormatting>
  <conditionalFormatting sqref="CC47">
    <cfRule type="cellIs" dxfId="1" priority="2489" operator="lessThan">
      <formula>$C$4</formula>
    </cfRule>
  </conditionalFormatting>
  <conditionalFormatting sqref="CD47">
    <cfRule type="cellIs" dxfId="1" priority="2529" operator="lessThan">
      <formula>$C$4</formula>
    </cfRule>
  </conditionalFormatting>
  <conditionalFormatting sqref="CE47">
    <cfRule type="cellIs" dxfId="1" priority="2569" operator="lessThan">
      <formula>$C$4</formula>
    </cfRule>
  </conditionalFormatting>
  <conditionalFormatting sqref="CF47">
    <cfRule type="cellIs" dxfId="1" priority="2609" operator="lessThan">
      <formula>$C$4</formula>
    </cfRule>
  </conditionalFormatting>
  <conditionalFormatting sqref="CG47">
    <cfRule type="cellIs" dxfId="1" priority="2649" operator="lessThan">
      <formula>$C$4</formula>
    </cfRule>
  </conditionalFormatting>
  <conditionalFormatting sqref="CH47">
    <cfRule type="cellIs" dxfId="2" priority="2689" operator="greaterThan">
      <formula>$BJ$2+15</formula>
    </cfRule>
  </conditionalFormatting>
  <conditionalFormatting sqref="CJ47">
    <cfRule type="cellIs" dxfId="1" priority="2889" operator="lessThan">
      <formula>$C$4</formula>
    </cfRule>
  </conditionalFormatting>
  <conditionalFormatting sqref="P48">
    <cfRule type="cellIs" dxfId="1" priority="50" operator="lessThan">
      <formula>$C$4</formula>
    </cfRule>
  </conditionalFormatting>
  <conditionalFormatting sqref="Q48">
    <cfRule type="cellIs" dxfId="1" priority="90" operator="lessThan">
      <formula>$C$4</formula>
    </cfRule>
  </conditionalFormatting>
  <conditionalFormatting sqref="R48">
    <cfRule type="cellIs" dxfId="1" priority="130" operator="lessThan">
      <formula>$C$4</formula>
    </cfRule>
  </conditionalFormatting>
  <conditionalFormatting sqref="S48">
    <cfRule type="cellIs" dxfId="1" priority="2730" operator="lessThan">
      <formula>$C$4</formula>
    </cfRule>
  </conditionalFormatting>
  <conditionalFormatting sqref="T48">
    <cfRule type="cellIs" dxfId="1" priority="2770" operator="lessThan">
      <formula>$C$4</formula>
    </cfRule>
  </conditionalFormatting>
  <conditionalFormatting sqref="U48">
    <cfRule type="cellIs" dxfId="1" priority="170" operator="lessThan">
      <formula>$C$4</formula>
    </cfRule>
  </conditionalFormatting>
  <conditionalFormatting sqref="V48">
    <cfRule type="cellIs" dxfId="1" priority="2810" operator="lessThan">
      <formula>$C$4</formula>
    </cfRule>
  </conditionalFormatting>
  <conditionalFormatting sqref="W48">
    <cfRule type="cellIs" dxfId="1" priority="2850" operator="lessThan">
      <formula>$C$4</formula>
    </cfRule>
  </conditionalFormatting>
  <conditionalFormatting sqref="X48">
    <cfRule type="cellIs" dxfId="1" priority="210" operator="lessThan">
      <formula>$C$4</formula>
    </cfRule>
  </conditionalFormatting>
  <conditionalFormatting sqref="Y48">
    <cfRule type="cellIs" dxfId="1" priority="250" operator="lessThan">
      <formula>$C$4</formula>
    </cfRule>
  </conditionalFormatting>
  <conditionalFormatting sqref="Z48">
    <cfRule type="cellIs" dxfId="1" priority="290" operator="lessThan">
      <formula>$C$4</formula>
    </cfRule>
  </conditionalFormatting>
  <conditionalFormatting sqref="AA48">
    <cfRule type="cellIs" dxfId="1" priority="330" operator="lessThan">
      <formula>$C$4</formula>
    </cfRule>
  </conditionalFormatting>
  <conditionalFormatting sqref="AB48">
    <cfRule type="cellIs" dxfId="1" priority="370" operator="lessThan">
      <formula>$C$4</formula>
    </cfRule>
  </conditionalFormatting>
  <conditionalFormatting sqref="AC48">
    <cfRule type="cellIs" dxfId="1" priority="410" operator="lessThan">
      <formula>$C$4</formula>
    </cfRule>
  </conditionalFormatting>
  <conditionalFormatting sqref="AD48">
    <cfRule type="cellIs" dxfId="1" priority="450" operator="lessThan">
      <formula>$C$4</formula>
    </cfRule>
  </conditionalFormatting>
  <conditionalFormatting sqref="AE48">
    <cfRule type="cellIs" dxfId="1" priority="490" operator="lessThan">
      <formula>$C$4</formula>
    </cfRule>
  </conditionalFormatting>
  <conditionalFormatting sqref="AF48">
    <cfRule type="cellIs" dxfId="1" priority="530" operator="lessThan">
      <formula>$C$4</formula>
    </cfRule>
  </conditionalFormatting>
  <conditionalFormatting sqref="AG48">
    <cfRule type="cellIs" dxfId="1" priority="570" operator="lessThan">
      <formula>$C$4</formula>
    </cfRule>
  </conditionalFormatting>
  <conditionalFormatting sqref="AH48">
    <cfRule type="cellIs" dxfId="1" priority="610" operator="lessThan">
      <formula>$C$4</formula>
    </cfRule>
  </conditionalFormatting>
  <conditionalFormatting sqref="AI48">
    <cfRule type="cellIs" dxfId="1" priority="650" operator="lessThan">
      <formula>$C$4</formula>
    </cfRule>
  </conditionalFormatting>
  <conditionalFormatting sqref="AJ48">
    <cfRule type="cellIs" dxfId="1" priority="690" operator="lessThan">
      <formula>$C$4</formula>
    </cfRule>
  </conditionalFormatting>
  <conditionalFormatting sqref="AK48">
    <cfRule type="cellIs" dxfId="1" priority="730" operator="lessThan">
      <formula>$C$4</formula>
    </cfRule>
  </conditionalFormatting>
  <conditionalFormatting sqref="AL48">
    <cfRule type="cellIs" dxfId="1" priority="770" operator="lessThan">
      <formula>$C$4</formula>
    </cfRule>
  </conditionalFormatting>
  <conditionalFormatting sqref="AM48">
    <cfRule type="cellIs" dxfId="1" priority="810" operator="lessThan">
      <formula>$C$4</formula>
    </cfRule>
  </conditionalFormatting>
  <conditionalFormatting sqref="AN48">
    <cfRule type="cellIs" dxfId="1" priority="850" operator="lessThan">
      <formula>$C$4</formula>
    </cfRule>
  </conditionalFormatting>
  <conditionalFormatting sqref="AO48">
    <cfRule type="cellIs" dxfId="1" priority="890" operator="lessThan">
      <formula>$C$4</formula>
    </cfRule>
  </conditionalFormatting>
  <conditionalFormatting sqref="AP48">
    <cfRule type="cellIs" dxfId="1" priority="930" operator="lessThan">
      <formula>$C$4</formula>
    </cfRule>
  </conditionalFormatting>
  <conditionalFormatting sqref="AQ48">
    <cfRule type="cellIs" dxfId="1" priority="970" operator="lessThan">
      <formula>$C$4</formula>
    </cfRule>
  </conditionalFormatting>
  <conditionalFormatting sqref="AR48">
    <cfRule type="cellIs" dxfId="1" priority="1010" operator="lessThan">
      <formula>$C$4</formula>
    </cfRule>
  </conditionalFormatting>
  <conditionalFormatting sqref="AS48">
    <cfRule type="cellIs" dxfId="1" priority="1050" operator="lessThan">
      <formula>$C$4</formula>
    </cfRule>
  </conditionalFormatting>
  <conditionalFormatting sqref="AT48">
    <cfRule type="cellIs" dxfId="1" priority="1090" operator="lessThan">
      <formula>$C$4</formula>
    </cfRule>
  </conditionalFormatting>
  <conditionalFormatting sqref="AU48">
    <cfRule type="cellIs" dxfId="1" priority="1130" operator="lessThan">
      <formula>$C$4</formula>
    </cfRule>
  </conditionalFormatting>
  <conditionalFormatting sqref="AV48">
    <cfRule type="cellIs" dxfId="1" priority="1170" operator="lessThan">
      <formula>$C$4</formula>
    </cfRule>
  </conditionalFormatting>
  <conditionalFormatting sqref="AW48">
    <cfRule type="cellIs" dxfId="1" priority="1210" operator="lessThan">
      <formula>$C$4</formula>
    </cfRule>
  </conditionalFormatting>
  <conditionalFormatting sqref="AX48">
    <cfRule type="cellIs" dxfId="1" priority="1250" operator="lessThan">
      <formula>$C$4</formula>
    </cfRule>
  </conditionalFormatting>
  <conditionalFormatting sqref="AY48">
    <cfRule type="cellIs" dxfId="1" priority="1290" operator="lessThan">
      <formula>$C$4</formula>
    </cfRule>
  </conditionalFormatting>
  <conditionalFormatting sqref="AZ48">
    <cfRule type="cellIs" dxfId="1" priority="1330" operator="lessThan">
      <formula>$C$4</formula>
    </cfRule>
  </conditionalFormatting>
  <conditionalFormatting sqref="BA48">
    <cfRule type="cellIs" dxfId="1" priority="1370" operator="lessThan">
      <formula>$C$4</formula>
    </cfRule>
  </conditionalFormatting>
  <conditionalFormatting sqref="BB48">
    <cfRule type="cellIs" dxfId="1" priority="1410" operator="lessThan">
      <formula>$C$4</formula>
    </cfRule>
  </conditionalFormatting>
  <conditionalFormatting sqref="BC48">
    <cfRule type="cellIs" dxfId="1" priority="1450" operator="lessThan">
      <formula>$C$4</formula>
    </cfRule>
  </conditionalFormatting>
  <conditionalFormatting sqref="BD48">
    <cfRule type="cellIs" dxfId="1" priority="1490" operator="lessThan">
      <formula>$C$4</formula>
    </cfRule>
  </conditionalFormatting>
  <conditionalFormatting sqref="BE48">
    <cfRule type="cellIs" dxfId="1" priority="1530" operator="lessThan">
      <formula>$C$4</formula>
    </cfRule>
  </conditionalFormatting>
  <conditionalFormatting sqref="BF48">
    <cfRule type="cellIs" dxfId="1" priority="1570" operator="lessThan">
      <formula>$C$4</formula>
    </cfRule>
  </conditionalFormatting>
  <conditionalFormatting sqref="BG48">
    <cfRule type="cellIs" dxfId="1" priority="1610" operator="lessThan">
      <formula>$C$4</formula>
    </cfRule>
  </conditionalFormatting>
  <conditionalFormatting sqref="BH48">
    <cfRule type="cellIs" dxfId="1" priority="1650" operator="lessThan">
      <formula>$C$4</formula>
    </cfRule>
  </conditionalFormatting>
  <conditionalFormatting sqref="BI48">
    <cfRule type="cellIs" dxfId="1" priority="1690" operator="lessThan">
      <formula>$C$4</formula>
    </cfRule>
  </conditionalFormatting>
  <conditionalFormatting sqref="BJ48">
    <cfRule type="cellIs" dxfId="1" priority="1730" operator="lessThan">
      <formula>$C$4</formula>
    </cfRule>
  </conditionalFormatting>
  <conditionalFormatting sqref="BK48">
    <cfRule type="cellIs" dxfId="1" priority="1770" operator="lessThan">
      <formula>$C$4</formula>
    </cfRule>
  </conditionalFormatting>
  <conditionalFormatting sqref="BL48">
    <cfRule type="cellIs" dxfId="1" priority="1810" operator="lessThan">
      <formula>$C$4</formula>
    </cfRule>
  </conditionalFormatting>
  <conditionalFormatting sqref="BM48">
    <cfRule type="cellIs" dxfId="1" priority="1850" operator="lessThan">
      <formula>$C$4</formula>
    </cfRule>
  </conditionalFormatting>
  <conditionalFormatting sqref="BN48">
    <cfRule type="cellIs" dxfId="1" priority="1890" operator="lessThan">
      <formula>$C$4</formula>
    </cfRule>
  </conditionalFormatting>
  <conditionalFormatting sqref="BO48">
    <cfRule type="cellIs" dxfId="1" priority="1930" operator="lessThan">
      <formula>$C$4</formula>
    </cfRule>
  </conditionalFormatting>
  <conditionalFormatting sqref="BP48">
    <cfRule type="cellIs" dxfId="1" priority="1970" operator="lessThan">
      <formula>$C$4</formula>
    </cfRule>
  </conditionalFormatting>
  <conditionalFormatting sqref="BQ48">
    <cfRule type="cellIs" dxfId="1" priority="2010" operator="lessThan">
      <formula>$C$4</formula>
    </cfRule>
  </conditionalFormatting>
  <conditionalFormatting sqref="BR48">
    <cfRule type="cellIs" dxfId="1" priority="2050" operator="lessThan">
      <formula>$C$4</formula>
    </cfRule>
  </conditionalFormatting>
  <conditionalFormatting sqref="BS48">
    <cfRule type="cellIs" dxfId="1" priority="2090" operator="lessThan">
      <formula>$C$4</formula>
    </cfRule>
  </conditionalFormatting>
  <conditionalFormatting sqref="BT48">
    <cfRule type="cellIs" dxfId="1" priority="2130" operator="lessThan">
      <formula>$C$4</formula>
    </cfRule>
  </conditionalFormatting>
  <conditionalFormatting sqref="BU48">
    <cfRule type="cellIs" dxfId="1" priority="2170" operator="lessThan">
      <formula>$C$4</formula>
    </cfRule>
  </conditionalFormatting>
  <conditionalFormatting sqref="BV48">
    <cfRule type="cellIs" dxfId="1" priority="2210" operator="lessThan">
      <formula>$C$4</formula>
    </cfRule>
  </conditionalFormatting>
  <conditionalFormatting sqref="BW48">
    <cfRule type="cellIs" dxfId="1" priority="2250" operator="lessThan">
      <formula>$C$4</formula>
    </cfRule>
  </conditionalFormatting>
  <conditionalFormatting sqref="BX48">
    <cfRule type="cellIs" dxfId="1" priority="2290" operator="lessThan">
      <formula>$C$4</formula>
    </cfRule>
  </conditionalFormatting>
  <conditionalFormatting sqref="BY48">
    <cfRule type="cellIs" dxfId="1" priority="2330" operator="lessThan">
      <formula>$C$4</formula>
    </cfRule>
  </conditionalFormatting>
  <conditionalFormatting sqref="BZ48">
    <cfRule type="cellIs" dxfId="1" priority="2370" operator="lessThan">
      <formula>$C$4</formula>
    </cfRule>
  </conditionalFormatting>
  <conditionalFormatting sqref="CA48">
    <cfRule type="cellIs" dxfId="1" priority="2410" operator="lessThan">
      <formula>$C$4</formula>
    </cfRule>
  </conditionalFormatting>
  <conditionalFormatting sqref="CB48">
    <cfRule type="cellIs" dxfId="1" priority="2450" operator="lessThan">
      <formula>$C$4</formula>
    </cfRule>
  </conditionalFormatting>
  <conditionalFormatting sqref="CC48">
    <cfRule type="cellIs" dxfId="1" priority="2490" operator="lessThan">
      <formula>$C$4</formula>
    </cfRule>
  </conditionalFormatting>
  <conditionalFormatting sqref="CD48">
    <cfRule type="cellIs" dxfId="1" priority="2530" operator="lessThan">
      <formula>$C$4</formula>
    </cfRule>
  </conditionalFormatting>
  <conditionalFormatting sqref="CE48">
    <cfRule type="cellIs" dxfId="1" priority="2570" operator="lessThan">
      <formula>$C$4</formula>
    </cfRule>
  </conditionalFormatting>
  <conditionalFormatting sqref="CF48">
    <cfRule type="cellIs" dxfId="1" priority="2610" operator="lessThan">
      <formula>$C$4</formula>
    </cfRule>
  </conditionalFormatting>
  <conditionalFormatting sqref="CG48">
    <cfRule type="cellIs" dxfId="1" priority="2650" operator="lessThan">
      <formula>$C$4</formula>
    </cfRule>
  </conditionalFormatting>
  <conditionalFormatting sqref="CH48">
    <cfRule type="cellIs" dxfId="2" priority="2690" operator="greaterThan">
      <formula>$BJ$2+15</formula>
    </cfRule>
  </conditionalFormatting>
  <conditionalFormatting sqref="CJ48">
    <cfRule type="cellIs" dxfId="1" priority="2890" operator="lessThan">
      <formula>$C$4</formula>
    </cfRule>
  </conditionalFormatting>
  <conditionalFormatting sqref="P49">
    <cfRule type="cellIs" dxfId="1" priority="51" operator="lessThan">
      <formula>$C$4</formula>
    </cfRule>
  </conditionalFormatting>
  <conditionalFormatting sqref="Q49">
    <cfRule type="cellIs" dxfId="1" priority="91" operator="lessThan">
      <formula>$C$4</formula>
    </cfRule>
  </conditionalFormatting>
  <conditionalFormatting sqref="R49">
    <cfRule type="cellIs" dxfId="1" priority="131" operator="lessThan">
      <formula>$C$4</formula>
    </cfRule>
  </conditionalFormatting>
  <conditionalFormatting sqref="S49">
    <cfRule type="cellIs" dxfId="1" priority="2731" operator="lessThan">
      <formula>$C$4</formula>
    </cfRule>
  </conditionalFormatting>
  <conditionalFormatting sqref="T49">
    <cfRule type="cellIs" dxfId="1" priority="2771" operator="lessThan">
      <formula>$C$4</formula>
    </cfRule>
  </conditionalFormatting>
  <conditionalFormatting sqref="U49">
    <cfRule type="cellIs" dxfId="1" priority="171" operator="lessThan">
      <formula>$C$4</formula>
    </cfRule>
  </conditionalFormatting>
  <conditionalFormatting sqref="V49">
    <cfRule type="cellIs" dxfId="1" priority="2811" operator="lessThan">
      <formula>$C$4</formula>
    </cfRule>
  </conditionalFormatting>
  <conditionalFormatting sqref="W49">
    <cfRule type="cellIs" dxfId="1" priority="2851" operator="lessThan">
      <formula>$C$4</formula>
    </cfRule>
  </conditionalFormatting>
  <conditionalFormatting sqref="X49">
    <cfRule type="cellIs" dxfId="1" priority="211" operator="lessThan">
      <formula>$C$4</formula>
    </cfRule>
  </conditionalFormatting>
  <conditionalFormatting sqref="Y49">
    <cfRule type="cellIs" dxfId="1" priority="251" operator="lessThan">
      <formula>$C$4</formula>
    </cfRule>
  </conditionalFormatting>
  <conditionalFormatting sqref="Z49">
    <cfRule type="cellIs" dxfId="1" priority="291" operator="lessThan">
      <formula>$C$4</formula>
    </cfRule>
  </conditionalFormatting>
  <conditionalFormatting sqref="AA49">
    <cfRule type="cellIs" dxfId="1" priority="331" operator="lessThan">
      <formula>$C$4</formula>
    </cfRule>
  </conditionalFormatting>
  <conditionalFormatting sqref="AB49">
    <cfRule type="cellIs" dxfId="1" priority="371" operator="lessThan">
      <formula>$C$4</formula>
    </cfRule>
  </conditionalFormatting>
  <conditionalFormatting sqref="AC49">
    <cfRule type="cellIs" dxfId="1" priority="411" operator="lessThan">
      <formula>$C$4</formula>
    </cfRule>
  </conditionalFormatting>
  <conditionalFormatting sqref="AD49">
    <cfRule type="cellIs" dxfId="1" priority="451" operator="lessThan">
      <formula>$C$4</formula>
    </cfRule>
  </conditionalFormatting>
  <conditionalFormatting sqref="AE49">
    <cfRule type="cellIs" dxfId="1" priority="491" operator="lessThan">
      <formula>$C$4</formula>
    </cfRule>
  </conditionalFormatting>
  <conditionalFormatting sqref="AF49">
    <cfRule type="cellIs" dxfId="1" priority="531" operator="lessThan">
      <formula>$C$4</formula>
    </cfRule>
  </conditionalFormatting>
  <conditionalFormatting sqref="AG49">
    <cfRule type="cellIs" dxfId="1" priority="571" operator="lessThan">
      <formula>$C$4</formula>
    </cfRule>
  </conditionalFormatting>
  <conditionalFormatting sqref="AH49">
    <cfRule type="cellIs" dxfId="1" priority="611" operator="lessThan">
      <formula>$C$4</formula>
    </cfRule>
  </conditionalFormatting>
  <conditionalFormatting sqref="AI49">
    <cfRule type="cellIs" dxfId="1" priority="651" operator="lessThan">
      <formula>$C$4</formula>
    </cfRule>
  </conditionalFormatting>
  <conditionalFormatting sqref="AJ49">
    <cfRule type="cellIs" dxfId="1" priority="691" operator="lessThan">
      <formula>$C$4</formula>
    </cfRule>
  </conditionalFormatting>
  <conditionalFormatting sqref="AK49">
    <cfRule type="cellIs" dxfId="1" priority="731" operator="lessThan">
      <formula>$C$4</formula>
    </cfRule>
  </conditionalFormatting>
  <conditionalFormatting sqref="AL49">
    <cfRule type="cellIs" dxfId="1" priority="771" operator="lessThan">
      <formula>$C$4</formula>
    </cfRule>
  </conditionalFormatting>
  <conditionalFormatting sqref="AM49">
    <cfRule type="cellIs" dxfId="1" priority="811" operator="lessThan">
      <formula>$C$4</formula>
    </cfRule>
  </conditionalFormatting>
  <conditionalFormatting sqref="AN49">
    <cfRule type="cellIs" dxfId="1" priority="851" operator="lessThan">
      <formula>$C$4</formula>
    </cfRule>
  </conditionalFormatting>
  <conditionalFormatting sqref="AO49">
    <cfRule type="cellIs" dxfId="1" priority="891" operator="lessThan">
      <formula>$C$4</formula>
    </cfRule>
  </conditionalFormatting>
  <conditionalFormatting sqref="AP49">
    <cfRule type="cellIs" dxfId="1" priority="931" operator="lessThan">
      <formula>$C$4</formula>
    </cfRule>
  </conditionalFormatting>
  <conditionalFormatting sqref="AQ49">
    <cfRule type="cellIs" dxfId="1" priority="971" operator="lessThan">
      <formula>$C$4</formula>
    </cfRule>
  </conditionalFormatting>
  <conditionalFormatting sqref="AR49">
    <cfRule type="cellIs" dxfId="1" priority="1011" operator="lessThan">
      <formula>$C$4</formula>
    </cfRule>
  </conditionalFormatting>
  <conditionalFormatting sqref="AS49">
    <cfRule type="cellIs" dxfId="1" priority="1051" operator="lessThan">
      <formula>$C$4</formula>
    </cfRule>
  </conditionalFormatting>
  <conditionalFormatting sqref="AT49">
    <cfRule type="cellIs" dxfId="1" priority="1091" operator="lessThan">
      <formula>$C$4</formula>
    </cfRule>
  </conditionalFormatting>
  <conditionalFormatting sqref="AU49">
    <cfRule type="cellIs" dxfId="1" priority="1131" operator="lessThan">
      <formula>$C$4</formula>
    </cfRule>
  </conditionalFormatting>
  <conditionalFormatting sqref="AV49">
    <cfRule type="cellIs" dxfId="1" priority="1171" operator="lessThan">
      <formula>$C$4</formula>
    </cfRule>
  </conditionalFormatting>
  <conditionalFormatting sqref="AW49">
    <cfRule type="cellIs" dxfId="1" priority="1211" operator="lessThan">
      <formula>$C$4</formula>
    </cfRule>
  </conditionalFormatting>
  <conditionalFormatting sqref="AX49">
    <cfRule type="cellIs" dxfId="1" priority="1251" operator="lessThan">
      <formula>$C$4</formula>
    </cfRule>
  </conditionalFormatting>
  <conditionalFormatting sqref="AY49">
    <cfRule type="cellIs" dxfId="1" priority="1291" operator="lessThan">
      <formula>$C$4</formula>
    </cfRule>
  </conditionalFormatting>
  <conditionalFormatting sqref="AZ49">
    <cfRule type="cellIs" dxfId="1" priority="1331" operator="lessThan">
      <formula>$C$4</formula>
    </cfRule>
  </conditionalFormatting>
  <conditionalFormatting sqref="BA49">
    <cfRule type="cellIs" dxfId="1" priority="1371" operator="lessThan">
      <formula>$C$4</formula>
    </cfRule>
  </conditionalFormatting>
  <conditionalFormatting sqref="BB49">
    <cfRule type="cellIs" dxfId="1" priority="1411" operator="lessThan">
      <formula>$C$4</formula>
    </cfRule>
  </conditionalFormatting>
  <conditionalFormatting sqref="BC49">
    <cfRule type="cellIs" dxfId="1" priority="1451" operator="lessThan">
      <formula>$C$4</formula>
    </cfRule>
  </conditionalFormatting>
  <conditionalFormatting sqref="BD49">
    <cfRule type="cellIs" dxfId="1" priority="1491" operator="lessThan">
      <formula>$C$4</formula>
    </cfRule>
  </conditionalFormatting>
  <conditionalFormatting sqref="BE49">
    <cfRule type="cellIs" dxfId="1" priority="1531" operator="lessThan">
      <formula>$C$4</formula>
    </cfRule>
  </conditionalFormatting>
  <conditionalFormatting sqref="BF49">
    <cfRule type="cellIs" dxfId="1" priority="1571" operator="lessThan">
      <formula>$C$4</formula>
    </cfRule>
  </conditionalFormatting>
  <conditionalFormatting sqref="BG49">
    <cfRule type="cellIs" dxfId="1" priority="1611" operator="lessThan">
      <formula>$C$4</formula>
    </cfRule>
  </conditionalFormatting>
  <conditionalFormatting sqref="BH49">
    <cfRule type="cellIs" dxfId="1" priority="1651" operator="lessThan">
      <formula>$C$4</formula>
    </cfRule>
  </conditionalFormatting>
  <conditionalFormatting sqref="BI49">
    <cfRule type="cellIs" dxfId="1" priority="1691" operator="lessThan">
      <formula>$C$4</formula>
    </cfRule>
  </conditionalFormatting>
  <conditionalFormatting sqref="BJ49">
    <cfRule type="cellIs" dxfId="1" priority="1731" operator="lessThan">
      <formula>$C$4</formula>
    </cfRule>
  </conditionalFormatting>
  <conditionalFormatting sqref="BK49">
    <cfRule type="cellIs" dxfId="1" priority="1771" operator="lessThan">
      <formula>$C$4</formula>
    </cfRule>
  </conditionalFormatting>
  <conditionalFormatting sqref="BL49">
    <cfRule type="cellIs" dxfId="1" priority="1811" operator="lessThan">
      <formula>$C$4</formula>
    </cfRule>
  </conditionalFormatting>
  <conditionalFormatting sqref="BM49">
    <cfRule type="cellIs" dxfId="1" priority="1851" operator="lessThan">
      <formula>$C$4</formula>
    </cfRule>
  </conditionalFormatting>
  <conditionalFormatting sqref="BN49">
    <cfRule type="cellIs" dxfId="1" priority="1891" operator="lessThan">
      <formula>$C$4</formula>
    </cfRule>
  </conditionalFormatting>
  <conditionalFormatting sqref="BO49">
    <cfRule type="cellIs" dxfId="1" priority="1931" operator="lessThan">
      <formula>$C$4</formula>
    </cfRule>
  </conditionalFormatting>
  <conditionalFormatting sqref="BP49">
    <cfRule type="cellIs" dxfId="1" priority="1971" operator="lessThan">
      <formula>$C$4</formula>
    </cfRule>
  </conditionalFormatting>
  <conditionalFormatting sqref="BQ49">
    <cfRule type="cellIs" dxfId="1" priority="2011" operator="lessThan">
      <formula>$C$4</formula>
    </cfRule>
  </conditionalFormatting>
  <conditionalFormatting sqref="BR49">
    <cfRule type="cellIs" dxfId="1" priority="2051" operator="lessThan">
      <formula>$C$4</formula>
    </cfRule>
  </conditionalFormatting>
  <conditionalFormatting sqref="BS49">
    <cfRule type="cellIs" dxfId="1" priority="2091" operator="lessThan">
      <formula>$C$4</formula>
    </cfRule>
  </conditionalFormatting>
  <conditionalFormatting sqref="BT49">
    <cfRule type="cellIs" dxfId="1" priority="2131" operator="lessThan">
      <formula>$C$4</formula>
    </cfRule>
  </conditionalFormatting>
  <conditionalFormatting sqref="BU49">
    <cfRule type="cellIs" dxfId="1" priority="2171" operator="lessThan">
      <formula>$C$4</formula>
    </cfRule>
  </conditionalFormatting>
  <conditionalFormatting sqref="BV49">
    <cfRule type="cellIs" dxfId="1" priority="2211" operator="lessThan">
      <formula>$C$4</formula>
    </cfRule>
  </conditionalFormatting>
  <conditionalFormatting sqref="BW49">
    <cfRule type="cellIs" dxfId="1" priority="2251" operator="lessThan">
      <formula>$C$4</formula>
    </cfRule>
  </conditionalFormatting>
  <conditionalFormatting sqref="BX49">
    <cfRule type="cellIs" dxfId="1" priority="2291" operator="lessThan">
      <formula>$C$4</formula>
    </cfRule>
  </conditionalFormatting>
  <conditionalFormatting sqref="BY49">
    <cfRule type="cellIs" dxfId="1" priority="2331" operator="lessThan">
      <formula>$C$4</formula>
    </cfRule>
  </conditionalFormatting>
  <conditionalFormatting sqref="BZ49">
    <cfRule type="cellIs" dxfId="1" priority="2371" operator="lessThan">
      <formula>$C$4</formula>
    </cfRule>
  </conditionalFormatting>
  <conditionalFormatting sqref="CA49">
    <cfRule type="cellIs" dxfId="1" priority="2411" operator="lessThan">
      <formula>$C$4</formula>
    </cfRule>
  </conditionalFormatting>
  <conditionalFormatting sqref="CB49">
    <cfRule type="cellIs" dxfId="1" priority="2451" operator="lessThan">
      <formula>$C$4</formula>
    </cfRule>
  </conditionalFormatting>
  <conditionalFormatting sqref="CC49">
    <cfRule type="cellIs" dxfId="1" priority="2491" operator="lessThan">
      <formula>$C$4</formula>
    </cfRule>
  </conditionalFormatting>
  <conditionalFormatting sqref="CD49">
    <cfRule type="cellIs" dxfId="1" priority="2531" operator="lessThan">
      <formula>$C$4</formula>
    </cfRule>
  </conditionalFormatting>
  <conditionalFormatting sqref="CE49">
    <cfRule type="cellIs" dxfId="1" priority="2571" operator="lessThan">
      <formula>$C$4</formula>
    </cfRule>
  </conditionalFormatting>
  <conditionalFormatting sqref="CF49">
    <cfRule type="cellIs" dxfId="1" priority="2611" operator="lessThan">
      <formula>$C$4</formula>
    </cfRule>
  </conditionalFormatting>
  <conditionalFormatting sqref="CG49">
    <cfRule type="cellIs" dxfId="1" priority="2651" operator="lessThan">
      <formula>$C$4</formula>
    </cfRule>
  </conditionalFormatting>
  <conditionalFormatting sqref="CH49">
    <cfRule type="cellIs" dxfId="2" priority="2691" operator="greaterThan">
      <formula>$BJ$2+15</formula>
    </cfRule>
  </conditionalFormatting>
  <conditionalFormatting sqref="CJ49">
    <cfRule type="cellIs" dxfId="1" priority="2891" operator="lessThan">
      <formula>$C$4</formula>
    </cfRule>
  </conditionalFormatting>
  <conditionalFormatting sqref="P50">
    <cfRule type="cellIs" dxfId="1" priority="52" operator="lessThan">
      <formula>$C$4</formula>
    </cfRule>
  </conditionalFormatting>
  <conditionalFormatting sqref="Q50">
    <cfRule type="cellIs" dxfId="1" priority="92" operator="lessThan">
      <formula>$C$4</formula>
    </cfRule>
  </conditionalFormatting>
  <conditionalFormatting sqref="R50">
    <cfRule type="cellIs" dxfId="1" priority="132" operator="lessThan">
      <formula>$C$4</formula>
    </cfRule>
  </conditionalFormatting>
  <conditionalFormatting sqref="S50">
    <cfRule type="cellIs" dxfId="1" priority="2732" operator="lessThan">
      <formula>$C$4</formula>
    </cfRule>
  </conditionalFormatting>
  <conditionalFormatting sqref="T50">
    <cfRule type="cellIs" dxfId="1" priority="2772" operator="lessThan">
      <formula>$C$4</formula>
    </cfRule>
  </conditionalFormatting>
  <conditionalFormatting sqref="U50">
    <cfRule type="cellIs" dxfId="1" priority="172" operator="lessThan">
      <formula>$C$4</formula>
    </cfRule>
  </conditionalFormatting>
  <conditionalFormatting sqref="V50">
    <cfRule type="cellIs" dxfId="1" priority="2812" operator="lessThan">
      <formula>$C$4</formula>
    </cfRule>
  </conditionalFormatting>
  <conditionalFormatting sqref="W50">
    <cfRule type="cellIs" dxfId="1" priority="2852" operator="lessThan">
      <formula>$C$4</formula>
    </cfRule>
  </conditionalFormatting>
  <conditionalFormatting sqref="X50">
    <cfRule type="cellIs" dxfId="1" priority="212" operator="lessThan">
      <formula>$C$4</formula>
    </cfRule>
  </conditionalFormatting>
  <conditionalFormatting sqref="Y50">
    <cfRule type="cellIs" dxfId="1" priority="252" operator="lessThan">
      <formula>$C$4</formula>
    </cfRule>
  </conditionalFormatting>
  <conditionalFormatting sqref="Z50">
    <cfRule type="cellIs" dxfId="1" priority="292" operator="lessThan">
      <formula>$C$4</formula>
    </cfRule>
  </conditionalFormatting>
  <conditionalFormatting sqref="AA50">
    <cfRule type="cellIs" dxfId="1" priority="332" operator="lessThan">
      <formula>$C$4</formula>
    </cfRule>
  </conditionalFormatting>
  <conditionalFormatting sqref="AB50">
    <cfRule type="cellIs" dxfId="1" priority="372" operator="lessThan">
      <formula>$C$4</formula>
    </cfRule>
  </conditionalFormatting>
  <conditionalFormatting sqref="AC50">
    <cfRule type="cellIs" dxfId="1" priority="412" operator="lessThan">
      <formula>$C$4</formula>
    </cfRule>
  </conditionalFormatting>
  <conditionalFormatting sqref="AD50">
    <cfRule type="cellIs" dxfId="1" priority="452" operator="lessThan">
      <formula>$C$4</formula>
    </cfRule>
  </conditionalFormatting>
  <conditionalFormatting sqref="AE50">
    <cfRule type="cellIs" dxfId="1" priority="492" operator="lessThan">
      <formula>$C$4</formula>
    </cfRule>
  </conditionalFormatting>
  <conditionalFormatting sqref="AF50">
    <cfRule type="cellIs" dxfId="1" priority="532" operator="lessThan">
      <formula>$C$4</formula>
    </cfRule>
  </conditionalFormatting>
  <conditionalFormatting sqref="AG50">
    <cfRule type="cellIs" dxfId="1" priority="572" operator="lessThan">
      <formula>$C$4</formula>
    </cfRule>
  </conditionalFormatting>
  <conditionalFormatting sqref="AH50">
    <cfRule type="cellIs" dxfId="1" priority="612" operator="lessThan">
      <formula>$C$4</formula>
    </cfRule>
  </conditionalFormatting>
  <conditionalFormatting sqref="AI50">
    <cfRule type="cellIs" dxfId="1" priority="652" operator="lessThan">
      <formula>$C$4</formula>
    </cfRule>
  </conditionalFormatting>
  <conditionalFormatting sqref="AJ50">
    <cfRule type="cellIs" dxfId="1" priority="692" operator="lessThan">
      <formula>$C$4</formula>
    </cfRule>
  </conditionalFormatting>
  <conditionalFormatting sqref="AK50">
    <cfRule type="cellIs" dxfId="1" priority="732" operator="lessThan">
      <formula>$C$4</formula>
    </cfRule>
  </conditionalFormatting>
  <conditionalFormatting sqref="AL50">
    <cfRule type="cellIs" dxfId="1" priority="772" operator="lessThan">
      <formula>$C$4</formula>
    </cfRule>
  </conditionalFormatting>
  <conditionalFormatting sqref="AM50">
    <cfRule type="cellIs" dxfId="1" priority="812" operator="lessThan">
      <formula>$C$4</formula>
    </cfRule>
  </conditionalFormatting>
  <conditionalFormatting sqref="AN50">
    <cfRule type="cellIs" dxfId="1" priority="852" operator="lessThan">
      <formula>$C$4</formula>
    </cfRule>
  </conditionalFormatting>
  <conditionalFormatting sqref="AO50">
    <cfRule type="cellIs" dxfId="1" priority="892" operator="lessThan">
      <formula>$C$4</formula>
    </cfRule>
  </conditionalFormatting>
  <conditionalFormatting sqref="AP50">
    <cfRule type="cellIs" dxfId="1" priority="932" operator="lessThan">
      <formula>$C$4</formula>
    </cfRule>
  </conditionalFormatting>
  <conditionalFormatting sqref="AQ50">
    <cfRule type="cellIs" dxfId="1" priority="972" operator="lessThan">
      <formula>$C$4</formula>
    </cfRule>
  </conditionalFormatting>
  <conditionalFormatting sqref="AR50">
    <cfRule type="cellIs" dxfId="1" priority="1012" operator="lessThan">
      <formula>$C$4</formula>
    </cfRule>
  </conditionalFormatting>
  <conditionalFormatting sqref="AS50">
    <cfRule type="cellIs" dxfId="1" priority="1052" operator="lessThan">
      <formula>$C$4</formula>
    </cfRule>
  </conditionalFormatting>
  <conditionalFormatting sqref="AT50">
    <cfRule type="cellIs" dxfId="1" priority="1092" operator="lessThan">
      <formula>$C$4</formula>
    </cfRule>
  </conditionalFormatting>
  <conditionalFormatting sqref="AU50">
    <cfRule type="cellIs" dxfId="1" priority="1132" operator="lessThan">
      <formula>$C$4</formula>
    </cfRule>
  </conditionalFormatting>
  <conditionalFormatting sqref="AV50">
    <cfRule type="cellIs" dxfId="1" priority="1172" operator="lessThan">
      <formula>$C$4</formula>
    </cfRule>
  </conditionalFormatting>
  <conditionalFormatting sqref="AW50">
    <cfRule type="cellIs" dxfId="1" priority="1212" operator="lessThan">
      <formula>$C$4</formula>
    </cfRule>
  </conditionalFormatting>
  <conditionalFormatting sqref="AX50">
    <cfRule type="cellIs" dxfId="1" priority="1252" operator="lessThan">
      <formula>$C$4</formula>
    </cfRule>
  </conditionalFormatting>
  <conditionalFormatting sqref="AY50">
    <cfRule type="cellIs" dxfId="1" priority="1292" operator="lessThan">
      <formula>$C$4</formula>
    </cfRule>
  </conditionalFormatting>
  <conditionalFormatting sqref="AZ50">
    <cfRule type="cellIs" dxfId="1" priority="1332" operator="lessThan">
      <formula>$C$4</formula>
    </cfRule>
  </conditionalFormatting>
  <conditionalFormatting sqref="BA50">
    <cfRule type="cellIs" dxfId="1" priority="1372" operator="lessThan">
      <formula>$C$4</formula>
    </cfRule>
  </conditionalFormatting>
  <conditionalFormatting sqref="BB50">
    <cfRule type="cellIs" dxfId="1" priority="1412" operator="lessThan">
      <formula>$C$4</formula>
    </cfRule>
  </conditionalFormatting>
  <conditionalFormatting sqref="BC50">
    <cfRule type="cellIs" dxfId="1" priority="1452" operator="lessThan">
      <formula>$C$4</formula>
    </cfRule>
  </conditionalFormatting>
  <conditionalFormatting sqref="BD50">
    <cfRule type="cellIs" dxfId="1" priority="1492" operator="lessThan">
      <formula>$C$4</formula>
    </cfRule>
  </conditionalFormatting>
  <conditionalFormatting sqref="BE50">
    <cfRule type="cellIs" dxfId="1" priority="1532" operator="lessThan">
      <formula>$C$4</formula>
    </cfRule>
  </conditionalFormatting>
  <conditionalFormatting sqref="BF50">
    <cfRule type="cellIs" dxfId="1" priority="1572" operator="lessThan">
      <formula>$C$4</formula>
    </cfRule>
  </conditionalFormatting>
  <conditionalFormatting sqref="BG50">
    <cfRule type="cellIs" dxfId="1" priority="1612" operator="lessThan">
      <formula>$C$4</formula>
    </cfRule>
  </conditionalFormatting>
  <conditionalFormatting sqref="BH50">
    <cfRule type="cellIs" dxfId="1" priority="1652" operator="lessThan">
      <formula>$C$4</formula>
    </cfRule>
  </conditionalFormatting>
  <conditionalFormatting sqref="BI50">
    <cfRule type="cellIs" dxfId="1" priority="1692" operator="lessThan">
      <formula>$C$4</formula>
    </cfRule>
  </conditionalFormatting>
  <conditionalFormatting sqref="BJ50">
    <cfRule type="cellIs" dxfId="1" priority="1732" operator="lessThan">
      <formula>$C$4</formula>
    </cfRule>
  </conditionalFormatting>
  <conditionalFormatting sqref="BK50">
    <cfRule type="cellIs" dxfId="1" priority="1772" operator="lessThan">
      <formula>$C$4</formula>
    </cfRule>
  </conditionalFormatting>
  <conditionalFormatting sqref="BL50">
    <cfRule type="cellIs" dxfId="1" priority="1812" operator="lessThan">
      <formula>$C$4</formula>
    </cfRule>
  </conditionalFormatting>
  <conditionalFormatting sqref="BM50">
    <cfRule type="cellIs" dxfId="1" priority="1852" operator="lessThan">
      <formula>$C$4</formula>
    </cfRule>
  </conditionalFormatting>
  <conditionalFormatting sqref="BN50">
    <cfRule type="cellIs" dxfId="1" priority="1892" operator="lessThan">
      <formula>$C$4</formula>
    </cfRule>
  </conditionalFormatting>
  <conditionalFormatting sqref="BO50">
    <cfRule type="cellIs" dxfId="1" priority="1932" operator="lessThan">
      <formula>$C$4</formula>
    </cfRule>
  </conditionalFormatting>
  <conditionalFormatting sqref="BP50">
    <cfRule type="cellIs" dxfId="1" priority="1972" operator="lessThan">
      <formula>$C$4</formula>
    </cfRule>
  </conditionalFormatting>
  <conditionalFormatting sqref="BQ50">
    <cfRule type="cellIs" dxfId="1" priority="2012" operator="lessThan">
      <formula>$C$4</formula>
    </cfRule>
  </conditionalFormatting>
  <conditionalFormatting sqref="BR50">
    <cfRule type="cellIs" dxfId="1" priority="2052" operator="lessThan">
      <formula>$C$4</formula>
    </cfRule>
  </conditionalFormatting>
  <conditionalFormatting sqref="BS50">
    <cfRule type="cellIs" dxfId="1" priority="2092" operator="lessThan">
      <formula>$C$4</formula>
    </cfRule>
  </conditionalFormatting>
  <conditionalFormatting sqref="BT50">
    <cfRule type="cellIs" dxfId="1" priority="2132" operator="lessThan">
      <formula>$C$4</formula>
    </cfRule>
  </conditionalFormatting>
  <conditionalFormatting sqref="BU50">
    <cfRule type="cellIs" dxfId="1" priority="2172" operator="lessThan">
      <formula>$C$4</formula>
    </cfRule>
  </conditionalFormatting>
  <conditionalFormatting sqref="BV50">
    <cfRule type="cellIs" dxfId="1" priority="2212" operator="lessThan">
      <formula>$C$4</formula>
    </cfRule>
  </conditionalFormatting>
  <conditionalFormatting sqref="BW50">
    <cfRule type="cellIs" dxfId="1" priority="2252" operator="lessThan">
      <formula>$C$4</formula>
    </cfRule>
  </conditionalFormatting>
  <conditionalFormatting sqref="BX50">
    <cfRule type="cellIs" dxfId="1" priority="2292" operator="lessThan">
      <formula>$C$4</formula>
    </cfRule>
  </conditionalFormatting>
  <conditionalFormatting sqref="BY50">
    <cfRule type="cellIs" dxfId="1" priority="2332" operator="lessThan">
      <formula>$C$4</formula>
    </cfRule>
  </conditionalFormatting>
  <conditionalFormatting sqref="BZ50">
    <cfRule type="cellIs" dxfId="1" priority="2372" operator="lessThan">
      <formula>$C$4</formula>
    </cfRule>
  </conditionalFormatting>
  <conditionalFormatting sqref="CA50">
    <cfRule type="cellIs" dxfId="1" priority="2412" operator="lessThan">
      <formula>$C$4</formula>
    </cfRule>
  </conditionalFormatting>
  <conditionalFormatting sqref="CB50">
    <cfRule type="cellIs" dxfId="1" priority="2452" operator="lessThan">
      <formula>$C$4</formula>
    </cfRule>
  </conditionalFormatting>
  <conditionalFormatting sqref="CC50">
    <cfRule type="cellIs" dxfId="1" priority="2492" operator="lessThan">
      <formula>$C$4</formula>
    </cfRule>
  </conditionalFormatting>
  <conditionalFormatting sqref="CD50">
    <cfRule type="cellIs" dxfId="1" priority="2532" operator="lessThan">
      <formula>$C$4</formula>
    </cfRule>
  </conditionalFormatting>
  <conditionalFormatting sqref="CE50">
    <cfRule type="cellIs" dxfId="1" priority="2572" operator="lessThan">
      <formula>$C$4</formula>
    </cfRule>
  </conditionalFormatting>
  <conditionalFormatting sqref="CF50">
    <cfRule type="cellIs" dxfId="1" priority="2612" operator="lessThan">
      <formula>$C$4</formula>
    </cfRule>
  </conditionalFormatting>
  <conditionalFormatting sqref="CG50">
    <cfRule type="cellIs" dxfId="1" priority="2652" operator="lessThan">
      <formula>$C$4</formula>
    </cfRule>
  </conditionalFormatting>
  <conditionalFormatting sqref="CH50">
    <cfRule type="cellIs" dxfId="2" priority="2692" operator="greaterThan">
      <formula>$BJ$2+15</formula>
    </cfRule>
  </conditionalFormatting>
  <conditionalFormatting sqref="CJ50">
    <cfRule type="cellIs" dxfId="1" priority="2892" operator="lessThan">
      <formula>$C$4</formula>
    </cfRule>
  </conditionalFormatting>
  <conditionalFormatting sqref="BW11 BW13 BW15 BW17 BW19 BW21 BW23 BW25 BW27 BW29 BW31 BW33 BW35 BW37 BW39 BW41 BW43 BW45">
    <cfRule type="cellIs" dxfId="1" priority="1" operator="lessThan">
      <formula>$C$4</formula>
    </cfRule>
  </conditionalFormatting>
  <conditionalFormatting sqref="CJ11 CJ13 CJ15 CJ17 CJ19 CJ21 CJ23 CJ25 CJ27 CJ29 CJ31 CJ33 CJ35 CJ37 CJ39">
    <cfRule type="cellIs" dxfId="1" priority="2853" operator="lessThan">
      <formula>$C$4</formula>
    </cfRule>
  </conditionalFormatting>
  <conditionalFormatting sqref="BW12 BW14 BW16 BW18 BW20 BW22 BW24 BW26 BW28 BW30 BW32 BW34 BW36 BW38 BW40 BW42 BW44 BW46">
    <cfRule type="cellIs" dxfId="1" priority="2" operator="lessThan">
      <formula>$C$4</formula>
    </cfRule>
  </conditionalFormatting>
  <conditionalFormatting sqref="CJ12 CJ14 CJ16 CJ18 CJ20 CJ22 CJ24 CJ26 CJ28 CJ30 CJ32 CJ34 CJ36 CJ38 CJ40">
    <cfRule type="cellIs" dxfId="1" priority="2854"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50"/>
  <sheetViews>
    <sheetView workbookViewId="0">
      <pane xSplit="3" ySplit="10" topLeftCell="AC11" activePane="bottomRight" state="frozen"/>
      <selection/>
      <selection pane="topRight"/>
      <selection pane="bottomLeft"/>
      <selection pane="bottomRight" activeCell="AU11" sqref="AU11"/>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383</v>
      </c>
      <c r="C1" s="2" t="s">
        <v>0</v>
      </c>
      <c r="D1" s="2"/>
      <c r="E1" s="2"/>
      <c r="F1" s="2"/>
      <c r="G1" s="2"/>
      <c r="H1" s="2"/>
      <c r="I1" s="2"/>
      <c r="J1" s="2"/>
      <c r="K1" s="2"/>
      <c r="L1" s="2"/>
      <c r="M1" s="2"/>
      <c r="N1" s="2"/>
      <c r="P1" s="30" t="s">
        <v>1</v>
      </c>
    </row>
    <row r="2" ht="15.75" customHeight="1" spans="1:32">
      <c r="A2" s="3" t="s">
        <v>2</v>
      </c>
      <c r="B2" s="4"/>
      <c r="C2" s="5" t="s">
        <v>3</v>
      </c>
      <c r="D2" s="6"/>
      <c r="E2" s="7" t="s">
        <v>201</v>
      </c>
      <c r="F2" s="6"/>
      <c r="H2" s="8"/>
      <c r="I2" s="31"/>
      <c r="K2" s="32"/>
      <c r="L2" s="9"/>
      <c r="M2" s="33"/>
      <c r="N2" s="33"/>
      <c r="O2" s="32"/>
      <c r="P2" t="s">
        <v>5</v>
      </c>
      <c r="Q2" s="33"/>
      <c r="R2" s="33"/>
      <c r="S2" s="33"/>
      <c r="T2" s="33" t="s">
        <v>6</v>
      </c>
      <c r="U2" s="33" t="str">
        <f>MID(E2,6,20)</f>
        <v> XII IPA 5</v>
      </c>
      <c r="V2" s="33"/>
      <c r="W2" s="33"/>
      <c r="X2" s="33"/>
      <c r="Y2" s="33"/>
      <c r="Z2" s="33"/>
      <c r="AA2" s="33"/>
      <c r="AB2" s="9"/>
      <c r="AC2" s="9"/>
      <c r="AD2" s="9"/>
      <c r="AE2" s="9"/>
      <c r="AF2" s="9"/>
    </row>
    <row r="3" ht="15.75" customHeight="1" spans="1:32">
      <c r="A3" s="3" t="s">
        <v>7</v>
      </c>
      <c r="B3" s="4"/>
      <c r="C3" s="5" t="s">
        <v>8</v>
      </c>
      <c r="D3" s="6"/>
      <c r="E3" s="9" t="s">
        <v>9</v>
      </c>
      <c r="F3" s="6"/>
      <c r="H3" s="8" t="s">
        <v>10</v>
      </c>
      <c r="I3" s="31"/>
      <c r="K3" s="32"/>
      <c r="L3" s="9"/>
      <c r="M3" s="33"/>
      <c r="N3" s="33"/>
      <c r="O3" s="32"/>
      <c r="P3" t="s">
        <v>11</v>
      </c>
      <c r="Q3" s="33"/>
      <c r="R3" s="33"/>
      <c r="S3" s="33"/>
      <c r="T3" s="33" t="s">
        <v>6</v>
      </c>
      <c r="U3" s="33"/>
      <c r="V3" s="33"/>
      <c r="W3" s="33"/>
      <c r="X3" s="33"/>
      <c r="Y3" s="33"/>
      <c r="Z3" s="33"/>
      <c r="AA3" s="33"/>
      <c r="AB3" s="9"/>
      <c r="AC3" s="9"/>
      <c r="AD3" s="9"/>
      <c r="AE3" s="9"/>
      <c r="AF3" s="9"/>
    </row>
    <row r="4" ht="15.75" customHeight="1" spans="1:32">
      <c r="A4" s="10" t="s">
        <v>12</v>
      </c>
      <c r="B4" s="4"/>
      <c r="C4" s="11">
        <v>75</v>
      </c>
      <c r="D4" s="6"/>
      <c r="E4" s="12"/>
      <c r="F4" s="6"/>
      <c r="G4" s="13"/>
      <c r="H4" s="8" t="s">
        <v>13</v>
      </c>
      <c r="I4" s="31"/>
      <c r="J4" s="32"/>
      <c r="K4" s="32"/>
      <c r="L4" s="9"/>
      <c r="M4" s="33"/>
      <c r="N4" s="33"/>
      <c r="O4" s="32"/>
      <c r="P4" s="34" t="s">
        <v>14</v>
      </c>
      <c r="Q4" s="33"/>
      <c r="R4" s="33"/>
      <c r="S4" s="33"/>
      <c r="T4" s="33"/>
      <c r="U4" s="33"/>
      <c r="V4" s="33"/>
      <c r="W4" s="33"/>
      <c r="X4" s="33"/>
      <c r="Y4" s="33"/>
      <c r="Z4" s="33"/>
      <c r="AA4" s="33"/>
      <c r="AB4" s="9"/>
      <c r="AC4" s="9"/>
      <c r="AD4" s="9"/>
      <c r="AE4" s="9"/>
      <c r="AF4" s="9"/>
    </row>
    <row r="5" ht="15.75" hidden="1" customHeight="1" spans="1:32">
      <c r="A5" s="13"/>
      <c r="B5" s="4"/>
      <c r="C5" s="5"/>
      <c r="D5" s="6"/>
      <c r="E5" s="12"/>
      <c r="F5" s="6"/>
      <c r="G5" s="13"/>
      <c r="H5" s="8"/>
      <c r="I5" s="31"/>
      <c r="J5" s="32"/>
      <c r="K5" s="32"/>
      <c r="L5" s="9"/>
      <c r="M5" s="33"/>
      <c r="N5" s="33"/>
      <c r="O5" s="32"/>
      <c r="P5" s="33"/>
      <c r="Q5" s="33"/>
      <c r="R5" s="33"/>
      <c r="S5" s="33"/>
      <c r="T5" s="33"/>
      <c r="U5" s="33"/>
      <c r="V5" s="33"/>
      <c r="W5" s="33"/>
      <c r="X5" s="33"/>
      <c r="Y5" s="33"/>
      <c r="Z5" s="33"/>
      <c r="AA5" s="33"/>
      <c r="AB5" s="9"/>
      <c r="AC5" s="9"/>
      <c r="AD5" s="9"/>
      <c r="AE5" s="9"/>
      <c r="AF5" s="9"/>
    </row>
    <row r="6" ht="15.75" hidden="1" customHeight="1" spans="2:32">
      <c r="B6" s="4"/>
      <c r="C6" s="5"/>
      <c r="D6" s="6"/>
      <c r="E6" s="12"/>
      <c r="F6" s="6"/>
      <c r="G6" s="13"/>
      <c r="H6" s="8"/>
      <c r="I6" s="31"/>
      <c r="J6" s="32"/>
      <c r="K6" s="32"/>
      <c r="L6" s="9"/>
      <c r="M6" s="33"/>
      <c r="N6" s="33"/>
      <c r="O6" s="32"/>
      <c r="P6" s="33"/>
      <c r="Q6" s="33"/>
      <c r="R6" s="33"/>
      <c r="S6" s="33"/>
      <c r="T6" s="33"/>
      <c r="U6" s="33"/>
      <c r="V6" s="33"/>
      <c r="W6" s="33"/>
      <c r="X6" s="33"/>
      <c r="Y6" s="33"/>
      <c r="Z6" s="33"/>
      <c r="AA6" s="33"/>
      <c r="AB6" s="9"/>
      <c r="AC6" s="9"/>
      <c r="AD6" s="9"/>
      <c r="AE6" s="9"/>
      <c r="AF6" s="9"/>
    </row>
    <row r="7" ht="8.25" customHeight="1" spans="1:32">
      <c r="A7" s="13"/>
      <c r="B7" s="4"/>
      <c r="C7" s="5"/>
      <c r="D7" s="6"/>
      <c r="E7" s="12"/>
      <c r="F7" s="6"/>
      <c r="G7" s="13"/>
      <c r="H7" s="8"/>
      <c r="I7" s="31"/>
      <c r="J7" s="32"/>
      <c r="K7" s="32"/>
      <c r="L7" s="9"/>
      <c r="M7" s="33"/>
      <c r="N7" s="33"/>
      <c r="O7" s="32"/>
      <c r="P7" s="33"/>
      <c r="Q7" s="33"/>
      <c r="R7" s="33"/>
      <c r="S7" s="33"/>
      <c r="T7" s="33"/>
      <c r="U7" s="33"/>
      <c r="V7" s="33"/>
      <c r="W7" s="33"/>
      <c r="X7" s="33"/>
      <c r="Y7" s="33"/>
      <c r="Z7" s="33"/>
      <c r="AA7" s="33"/>
      <c r="AB7" s="9"/>
      <c r="AC7" s="9"/>
      <c r="AD7" s="9"/>
      <c r="AE7" s="9"/>
      <c r="AF7" s="9"/>
    </row>
    <row r="8" ht="23.25" customHeight="1" spans="1:91">
      <c r="A8" s="14" t="s">
        <v>15</v>
      </c>
      <c r="B8" s="15" t="s">
        <v>16</v>
      </c>
      <c r="C8" s="16" t="s">
        <v>17</v>
      </c>
      <c r="D8" s="17"/>
      <c r="E8" s="18" t="s">
        <v>18</v>
      </c>
      <c r="F8" s="17"/>
      <c r="G8" s="19" t="s">
        <v>19</v>
      </c>
      <c r="H8" s="20"/>
      <c r="I8" s="20"/>
      <c r="J8" s="35"/>
      <c r="K8" s="36"/>
      <c r="L8" s="37" t="s">
        <v>20</v>
      </c>
      <c r="M8" s="37"/>
      <c r="N8" s="37"/>
      <c r="O8" s="36"/>
      <c r="P8" s="38" t="s">
        <v>21</v>
      </c>
      <c r="Q8" s="50"/>
      <c r="R8" s="50"/>
      <c r="S8" s="50"/>
      <c r="T8" s="50"/>
      <c r="U8" s="50"/>
      <c r="V8" s="50"/>
      <c r="W8" s="50"/>
      <c r="X8" s="50"/>
      <c r="Y8" s="50"/>
      <c r="Z8" s="50"/>
      <c r="AA8" s="50"/>
      <c r="AB8" s="50"/>
      <c r="AC8" s="50"/>
      <c r="AD8" s="50"/>
      <c r="AE8" s="50"/>
      <c r="AF8" s="50"/>
      <c r="AG8" s="56"/>
      <c r="AH8" s="50"/>
      <c r="AI8" s="50"/>
      <c r="AJ8" s="50"/>
      <c r="AK8" s="50"/>
      <c r="AL8" s="50"/>
      <c r="AM8" s="50"/>
      <c r="AN8" s="50"/>
      <c r="AO8" s="50"/>
      <c r="AP8" s="50"/>
      <c r="AQ8" s="50"/>
      <c r="AR8" s="50"/>
      <c r="AS8" s="56"/>
      <c r="AT8" s="57" t="s">
        <v>22</v>
      </c>
      <c r="AU8" s="58" t="s">
        <v>23</v>
      </c>
      <c r="AV8" s="59"/>
      <c r="AW8" s="59"/>
      <c r="AX8" s="59"/>
      <c r="AY8" s="59"/>
      <c r="AZ8" s="59"/>
      <c r="BA8" s="59"/>
      <c r="BB8" s="59"/>
      <c r="BC8" s="59"/>
      <c r="BD8" s="59"/>
      <c r="BE8" s="57" t="s">
        <v>24</v>
      </c>
      <c r="BF8" s="64" t="s">
        <v>25</v>
      </c>
      <c r="BG8" s="64" t="s">
        <v>26</v>
      </c>
      <c r="BH8" s="57" t="s">
        <v>27</v>
      </c>
      <c r="BI8" s="65" t="s">
        <v>28</v>
      </c>
      <c r="BJ8" s="66"/>
      <c r="BK8" s="67" t="s">
        <v>29</v>
      </c>
      <c r="BL8" s="67"/>
      <c r="BM8" s="67"/>
      <c r="BN8" s="67"/>
      <c r="BO8" s="67"/>
      <c r="BP8" s="67"/>
      <c r="BQ8" s="67"/>
      <c r="BR8" s="67"/>
      <c r="BS8" s="67"/>
      <c r="BT8" s="67"/>
      <c r="BU8" s="77" t="s">
        <v>30</v>
      </c>
      <c r="BV8" s="66"/>
      <c r="BW8" s="78" t="s">
        <v>31</v>
      </c>
      <c r="BX8" s="79"/>
      <c r="BY8" s="79"/>
      <c r="BZ8" s="79"/>
      <c r="CA8" s="79"/>
      <c r="CB8" s="79"/>
      <c r="CC8" s="79"/>
      <c r="CD8" s="79"/>
      <c r="CE8" s="79"/>
      <c r="CF8" s="79"/>
      <c r="CG8" s="85"/>
      <c r="CH8" s="77" t="s">
        <v>32</v>
      </c>
      <c r="CJ8" s="86" t="s">
        <v>33</v>
      </c>
      <c r="CK8" s="86" t="s">
        <v>34</v>
      </c>
      <c r="CM8" s="90" t="s">
        <v>35</v>
      </c>
    </row>
    <row r="9" ht="20.25" customHeight="1" spans="1:102">
      <c r="A9" s="14"/>
      <c r="B9" s="15"/>
      <c r="C9" s="16"/>
      <c r="D9" s="17"/>
      <c r="E9" s="21"/>
      <c r="F9" s="17"/>
      <c r="G9" s="22" t="s">
        <v>36</v>
      </c>
      <c r="H9" s="23" t="s">
        <v>37</v>
      </c>
      <c r="I9" s="39" t="s">
        <v>38</v>
      </c>
      <c r="J9" s="40" t="s">
        <v>39</v>
      </c>
      <c r="K9" s="36"/>
      <c r="L9" s="41" t="s">
        <v>40</v>
      </c>
      <c r="M9" s="42" t="s">
        <v>25</v>
      </c>
      <c r="N9" s="43" t="s">
        <v>41</v>
      </c>
      <c r="O9" s="36"/>
      <c r="P9" s="44">
        <v>1</v>
      </c>
      <c r="Q9" s="51"/>
      <c r="R9" s="52"/>
      <c r="S9" s="44">
        <v>2</v>
      </c>
      <c r="T9" s="51"/>
      <c r="U9" s="52"/>
      <c r="V9" s="44">
        <v>3</v>
      </c>
      <c r="W9" s="51"/>
      <c r="X9" s="52"/>
      <c r="Y9" s="44">
        <v>4</v>
      </c>
      <c r="Z9" s="51"/>
      <c r="AA9" s="52"/>
      <c r="AB9" s="44">
        <v>5</v>
      </c>
      <c r="AC9" s="51"/>
      <c r="AD9" s="52"/>
      <c r="AE9" s="44">
        <v>6</v>
      </c>
      <c r="AF9" s="51"/>
      <c r="AG9" s="52"/>
      <c r="AH9" s="44">
        <v>7</v>
      </c>
      <c r="AI9" s="51"/>
      <c r="AJ9" s="52"/>
      <c r="AK9" s="44">
        <v>8</v>
      </c>
      <c r="AL9" s="51"/>
      <c r="AM9" s="52"/>
      <c r="AN9" s="44">
        <v>9</v>
      </c>
      <c r="AO9" s="51"/>
      <c r="AP9" s="52"/>
      <c r="AQ9" s="44">
        <v>10</v>
      </c>
      <c r="AR9" s="51"/>
      <c r="AS9" s="52"/>
      <c r="AT9" s="60"/>
      <c r="AU9" s="61"/>
      <c r="AV9" s="62"/>
      <c r="AW9" s="62"/>
      <c r="AX9" s="62"/>
      <c r="AY9" s="62"/>
      <c r="AZ9" s="62"/>
      <c r="BA9" s="62"/>
      <c r="BB9" s="62"/>
      <c r="BC9" s="62"/>
      <c r="BD9" s="62"/>
      <c r="BE9" s="60"/>
      <c r="BF9" s="68"/>
      <c r="BG9" s="68"/>
      <c r="BH9" s="60"/>
      <c r="BI9" s="69"/>
      <c r="BJ9" s="66"/>
      <c r="BK9" s="67"/>
      <c r="BL9" s="67"/>
      <c r="BM9" s="67"/>
      <c r="BN9" s="67"/>
      <c r="BO9" s="67"/>
      <c r="BP9" s="67"/>
      <c r="BQ9" s="67"/>
      <c r="BR9" s="67"/>
      <c r="BS9" s="67"/>
      <c r="BT9" s="67"/>
      <c r="BU9" s="77"/>
      <c r="BV9" s="66"/>
      <c r="BW9" s="80"/>
      <c r="BX9" s="81"/>
      <c r="BY9" s="81"/>
      <c r="BZ9" s="81"/>
      <c r="CA9" s="81"/>
      <c r="CB9" s="81"/>
      <c r="CC9" s="81"/>
      <c r="CD9" s="81"/>
      <c r="CE9" s="81"/>
      <c r="CF9" s="81"/>
      <c r="CG9" s="87"/>
      <c r="CH9" s="77"/>
      <c r="CJ9" s="86"/>
      <c r="CK9" s="86"/>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Fiqih, Tarikh, </v>
      </c>
    </row>
    <row r="10" ht="24" customHeight="1" spans="1:102">
      <c r="A10" s="24"/>
      <c r="B10" s="25"/>
      <c r="C10" s="26"/>
      <c r="D10" s="17"/>
      <c r="E10" s="21"/>
      <c r="F10" s="17"/>
      <c r="G10" s="27"/>
      <c r="H10" s="23"/>
      <c r="I10" s="39"/>
      <c r="J10" s="40"/>
      <c r="K10" s="36"/>
      <c r="L10" s="45"/>
      <c r="M10" s="41"/>
      <c r="N10" s="46"/>
      <c r="O10" s="36"/>
      <c r="P10" s="47" t="s">
        <v>44</v>
      </c>
      <c r="Q10" s="47" t="s">
        <v>45</v>
      </c>
      <c r="R10" s="47" t="s">
        <v>46</v>
      </c>
      <c r="S10" s="47" t="s">
        <v>44</v>
      </c>
      <c r="T10" s="47" t="s">
        <v>45</v>
      </c>
      <c r="U10" s="47" t="s">
        <v>47</v>
      </c>
      <c r="V10" s="47" t="s">
        <v>44</v>
      </c>
      <c r="W10" s="47" t="s">
        <v>45</v>
      </c>
      <c r="X10" s="47" t="s">
        <v>48</v>
      </c>
      <c r="Y10" s="47" t="s">
        <v>44</v>
      </c>
      <c r="Z10" s="47" t="s">
        <v>45</v>
      </c>
      <c r="AA10" s="47" t="s">
        <v>49</v>
      </c>
      <c r="AB10" s="47" t="s">
        <v>44</v>
      </c>
      <c r="AC10" s="47" t="s">
        <v>45</v>
      </c>
      <c r="AD10" s="47" t="s">
        <v>50</v>
      </c>
      <c r="AE10" s="47" t="s">
        <v>44</v>
      </c>
      <c r="AF10" s="47" t="s">
        <v>45</v>
      </c>
      <c r="AG10" s="47" t="s">
        <v>51</v>
      </c>
      <c r="AH10" s="47" t="s">
        <v>44</v>
      </c>
      <c r="AI10" s="47" t="s">
        <v>45</v>
      </c>
      <c r="AJ10" s="47" t="s">
        <v>52</v>
      </c>
      <c r="AK10" s="47" t="s">
        <v>44</v>
      </c>
      <c r="AL10" s="47" t="s">
        <v>45</v>
      </c>
      <c r="AM10" s="47" t="s">
        <v>53</v>
      </c>
      <c r="AN10" s="47" t="s">
        <v>44</v>
      </c>
      <c r="AO10" s="47" t="s">
        <v>45</v>
      </c>
      <c r="AP10" s="47" t="s">
        <v>54</v>
      </c>
      <c r="AQ10" s="47" t="s">
        <v>44</v>
      </c>
      <c r="AR10" s="47" t="s">
        <v>45</v>
      </c>
      <c r="AS10" s="63" t="s">
        <v>55</v>
      </c>
      <c r="AT10" s="60"/>
      <c r="AU10" s="47">
        <v>1</v>
      </c>
      <c r="AV10" s="47">
        <v>2</v>
      </c>
      <c r="AW10" s="47">
        <v>3</v>
      </c>
      <c r="AX10" s="47">
        <v>4</v>
      </c>
      <c r="AY10" s="47">
        <v>5</v>
      </c>
      <c r="AZ10" s="47">
        <v>6</v>
      </c>
      <c r="BA10" s="47">
        <v>7</v>
      </c>
      <c r="BB10" s="47">
        <v>8</v>
      </c>
      <c r="BC10" s="47">
        <v>9</v>
      </c>
      <c r="BD10" s="47">
        <v>10</v>
      </c>
      <c r="BE10" s="60"/>
      <c r="BF10" s="68"/>
      <c r="BG10" s="68"/>
      <c r="BH10" s="60"/>
      <c r="BI10" s="70"/>
      <c r="BJ10" s="66"/>
      <c r="BK10" s="71">
        <v>1</v>
      </c>
      <c r="BL10" s="71">
        <v>2</v>
      </c>
      <c r="BM10" s="71">
        <v>3</v>
      </c>
      <c r="BN10" s="71">
        <v>4</v>
      </c>
      <c r="BO10" s="71">
        <v>5</v>
      </c>
      <c r="BP10" s="71">
        <v>6</v>
      </c>
      <c r="BQ10" s="71">
        <v>7</v>
      </c>
      <c r="BR10" s="71">
        <v>8</v>
      </c>
      <c r="BS10" s="71">
        <v>9</v>
      </c>
      <c r="BT10" s="71">
        <v>10</v>
      </c>
      <c r="BU10" s="82"/>
      <c r="BV10" s="66"/>
      <c r="BW10" s="71">
        <v>1</v>
      </c>
      <c r="BX10" s="71">
        <v>2</v>
      </c>
      <c r="BY10" s="71">
        <v>3</v>
      </c>
      <c r="BZ10" s="71">
        <v>4</v>
      </c>
      <c r="CA10" s="71">
        <v>5</v>
      </c>
      <c r="CB10" s="71">
        <v>6</v>
      </c>
      <c r="CC10" s="71">
        <v>7</v>
      </c>
      <c r="CD10" s="71">
        <v>8</v>
      </c>
      <c r="CE10" s="71">
        <v>9</v>
      </c>
      <c r="CF10" s="71">
        <v>10</v>
      </c>
      <c r="CG10" s="71" t="s">
        <v>56</v>
      </c>
      <c r="CH10" s="82"/>
      <c r="CJ10" s="86"/>
      <c r="CK10" s="86"/>
      <c r="CM10" s="92">
        <v>1</v>
      </c>
      <c r="CN10" s="29"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Fiqih, Tarikh, Perlu tingkatkan pemahaman  Al-Qur'an.</v>
      </c>
    </row>
    <row r="11" spans="1:102">
      <c r="A11" s="28">
        <v>1</v>
      </c>
      <c r="B11" s="28">
        <v>62755</v>
      </c>
      <c r="C11" s="28" t="s">
        <v>202</v>
      </c>
      <c r="D11" s="29" t="s">
        <v>57</v>
      </c>
      <c r="E11" s="28">
        <f t="shared" ref="E11:E50" si="0">G11</f>
        <v>83</v>
      </c>
      <c r="G11" s="28">
        <f t="shared" ref="G11:G50" si="1">IF(BI11="","",BI11)</f>
        <v>83</v>
      </c>
      <c r="H11" s="28" t="str">
        <f t="shared" ref="H11:H50" si="2">IF(BU11="","",BU11)</f>
        <v/>
      </c>
      <c r="I11" s="28" t="str">
        <f t="shared" ref="I11:I50" si="3">IF(CH11="","",CH11)</f>
        <v>A</v>
      </c>
      <c r="J11" s="28" t="str">
        <f t="shared" ref="J11:J50" si="4">IF(CK11="","",CK11)</f>
        <v>Sudah memahami tentang Al-Qur'an, Aqidah, Akhlak, Fiqih, Tarikh, </v>
      </c>
      <c r="L11" s="28">
        <f t="shared" ref="L11:L50" si="5">IF(AT11="","",AT11)</f>
        <v>85</v>
      </c>
      <c r="M11" s="28">
        <f t="shared" ref="M11:M50" si="6">IF(BF11="","",BF11)</f>
        <v>90</v>
      </c>
      <c r="N11" s="28">
        <f t="shared" ref="N11:N50" si="7">IF(BG11="","",BG11)</f>
        <v>82</v>
      </c>
      <c r="P11" s="48">
        <v>100</v>
      </c>
      <c r="Q11" s="49"/>
      <c r="R11" s="53">
        <f>IF(P11="","",IF(P11&gt;=$C$4,P11,IF(Q11&gt;=$C$4,$C$4,MAX(P11:Q11))))</f>
        <v>100</v>
      </c>
      <c r="S11" s="48">
        <v>80</v>
      </c>
      <c r="T11" s="49"/>
      <c r="U11" s="53">
        <f>IF(S11="","",IF(S11&gt;=$C$4,S11,IF(T11&gt;=$C$4,$C$4,MAX(S11:T11))))</f>
        <v>80</v>
      </c>
      <c r="V11" s="54">
        <v>80</v>
      </c>
      <c r="W11" s="49"/>
      <c r="X11" s="53">
        <f>IF(V11="","",IF(V11&gt;=$C$4,V11,IF(W11&gt;=$C$4,$C$4,MAX(V11:W11))))</f>
        <v>80</v>
      </c>
      <c r="Y11" s="54">
        <v>75</v>
      </c>
      <c r="Z11" s="49"/>
      <c r="AA11" s="53">
        <f>IF(Y11="","",IF(Y11&gt;=$C$4,Y11,IF(Z11&gt;=$C$4,$C$4,MAX(Y11:Z11))))</f>
        <v>75</v>
      </c>
      <c r="AB11" s="48">
        <v>92</v>
      </c>
      <c r="AC11" s="49"/>
      <c r="AD11" s="53">
        <f>IF(AB11="","",IF(AB11&gt;=$C$4,AB11,IF(AC11&gt;=$C$4,$C$4,MAX(AB11:AC11))))</f>
        <v>92</v>
      </c>
      <c r="AE11" s="49"/>
      <c r="AF11" s="49"/>
      <c r="AG11" s="53" t="str">
        <f>IF(AE11="","",IF(AE11&gt;=$C$4,AE11,IF(AF11&gt;=$C$4,$C$4,MAX(AE11:AF11))))</f>
        <v/>
      </c>
      <c r="AH11" s="49"/>
      <c r="AI11" s="49"/>
      <c r="AJ11" s="53" t="str">
        <f>IF(AH11="","",IF(AH11&gt;=$C$4,AH11,IF(AI11&gt;=$C$4,$C$4,MAX(AH11:AI11))))</f>
        <v/>
      </c>
      <c r="AK11" s="49"/>
      <c r="AL11" s="49"/>
      <c r="AM11" s="53" t="str">
        <f>IF(AK11="","",IF(AK11&gt;=$C$4,AK11,IF(AL11&gt;=$C$4,$C$4,MAX(AK11:AL11))))</f>
        <v/>
      </c>
      <c r="AN11" s="49"/>
      <c r="AO11" s="49"/>
      <c r="AP11" s="53" t="str">
        <f>IF(AN11="","",IF(AN11&gt;=$C$4,AN11,IF(AO11&gt;=$C$4,$C$4,MAX(AN11:AO11))))</f>
        <v/>
      </c>
      <c r="AQ11" s="49"/>
      <c r="AR11" s="49"/>
      <c r="AS11" s="53" t="str">
        <f>IF(AQ11="","",IF(AQ11&gt;=$C$4,AQ11,IF(AR11&gt;=$C$4,$C$4,MAX(AQ11:AR11))))</f>
        <v/>
      </c>
      <c r="AT11" s="53">
        <f t="shared" ref="AT11:AT50" si="8">IF(R11="","",ROUND(AVERAGE(R11,U11,AJ11,AM11,AP11,AS11,X11,AA11,AD11,AG11),0))</f>
        <v>85</v>
      </c>
      <c r="AU11" s="54">
        <v>80</v>
      </c>
      <c r="AV11" s="49"/>
      <c r="AW11" s="49"/>
      <c r="AX11" s="49"/>
      <c r="AY11" s="49"/>
      <c r="AZ11" s="49"/>
      <c r="BA11" s="49"/>
      <c r="BB11" s="49"/>
      <c r="BC11" s="49"/>
      <c r="BD11" s="49"/>
      <c r="BE11" s="53">
        <f t="shared" ref="BE11:BE50" si="9">IF(AU11="","",ROUND(AVERAGE(AU11:BD11),0))</f>
        <v>80</v>
      </c>
      <c r="BF11" s="72">
        <v>90</v>
      </c>
      <c r="BG11" s="73">
        <v>82</v>
      </c>
      <c r="BH11" s="74">
        <f t="shared" ref="BH11:BH50" si="10">IF(AT11="","",IF(BF11="",AVERAGE(AT11,BE11),(2*(SUM(AT11,BE11))+AVERAGE(BF11:BG11))/5))</f>
        <v>83.2</v>
      </c>
      <c r="BI11" s="75">
        <f t="shared" ref="BI11:BI50" si="11">IF(BH11="","",ROUND(BH11,0))</f>
        <v>83</v>
      </c>
      <c r="BJ11" s="76"/>
      <c r="BK11" s="49"/>
      <c r="BL11" s="49"/>
      <c r="BM11" s="49"/>
      <c r="BN11" s="49"/>
      <c r="BO11" s="49"/>
      <c r="BP11" s="49"/>
      <c r="BQ11" s="49"/>
      <c r="BR11" s="49"/>
      <c r="BS11" s="49"/>
      <c r="BT11" s="49"/>
      <c r="BU11" s="83" t="str">
        <f t="shared" ref="BU11:BU50" si="12">IF(BK11="","",ROUND(AVERAGE(BK11:BT11),0))</f>
        <v/>
      </c>
      <c r="BV11" s="76"/>
      <c r="BW11" s="84">
        <v>86</v>
      </c>
      <c r="BX11" s="49"/>
      <c r="BY11" s="49"/>
      <c r="BZ11" s="49"/>
      <c r="CA11" s="49"/>
      <c r="CB11" s="49"/>
      <c r="CC11" s="49"/>
      <c r="CD11" s="49"/>
      <c r="CE11" s="49"/>
      <c r="CF11" s="49"/>
      <c r="CG11" s="53">
        <f t="shared" ref="CG11:CG50" si="13">IF(BW11="","",ROUND(AVERAGE(BW11:CF11),0))</f>
        <v>86</v>
      </c>
      <c r="CH11" s="88" t="str">
        <f t="shared" ref="CH11:CH50" si="14">IF(CG11="","",IF(CG11&gt;=86,"A",IF(CG11&gt;=71,"B",IF(CG11&gt;=56,"C",IF(CG11&gt;=41,"D","E")))))</f>
        <v>A</v>
      </c>
      <c r="CI11" s="89"/>
      <c r="CJ11" s="49">
        <v>6</v>
      </c>
      <c r="CK11" s="93" t="str">
        <f t="shared" ref="CK11:CK50" si="15">IF(CJ11="","",VLOOKUP(CJ11,$CW$9:$CX$20,2,0))</f>
        <v>Sudah memahami tentang Al-Qur'an, Aqidah, Akhlak, Fiqih, Tarikh, </v>
      </c>
      <c r="CM11" s="92">
        <v>2</v>
      </c>
      <c r="CN11" s="29"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Fiqih, Tarikh, Perlu tingkatkan pemahaman  Aqidah.</v>
      </c>
    </row>
    <row r="12" spans="1:102">
      <c r="A12" s="28">
        <v>2</v>
      </c>
      <c r="B12" s="28">
        <v>62756</v>
      </c>
      <c r="C12" s="28" t="s">
        <v>203</v>
      </c>
      <c r="D12" s="29" t="s">
        <v>59</v>
      </c>
      <c r="E12" s="28">
        <f t="shared" si="0"/>
        <v>78</v>
      </c>
      <c r="G12" s="28">
        <f t="shared" si="1"/>
        <v>78</v>
      </c>
      <c r="H12" s="28" t="str">
        <f t="shared" si="2"/>
        <v/>
      </c>
      <c r="I12" s="28" t="str">
        <f t="shared" si="3"/>
        <v>A</v>
      </c>
      <c r="J12" s="28" t="str">
        <f t="shared" si="4"/>
        <v>Sudah memahami tentang Al-Qur'an, Aqidah, Akhlak, Fiqih, Tarikh, </v>
      </c>
      <c r="L12" s="28">
        <f t="shared" si="5"/>
        <v>77</v>
      </c>
      <c r="M12" s="28">
        <f t="shared" si="6"/>
        <v>80</v>
      </c>
      <c r="N12" s="28">
        <f t="shared" si="7"/>
        <v>82</v>
      </c>
      <c r="P12" s="48">
        <v>80</v>
      </c>
      <c r="Q12" s="49"/>
      <c r="R12" s="53">
        <f>IF(P12="","",IF(P12&gt;=$C$4,P12,IF(Q12&gt;=$C$4,$C$4,MAX(P12:Q12))))</f>
        <v>80</v>
      </c>
      <c r="S12" s="48">
        <v>60</v>
      </c>
      <c r="T12" s="49">
        <v>75</v>
      </c>
      <c r="U12" s="53">
        <f>IF(S12="","",IF(S12&gt;=$C$4,S12,IF(T12&gt;=$C$4,$C$4,MAX(S12:T12))))</f>
        <v>75</v>
      </c>
      <c r="V12" s="48">
        <v>78</v>
      </c>
      <c r="W12" s="49"/>
      <c r="X12" s="53">
        <f>IF(V12="","",IF(V12&gt;=$C$4,V12,IF(W12&gt;=$C$4,$C$4,MAX(V12:W12))))</f>
        <v>78</v>
      </c>
      <c r="Y12" s="48">
        <v>75</v>
      </c>
      <c r="Z12" s="49"/>
      <c r="AA12" s="53">
        <f>IF(Y12="","",IF(Y12&gt;=$C$4,Y12,IF(Z12&gt;=$C$4,$C$4,MAX(Y12:Z12))))</f>
        <v>75</v>
      </c>
      <c r="AB12" s="48">
        <v>78</v>
      </c>
      <c r="AC12" s="49"/>
      <c r="AD12" s="53">
        <f>IF(AB12="","",IF(AB12&gt;=$C$4,AB12,IF(AC12&gt;=$C$4,$C$4,MAX(AB12:AC12))))</f>
        <v>78</v>
      </c>
      <c r="AE12" s="49"/>
      <c r="AF12" s="49"/>
      <c r="AG12" s="53" t="str">
        <f>IF(AE12="","",IF(AE12&gt;=$C$4,AE12,IF(AF12&gt;=$C$4,$C$4,MAX(AE12:AF12))))</f>
        <v/>
      </c>
      <c r="AH12" s="49"/>
      <c r="AI12" s="49"/>
      <c r="AJ12" s="53" t="str">
        <f>IF(AH12="","",IF(AH12&gt;=$C$4,AH12,IF(AI12&gt;=$C$4,$C$4,MAX(AH12:AI12))))</f>
        <v/>
      </c>
      <c r="AK12" s="49"/>
      <c r="AL12" s="49"/>
      <c r="AM12" s="53" t="str">
        <f>IF(AK12="","",IF(AK12&gt;=$C$4,AK12,IF(AL12&gt;=$C$4,$C$4,MAX(AK12:AL12))))</f>
        <v/>
      </c>
      <c r="AN12" s="49"/>
      <c r="AO12" s="49"/>
      <c r="AP12" s="53" t="str">
        <f>IF(AN12="","",IF(AN12&gt;=$C$4,AN12,IF(AO12&gt;=$C$4,$C$4,MAX(AN12:AO12))))</f>
        <v/>
      </c>
      <c r="AQ12" s="49"/>
      <c r="AR12" s="49"/>
      <c r="AS12" s="53" t="str">
        <f>IF(AQ12="","",IF(AQ12&gt;=$C$4,AQ12,IF(AR12&gt;=$C$4,$C$4,MAX(AQ12:AR12))))</f>
        <v/>
      </c>
      <c r="AT12" s="53">
        <f t="shared" si="8"/>
        <v>77</v>
      </c>
      <c r="AU12" s="48">
        <v>78</v>
      </c>
      <c r="AV12" s="49"/>
      <c r="AW12" s="49"/>
      <c r="AX12" s="49"/>
      <c r="AY12" s="49"/>
      <c r="AZ12" s="49"/>
      <c r="BA12" s="49"/>
      <c r="BB12" s="49"/>
      <c r="BC12" s="49"/>
      <c r="BD12" s="49"/>
      <c r="BE12" s="53">
        <f t="shared" si="9"/>
        <v>78</v>
      </c>
      <c r="BF12" s="48">
        <v>80</v>
      </c>
      <c r="BG12" s="48">
        <v>82</v>
      </c>
      <c r="BH12" s="74">
        <f t="shared" si="10"/>
        <v>78.2</v>
      </c>
      <c r="BI12" s="75">
        <f t="shared" si="11"/>
        <v>78</v>
      </c>
      <c r="BJ12" s="76"/>
      <c r="BK12" s="49"/>
      <c r="BL12" s="49"/>
      <c r="BM12" s="49"/>
      <c r="BN12" s="49"/>
      <c r="BO12" s="49"/>
      <c r="BP12" s="49"/>
      <c r="BQ12" s="49"/>
      <c r="BR12" s="49"/>
      <c r="BS12" s="49"/>
      <c r="BT12" s="49"/>
      <c r="BU12" s="83" t="str">
        <f t="shared" si="12"/>
        <v/>
      </c>
      <c r="BV12" s="76"/>
      <c r="BW12" s="84">
        <v>86</v>
      </c>
      <c r="BX12" s="49"/>
      <c r="BY12" s="49"/>
      <c r="BZ12" s="49"/>
      <c r="CA12" s="49"/>
      <c r="CB12" s="49"/>
      <c r="CC12" s="49"/>
      <c r="CD12" s="49"/>
      <c r="CE12" s="49"/>
      <c r="CF12" s="49"/>
      <c r="CG12" s="53">
        <f t="shared" si="13"/>
        <v>86</v>
      </c>
      <c r="CH12" s="88" t="str">
        <f t="shared" si="14"/>
        <v>A</v>
      </c>
      <c r="CI12" s="89"/>
      <c r="CJ12" s="49">
        <v>6</v>
      </c>
      <c r="CK12" s="93" t="str">
        <f t="shared" si="15"/>
        <v>Sudah memahami tentang Al-Qur'an, Aqidah, Akhlak, Fiqih, Tarikh, </v>
      </c>
      <c r="CM12" s="92">
        <v>3</v>
      </c>
      <c r="CN12" s="29"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Fiqih, Tarikh, Perlu tingkatkan pemahaman  Akhlak.</v>
      </c>
    </row>
    <row r="13" spans="1:102">
      <c r="A13" s="28">
        <v>3</v>
      </c>
      <c r="B13" s="28">
        <v>62757</v>
      </c>
      <c r="C13" s="28" t="s">
        <v>204</v>
      </c>
      <c r="D13" s="29" t="s">
        <v>61</v>
      </c>
      <c r="E13" s="28">
        <f t="shared" si="0"/>
        <v>91</v>
      </c>
      <c r="G13" s="28">
        <f t="shared" si="1"/>
        <v>91</v>
      </c>
      <c r="H13" s="28" t="str">
        <f t="shared" si="2"/>
        <v/>
      </c>
      <c r="I13" s="28" t="str">
        <f t="shared" si="3"/>
        <v>A</v>
      </c>
      <c r="J13" s="28" t="str">
        <f t="shared" si="4"/>
        <v>Sudah memahami tentang Al-Qur'an, Aqidah, Akhlak, Fiqih, Tarikh, </v>
      </c>
      <c r="L13" s="28">
        <f t="shared" si="5"/>
        <v>92</v>
      </c>
      <c r="M13" s="28">
        <f t="shared" si="6"/>
        <v>90</v>
      </c>
      <c r="N13" s="28">
        <f t="shared" si="7"/>
        <v>88</v>
      </c>
      <c r="P13" s="48">
        <v>100</v>
      </c>
      <c r="Q13" s="49"/>
      <c r="R13" s="53">
        <f>IF(P13="","",IF(P13&gt;=$C$4,P13,IF(Q13&gt;=$C$4,$C$4,MAX(P13:Q13))))</f>
        <v>100</v>
      </c>
      <c r="S13" s="48">
        <v>80</v>
      </c>
      <c r="T13" s="49"/>
      <c r="U13" s="53">
        <f>IF(S13="","",IF(S13&gt;=$C$4,S13,IF(T13&gt;=$C$4,$C$4,MAX(S13:T13))))</f>
        <v>80</v>
      </c>
      <c r="V13" s="48">
        <v>95</v>
      </c>
      <c r="W13" s="49"/>
      <c r="X13" s="53">
        <f>IF(V13="","",IF(V13&gt;=$C$4,V13,IF(W13&gt;=$C$4,$C$4,MAX(V13:W13))))</f>
        <v>95</v>
      </c>
      <c r="Y13" s="48">
        <v>95</v>
      </c>
      <c r="Z13" s="49"/>
      <c r="AA13" s="53">
        <f>IF(Y13="","",IF(Y13&gt;=$C$4,Y13,IF(Z13&gt;=$C$4,$C$4,MAX(Y13:Z13))))</f>
        <v>95</v>
      </c>
      <c r="AB13" s="48">
        <v>92</v>
      </c>
      <c r="AC13" s="49"/>
      <c r="AD13" s="53">
        <f>IF(AB13="","",IF(AB13&gt;=$C$4,AB13,IF(AC13&gt;=$C$4,$C$4,MAX(AB13:AC13))))</f>
        <v>92</v>
      </c>
      <c r="AE13" s="49"/>
      <c r="AF13" s="49"/>
      <c r="AG13" s="53" t="str">
        <f>IF(AE13="","",IF(AE13&gt;=$C$4,AE13,IF(AF13&gt;=$C$4,$C$4,MAX(AE13:AF13))))</f>
        <v/>
      </c>
      <c r="AH13" s="49"/>
      <c r="AI13" s="49"/>
      <c r="AJ13" s="53" t="str">
        <f>IF(AH13="","",IF(AH13&gt;=$C$4,AH13,IF(AI13&gt;=$C$4,$C$4,MAX(AH13:AI13))))</f>
        <v/>
      </c>
      <c r="AK13" s="49"/>
      <c r="AL13" s="49"/>
      <c r="AM13" s="53" t="str">
        <f>IF(AK13="","",IF(AK13&gt;=$C$4,AK13,IF(AL13&gt;=$C$4,$C$4,MAX(AK13:AL13))))</f>
        <v/>
      </c>
      <c r="AN13" s="49"/>
      <c r="AO13" s="49"/>
      <c r="AP13" s="53" t="str">
        <f>IF(AN13="","",IF(AN13&gt;=$C$4,AN13,IF(AO13&gt;=$C$4,$C$4,MAX(AN13:AO13))))</f>
        <v/>
      </c>
      <c r="AQ13" s="49"/>
      <c r="AR13" s="49"/>
      <c r="AS13" s="53" t="str">
        <f>IF(AQ13="","",IF(AQ13&gt;=$C$4,AQ13,IF(AR13&gt;=$C$4,$C$4,MAX(AQ13:AR13))))</f>
        <v/>
      </c>
      <c r="AT13" s="53">
        <f t="shared" si="8"/>
        <v>92</v>
      </c>
      <c r="AU13" s="48">
        <v>90</v>
      </c>
      <c r="AV13" s="49"/>
      <c r="AW13" s="49"/>
      <c r="AX13" s="49"/>
      <c r="AY13" s="49"/>
      <c r="AZ13" s="49"/>
      <c r="BA13" s="49"/>
      <c r="BB13" s="49"/>
      <c r="BC13" s="49"/>
      <c r="BD13" s="49"/>
      <c r="BE13" s="53">
        <f t="shared" si="9"/>
        <v>90</v>
      </c>
      <c r="BF13" s="48">
        <v>90</v>
      </c>
      <c r="BG13" s="48">
        <v>88</v>
      </c>
      <c r="BH13" s="74">
        <f t="shared" si="10"/>
        <v>90.6</v>
      </c>
      <c r="BI13" s="75">
        <f t="shared" si="11"/>
        <v>91</v>
      </c>
      <c r="BJ13" s="76"/>
      <c r="BK13" s="49"/>
      <c r="BL13" s="49"/>
      <c r="BM13" s="49"/>
      <c r="BN13" s="49"/>
      <c r="BO13" s="49"/>
      <c r="BP13" s="49"/>
      <c r="BQ13" s="49"/>
      <c r="BR13" s="49"/>
      <c r="BS13" s="49"/>
      <c r="BT13" s="49"/>
      <c r="BU13" s="83" t="str">
        <f t="shared" si="12"/>
        <v/>
      </c>
      <c r="BV13" s="76"/>
      <c r="BW13" s="84">
        <v>86</v>
      </c>
      <c r="BX13" s="49"/>
      <c r="BY13" s="49"/>
      <c r="BZ13" s="49"/>
      <c r="CA13" s="49"/>
      <c r="CB13" s="49"/>
      <c r="CC13" s="49"/>
      <c r="CD13" s="49"/>
      <c r="CE13" s="49"/>
      <c r="CF13" s="49"/>
      <c r="CG13" s="53">
        <f t="shared" si="13"/>
        <v>86</v>
      </c>
      <c r="CH13" s="88" t="str">
        <f t="shared" si="14"/>
        <v>A</v>
      </c>
      <c r="CI13" s="89"/>
      <c r="CJ13" s="49">
        <v>6</v>
      </c>
      <c r="CK13" s="93" t="str">
        <f t="shared" si="15"/>
        <v>Sudah memahami tentang Al-Qur'an, Aqidah, Akhlak, Fiqih, Tarikh, </v>
      </c>
      <c r="CM13" s="92">
        <v>4</v>
      </c>
      <c r="CN13" s="29"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Fiqih.</v>
      </c>
    </row>
    <row r="14" spans="1:102">
      <c r="A14" s="28">
        <v>4</v>
      </c>
      <c r="B14" s="28">
        <v>62758</v>
      </c>
      <c r="C14" s="28" t="s">
        <v>205</v>
      </c>
      <c r="D14" s="29" t="s">
        <v>63</v>
      </c>
      <c r="E14" s="28">
        <f t="shared" si="0"/>
        <v>79</v>
      </c>
      <c r="G14" s="28">
        <f t="shared" si="1"/>
        <v>79</v>
      </c>
      <c r="H14" s="28" t="str">
        <f t="shared" si="2"/>
        <v/>
      </c>
      <c r="I14" s="28" t="str">
        <f t="shared" si="3"/>
        <v>A</v>
      </c>
      <c r="J14" s="28" t="str">
        <f t="shared" si="4"/>
        <v>Sudah memahami tentang Al-Qur'an, Aqidah, Akhlak, Fiqih, Tarikh, </v>
      </c>
      <c r="L14" s="28">
        <f t="shared" si="5"/>
        <v>78</v>
      </c>
      <c r="M14" s="28">
        <f t="shared" si="6"/>
        <v>75</v>
      </c>
      <c r="N14" s="28">
        <f t="shared" si="7"/>
        <v>87</v>
      </c>
      <c r="P14" s="48">
        <v>75</v>
      </c>
      <c r="Q14" s="49"/>
      <c r="R14" s="53">
        <f>IF(P14="","",IF(P14&gt;=$C$4,P14,IF(Q14&gt;=$C$4,$C$4,MAX(P14:Q14))))</f>
        <v>75</v>
      </c>
      <c r="S14" s="48">
        <v>50</v>
      </c>
      <c r="T14" s="49">
        <v>75</v>
      </c>
      <c r="U14" s="53">
        <f>IF(S14="","",IF(S14&gt;=$C$4,S14,IF(T14&gt;=$C$4,$C$4,MAX(S14:T14))))</f>
        <v>75</v>
      </c>
      <c r="V14" s="55">
        <v>85</v>
      </c>
      <c r="W14" s="49"/>
      <c r="X14" s="53">
        <f>IF(V14="","",IF(V14&gt;=$C$4,V14,IF(W14&gt;=$C$4,$C$4,MAX(V14:W14))))</f>
        <v>85</v>
      </c>
      <c r="Y14" s="48">
        <v>75</v>
      </c>
      <c r="Z14" s="49"/>
      <c r="AA14" s="53">
        <f>IF(Y14="","",IF(Y14&gt;=$C$4,Y14,IF(Z14&gt;=$C$4,$C$4,MAX(Y14:Z14))))</f>
        <v>75</v>
      </c>
      <c r="AB14" s="48">
        <v>78</v>
      </c>
      <c r="AC14" s="49"/>
      <c r="AD14" s="53">
        <f>IF(AB14="","",IF(AB14&gt;=$C$4,AB14,IF(AC14&gt;=$C$4,$C$4,MAX(AB14:AC14))))</f>
        <v>78</v>
      </c>
      <c r="AE14" s="49"/>
      <c r="AF14" s="49"/>
      <c r="AG14" s="53" t="str">
        <f>IF(AE14="","",IF(AE14&gt;=$C$4,AE14,IF(AF14&gt;=$C$4,$C$4,MAX(AE14:AF14))))</f>
        <v/>
      </c>
      <c r="AH14" s="49"/>
      <c r="AI14" s="49"/>
      <c r="AJ14" s="53" t="str">
        <f>IF(AH14="","",IF(AH14&gt;=$C$4,AH14,IF(AI14&gt;=$C$4,$C$4,MAX(AH14:AI14))))</f>
        <v/>
      </c>
      <c r="AK14" s="49"/>
      <c r="AL14" s="49"/>
      <c r="AM14" s="53" t="str">
        <f>IF(AK14="","",IF(AK14&gt;=$C$4,AK14,IF(AL14&gt;=$C$4,$C$4,MAX(AK14:AL14))))</f>
        <v/>
      </c>
      <c r="AN14" s="49"/>
      <c r="AO14" s="49"/>
      <c r="AP14" s="53" t="str">
        <f>IF(AN14="","",IF(AN14&gt;=$C$4,AN14,IF(AO14&gt;=$C$4,$C$4,MAX(AN14:AO14))))</f>
        <v/>
      </c>
      <c r="AQ14" s="49"/>
      <c r="AR14" s="49"/>
      <c r="AS14" s="53" t="str">
        <f>IF(AQ14="","",IF(AQ14&gt;=$C$4,AQ14,IF(AR14&gt;=$C$4,$C$4,MAX(AQ14:AR14))))</f>
        <v/>
      </c>
      <c r="AT14" s="53">
        <f t="shared" si="8"/>
        <v>78</v>
      </c>
      <c r="AU14" s="55">
        <v>80</v>
      </c>
      <c r="AV14" s="49"/>
      <c r="AW14" s="49"/>
      <c r="AX14" s="49"/>
      <c r="AY14" s="49"/>
      <c r="AZ14" s="49"/>
      <c r="BA14" s="49"/>
      <c r="BB14" s="49"/>
      <c r="BC14" s="49"/>
      <c r="BD14" s="49"/>
      <c r="BE14" s="53">
        <f t="shared" si="9"/>
        <v>80</v>
      </c>
      <c r="BF14" s="48">
        <v>75</v>
      </c>
      <c r="BG14" s="48">
        <v>87</v>
      </c>
      <c r="BH14" s="74">
        <f t="shared" si="10"/>
        <v>79.4</v>
      </c>
      <c r="BI14" s="75">
        <f t="shared" si="11"/>
        <v>79</v>
      </c>
      <c r="BJ14" s="76"/>
      <c r="BK14" s="49"/>
      <c r="BL14" s="49"/>
      <c r="BM14" s="49"/>
      <c r="BN14" s="49"/>
      <c r="BO14" s="49"/>
      <c r="BP14" s="49"/>
      <c r="BQ14" s="49"/>
      <c r="BR14" s="49"/>
      <c r="BS14" s="49"/>
      <c r="BT14" s="49"/>
      <c r="BU14" s="83" t="str">
        <f t="shared" si="12"/>
        <v/>
      </c>
      <c r="BV14" s="76"/>
      <c r="BW14" s="84">
        <v>86</v>
      </c>
      <c r="BX14" s="49"/>
      <c r="BY14" s="49"/>
      <c r="BZ14" s="49"/>
      <c r="CA14" s="49"/>
      <c r="CB14" s="49"/>
      <c r="CC14" s="49"/>
      <c r="CD14" s="49"/>
      <c r="CE14" s="49"/>
      <c r="CF14" s="49"/>
      <c r="CG14" s="53">
        <f t="shared" si="13"/>
        <v>86</v>
      </c>
      <c r="CH14" s="88" t="str">
        <f t="shared" si="14"/>
        <v>A</v>
      </c>
      <c r="CI14" s="89"/>
      <c r="CJ14" s="49">
        <v>6</v>
      </c>
      <c r="CK14" s="93" t="str">
        <f t="shared" si="15"/>
        <v>Sudah memahami tentang Al-Qur'an, Aqidah, Akhlak, Fiqih, Tarikh, </v>
      </c>
      <c r="CM14" s="92">
        <v>5</v>
      </c>
      <c r="CN14" s="29"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Fiqih, Perlu tingkatkan pemahaman  Tarikh.</v>
      </c>
    </row>
    <row r="15" spans="1:102">
      <c r="A15" s="28">
        <v>5</v>
      </c>
      <c r="B15" s="28">
        <v>62759</v>
      </c>
      <c r="C15" s="28" t="s">
        <v>206</v>
      </c>
      <c r="D15" s="29" t="s">
        <v>65</v>
      </c>
      <c r="E15" s="28">
        <f t="shared" si="0"/>
        <v>93</v>
      </c>
      <c r="G15" s="28">
        <f t="shared" si="1"/>
        <v>93</v>
      </c>
      <c r="H15" s="28" t="str">
        <f t="shared" si="2"/>
        <v/>
      </c>
      <c r="I15" s="28" t="str">
        <f t="shared" si="3"/>
        <v>A</v>
      </c>
      <c r="J15" s="28" t="str">
        <f t="shared" si="4"/>
        <v>Sudah memahami tentang Al-Qur'an, Aqidah, Akhlak, Fiqih, Tarikh, </v>
      </c>
      <c r="L15" s="28">
        <f t="shared" si="5"/>
        <v>96</v>
      </c>
      <c r="M15" s="28">
        <f t="shared" si="6"/>
        <v>95</v>
      </c>
      <c r="N15" s="28">
        <f t="shared" si="7"/>
        <v>87</v>
      </c>
      <c r="P15" s="48">
        <v>100</v>
      </c>
      <c r="Q15" s="49"/>
      <c r="R15" s="53">
        <f>IF(P15="","",IF(P15&gt;=$C$4,P15,IF(Q15&gt;=$C$4,$C$4,MAX(P15:Q15))))</f>
        <v>100</v>
      </c>
      <c r="S15" s="48">
        <v>100</v>
      </c>
      <c r="T15" s="49"/>
      <c r="U15" s="53">
        <f>IF(S15="","",IF(S15&gt;=$C$4,S15,IF(T15&gt;=$C$4,$C$4,MAX(S15:T15))))</f>
        <v>100</v>
      </c>
      <c r="V15" s="48">
        <v>90</v>
      </c>
      <c r="W15" s="49"/>
      <c r="X15" s="53">
        <f>IF(V15="","",IF(V15&gt;=$C$4,V15,IF(W15&gt;=$C$4,$C$4,MAX(V15:W15))))</f>
        <v>90</v>
      </c>
      <c r="Y15" s="48">
        <v>90</v>
      </c>
      <c r="Z15" s="49"/>
      <c r="AA15" s="53">
        <f>IF(Y15="","",IF(Y15&gt;=$C$4,Y15,IF(Z15&gt;=$C$4,$C$4,MAX(Y15:Z15))))</f>
        <v>90</v>
      </c>
      <c r="AB15" s="48">
        <v>98</v>
      </c>
      <c r="AC15" s="49"/>
      <c r="AD15" s="53">
        <f>IF(AB15="","",IF(AB15&gt;=$C$4,AB15,IF(AC15&gt;=$C$4,$C$4,MAX(AB15:AC15))))</f>
        <v>98</v>
      </c>
      <c r="AE15" s="49"/>
      <c r="AF15" s="49"/>
      <c r="AG15" s="53" t="str">
        <f>IF(AE15="","",IF(AE15&gt;=$C$4,AE15,IF(AF15&gt;=$C$4,$C$4,MAX(AE15:AF15))))</f>
        <v/>
      </c>
      <c r="AH15" s="49"/>
      <c r="AI15" s="49"/>
      <c r="AJ15" s="53" t="str">
        <f>IF(AH15="","",IF(AH15&gt;=$C$4,AH15,IF(AI15&gt;=$C$4,$C$4,MAX(AH15:AI15))))</f>
        <v/>
      </c>
      <c r="AK15" s="49"/>
      <c r="AL15" s="49"/>
      <c r="AM15" s="53" t="str">
        <f>IF(AK15="","",IF(AK15&gt;=$C$4,AK15,IF(AL15&gt;=$C$4,$C$4,MAX(AK15:AL15))))</f>
        <v/>
      </c>
      <c r="AN15" s="49"/>
      <c r="AO15" s="49"/>
      <c r="AP15" s="53" t="str">
        <f>IF(AN15="","",IF(AN15&gt;=$C$4,AN15,IF(AO15&gt;=$C$4,$C$4,MAX(AN15:AO15))))</f>
        <v/>
      </c>
      <c r="AQ15" s="49"/>
      <c r="AR15" s="49"/>
      <c r="AS15" s="53" t="str">
        <f>IF(AQ15="","",IF(AQ15&gt;=$C$4,AQ15,IF(AR15&gt;=$C$4,$C$4,MAX(AQ15:AR15))))</f>
        <v/>
      </c>
      <c r="AT15" s="53">
        <f t="shared" si="8"/>
        <v>96</v>
      </c>
      <c r="AU15" s="48">
        <v>90</v>
      </c>
      <c r="AV15" s="49"/>
      <c r="AW15" s="49"/>
      <c r="AX15" s="49"/>
      <c r="AY15" s="49"/>
      <c r="AZ15" s="49"/>
      <c r="BA15" s="49"/>
      <c r="BB15" s="49"/>
      <c r="BC15" s="49"/>
      <c r="BD15" s="49"/>
      <c r="BE15" s="53">
        <f t="shared" si="9"/>
        <v>90</v>
      </c>
      <c r="BF15" s="48">
        <v>95</v>
      </c>
      <c r="BG15" s="48">
        <v>87</v>
      </c>
      <c r="BH15" s="74">
        <f t="shared" si="10"/>
        <v>92.6</v>
      </c>
      <c r="BI15" s="75">
        <f t="shared" si="11"/>
        <v>93</v>
      </c>
      <c r="BJ15" s="76"/>
      <c r="BK15" s="49"/>
      <c r="BL15" s="49"/>
      <c r="BM15" s="49"/>
      <c r="BN15" s="49"/>
      <c r="BO15" s="49"/>
      <c r="BP15" s="49"/>
      <c r="BQ15" s="49"/>
      <c r="BR15" s="49"/>
      <c r="BS15" s="49"/>
      <c r="BT15" s="49"/>
      <c r="BU15" s="83" t="str">
        <f t="shared" si="12"/>
        <v/>
      </c>
      <c r="BV15" s="76"/>
      <c r="BW15" s="84">
        <v>86</v>
      </c>
      <c r="BX15" s="49"/>
      <c r="BY15" s="49"/>
      <c r="BZ15" s="49"/>
      <c r="CA15" s="49"/>
      <c r="CB15" s="49"/>
      <c r="CC15" s="49"/>
      <c r="CD15" s="49"/>
      <c r="CE15" s="49"/>
      <c r="CF15" s="49"/>
      <c r="CG15" s="53">
        <f t="shared" si="13"/>
        <v>86</v>
      </c>
      <c r="CH15" s="88" t="str">
        <f t="shared" si="14"/>
        <v>A</v>
      </c>
      <c r="CI15" s="89"/>
      <c r="CJ15" s="49">
        <v>6</v>
      </c>
      <c r="CK15" s="93" t="str">
        <f t="shared" si="15"/>
        <v>Sudah memahami tentang Al-Qur'an, Aqidah, Akhlak, Fiqih, Tarikh, </v>
      </c>
      <c r="CM15" s="92">
        <v>6</v>
      </c>
      <c r="CN15" s="49"/>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Fiqih, Tarikh, </v>
      </c>
    </row>
    <row r="16" spans="1:102">
      <c r="A16" s="28">
        <v>6</v>
      </c>
      <c r="B16" s="28">
        <v>62760</v>
      </c>
      <c r="C16" s="28" t="s">
        <v>207</v>
      </c>
      <c r="E16" s="28">
        <f t="shared" si="0"/>
        <v>83</v>
      </c>
      <c r="G16" s="28">
        <f t="shared" si="1"/>
        <v>83</v>
      </c>
      <c r="H16" s="28" t="str">
        <f t="shared" si="2"/>
        <v/>
      </c>
      <c r="I16" s="28" t="str">
        <f t="shared" si="3"/>
        <v>A</v>
      </c>
      <c r="J16" s="28" t="str">
        <f t="shared" si="4"/>
        <v>Sudah memahami tentang Al-Qur'an, Aqidah, Akhlak, Fiqih, Tarikh, </v>
      </c>
      <c r="L16" s="28">
        <f t="shared" si="5"/>
        <v>88</v>
      </c>
      <c r="M16" s="28">
        <f t="shared" si="6"/>
        <v>90</v>
      </c>
      <c r="N16" s="28">
        <f t="shared" si="7"/>
        <v>85</v>
      </c>
      <c r="P16" s="48">
        <v>95</v>
      </c>
      <c r="Q16" s="49"/>
      <c r="R16" s="53">
        <f>IF(P16="","",IF(P16&gt;=$C$4,P16,IF(Q16&gt;=$C$4,$C$4,MAX(P16:Q16))))</f>
        <v>95</v>
      </c>
      <c r="S16" s="48">
        <v>80</v>
      </c>
      <c r="T16" s="49"/>
      <c r="U16" s="53">
        <f>IF(S16="","",IF(S16&gt;=$C$4,S16,IF(T16&gt;=$C$4,$C$4,MAX(S16:T16))))</f>
        <v>80</v>
      </c>
      <c r="V16" s="48">
        <v>75</v>
      </c>
      <c r="W16" s="49"/>
      <c r="X16" s="53">
        <f>IF(V16="","",IF(V16&gt;=$C$4,V16,IF(W16&gt;=$C$4,$C$4,MAX(V16:W16))))</f>
        <v>75</v>
      </c>
      <c r="Y16" s="48">
        <v>98</v>
      </c>
      <c r="Z16" s="49"/>
      <c r="AA16" s="53">
        <f>IF(Y16="","",IF(Y16&gt;=$C$4,Y16,IF(Z16&gt;=$C$4,$C$4,MAX(Y16:Z16))))</f>
        <v>98</v>
      </c>
      <c r="AB16" s="48">
        <v>89.5</v>
      </c>
      <c r="AC16" s="49"/>
      <c r="AD16" s="53">
        <f>IF(AB16="","",IF(AB16&gt;=$C$4,AB16,IF(AC16&gt;=$C$4,$C$4,MAX(AB16:AC16))))</f>
        <v>89.5</v>
      </c>
      <c r="AE16" s="49"/>
      <c r="AF16" s="49"/>
      <c r="AG16" s="53" t="str">
        <f>IF(AE16="","",IF(AE16&gt;=$C$4,AE16,IF(AF16&gt;=$C$4,$C$4,MAX(AE16:AF16))))</f>
        <v/>
      </c>
      <c r="AH16" s="49"/>
      <c r="AI16" s="49"/>
      <c r="AJ16" s="53" t="str">
        <f>IF(AH16="","",IF(AH16&gt;=$C$4,AH16,IF(AI16&gt;=$C$4,$C$4,MAX(AH16:AI16))))</f>
        <v/>
      </c>
      <c r="AK16" s="49"/>
      <c r="AL16" s="49"/>
      <c r="AM16" s="53" t="str">
        <f>IF(AK16="","",IF(AK16&gt;=$C$4,AK16,IF(AL16&gt;=$C$4,$C$4,MAX(AK16:AL16))))</f>
        <v/>
      </c>
      <c r="AN16" s="49"/>
      <c r="AO16" s="49"/>
      <c r="AP16" s="53" t="str">
        <f>IF(AN16="","",IF(AN16&gt;=$C$4,AN16,IF(AO16&gt;=$C$4,$C$4,MAX(AN16:AO16))))</f>
        <v/>
      </c>
      <c r="AQ16" s="49"/>
      <c r="AR16" s="49"/>
      <c r="AS16" s="53" t="str">
        <f>IF(AQ16="","",IF(AQ16&gt;=$C$4,AQ16,IF(AR16&gt;=$C$4,$C$4,MAX(AQ16:AR16))))</f>
        <v/>
      </c>
      <c r="AT16" s="53">
        <f t="shared" si="8"/>
        <v>88</v>
      </c>
      <c r="AU16" s="48">
        <v>75</v>
      </c>
      <c r="AV16" s="49"/>
      <c r="AW16" s="49"/>
      <c r="AX16" s="49"/>
      <c r="AY16" s="49"/>
      <c r="AZ16" s="49"/>
      <c r="BA16" s="49"/>
      <c r="BB16" s="49"/>
      <c r="BC16" s="49"/>
      <c r="BD16" s="49"/>
      <c r="BE16" s="53">
        <f t="shared" si="9"/>
        <v>75</v>
      </c>
      <c r="BF16" s="48">
        <v>90</v>
      </c>
      <c r="BG16" s="48">
        <v>85</v>
      </c>
      <c r="BH16" s="74">
        <f t="shared" si="10"/>
        <v>82.7</v>
      </c>
      <c r="BI16" s="75">
        <f t="shared" si="11"/>
        <v>83</v>
      </c>
      <c r="BJ16" s="76"/>
      <c r="BK16" s="49"/>
      <c r="BL16" s="49"/>
      <c r="BM16" s="49"/>
      <c r="BN16" s="49"/>
      <c r="BO16" s="49"/>
      <c r="BP16" s="49"/>
      <c r="BQ16" s="49"/>
      <c r="BR16" s="49"/>
      <c r="BS16" s="49"/>
      <c r="BT16" s="49"/>
      <c r="BU16" s="83" t="str">
        <f t="shared" si="12"/>
        <v/>
      </c>
      <c r="BV16" s="76"/>
      <c r="BW16" s="84">
        <v>86</v>
      </c>
      <c r="BX16" s="49"/>
      <c r="BY16" s="49"/>
      <c r="BZ16" s="49"/>
      <c r="CA16" s="49"/>
      <c r="CB16" s="49"/>
      <c r="CC16" s="49"/>
      <c r="CD16" s="49"/>
      <c r="CE16" s="49"/>
      <c r="CF16" s="49"/>
      <c r="CG16" s="53">
        <f t="shared" si="13"/>
        <v>86</v>
      </c>
      <c r="CH16" s="88" t="str">
        <f t="shared" si="14"/>
        <v>A</v>
      </c>
      <c r="CI16" s="89"/>
      <c r="CJ16" s="49">
        <v>6</v>
      </c>
      <c r="CK16" s="93" t="str">
        <f t="shared" si="15"/>
        <v>Sudah memahami tentang Al-Qur'an, Aqidah, Akhlak, Fiqih, Tarikh, </v>
      </c>
      <c r="CM16" s="92">
        <v>7</v>
      </c>
      <c r="CN16" s="49"/>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Fiqih, Tarikh, </v>
      </c>
    </row>
    <row r="17" spans="1:102">
      <c r="A17" s="28">
        <v>7</v>
      </c>
      <c r="B17" s="28">
        <v>62761</v>
      </c>
      <c r="C17" s="28" t="s">
        <v>208</v>
      </c>
      <c r="E17" s="28">
        <f t="shared" si="0"/>
        <v>92</v>
      </c>
      <c r="G17" s="28">
        <f t="shared" si="1"/>
        <v>92</v>
      </c>
      <c r="H17" s="28" t="str">
        <f t="shared" si="2"/>
        <v/>
      </c>
      <c r="I17" s="28" t="str">
        <f t="shared" si="3"/>
        <v>A</v>
      </c>
      <c r="J17" s="28" t="str">
        <f t="shared" si="4"/>
        <v>Sudah memahami tentang Al-Qur'an, Aqidah, Akhlak, Fiqih, Tarikh, </v>
      </c>
      <c r="L17" s="28">
        <f t="shared" si="5"/>
        <v>96</v>
      </c>
      <c r="M17" s="28">
        <f t="shared" si="6"/>
        <v>92</v>
      </c>
      <c r="N17" s="28">
        <f t="shared" si="7"/>
        <v>84</v>
      </c>
      <c r="P17" s="48">
        <v>100</v>
      </c>
      <c r="Q17" s="49"/>
      <c r="R17" s="53">
        <f>IF(P17="","",IF(P17&gt;=$C$4,P17,IF(Q17&gt;=$C$4,$C$4,MAX(P17:Q17))))</f>
        <v>100</v>
      </c>
      <c r="S17" s="48">
        <v>90</v>
      </c>
      <c r="T17" s="49"/>
      <c r="U17" s="53">
        <f>IF(S17="","",IF(S17&gt;=$C$4,S17,IF(T17&gt;=$C$4,$C$4,MAX(S17:T17))))</f>
        <v>90</v>
      </c>
      <c r="V17" s="48">
        <v>98</v>
      </c>
      <c r="W17" s="49"/>
      <c r="X17" s="53">
        <f>IF(V17="","",IF(V17&gt;=$C$4,V17,IF(W17&gt;=$C$4,$C$4,MAX(V17:W17))))</f>
        <v>98</v>
      </c>
      <c r="Y17" s="48">
        <v>95</v>
      </c>
      <c r="Z17" s="49"/>
      <c r="AA17" s="53">
        <f>IF(Y17="","",IF(Y17&gt;=$C$4,Y17,IF(Z17&gt;=$C$4,$C$4,MAX(Y17:Z17))))</f>
        <v>95</v>
      </c>
      <c r="AB17" s="48">
        <v>97</v>
      </c>
      <c r="AC17" s="49"/>
      <c r="AD17" s="53">
        <f>IF(AB17="","",IF(AB17&gt;=$C$4,AB17,IF(AC17&gt;=$C$4,$C$4,MAX(AB17:AC17))))</f>
        <v>97</v>
      </c>
      <c r="AE17" s="49"/>
      <c r="AF17" s="49"/>
      <c r="AG17" s="53" t="str">
        <f>IF(AE17="","",IF(AE17&gt;=$C$4,AE17,IF(AF17&gt;=$C$4,$C$4,MAX(AE17:AF17))))</f>
        <v/>
      </c>
      <c r="AH17" s="49"/>
      <c r="AI17" s="49"/>
      <c r="AJ17" s="53" t="str">
        <f>IF(AH17="","",IF(AH17&gt;=$C$4,AH17,IF(AI17&gt;=$C$4,$C$4,MAX(AH17:AI17))))</f>
        <v/>
      </c>
      <c r="AK17" s="49"/>
      <c r="AL17" s="49"/>
      <c r="AM17" s="53" t="str">
        <f>IF(AK17="","",IF(AK17&gt;=$C$4,AK17,IF(AL17&gt;=$C$4,$C$4,MAX(AK17:AL17))))</f>
        <v/>
      </c>
      <c r="AN17" s="49"/>
      <c r="AO17" s="49"/>
      <c r="AP17" s="53" t="str">
        <f>IF(AN17="","",IF(AN17&gt;=$C$4,AN17,IF(AO17&gt;=$C$4,$C$4,MAX(AN17:AO17))))</f>
        <v/>
      </c>
      <c r="AQ17" s="49"/>
      <c r="AR17" s="49"/>
      <c r="AS17" s="53" t="str">
        <f>IF(AQ17="","",IF(AQ17&gt;=$C$4,AQ17,IF(AR17&gt;=$C$4,$C$4,MAX(AQ17:AR17))))</f>
        <v/>
      </c>
      <c r="AT17" s="53">
        <f t="shared" si="8"/>
        <v>96</v>
      </c>
      <c r="AU17" s="48">
        <v>90</v>
      </c>
      <c r="AV17" s="49"/>
      <c r="AW17" s="49"/>
      <c r="AX17" s="49"/>
      <c r="AY17" s="49"/>
      <c r="AZ17" s="49"/>
      <c r="BA17" s="49"/>
      <c r="BB17" s="49"/>
      <c r="BC17" s="49"/>
      <c r="BD17" s="49"/>
      <c r="BE17" s="53">
        <f t="shared" si="9"/>
        <v>90</v>
      </c>
      <c r="BF17" s="48">
        <v>92</v>
      </c>
      <c r="BG17" s="48">
        <v>84</v>
      </c>
      <c r="BH17" s="74">
        <f t="shared" si="10"/>
        <v>92</v>
      </c>
      <c r="BI17" s="75">
        <f t="shared" si="11"/>
        <v>92</v>
      </c>
      <c r="BJ17" s="76"/>
      <c r="BK17" s="49"/>
      <c r="BL17" s="49"/>
      <c r="BM17" s="49"/>
      <c r="BN17" s="49"/>
      <c r="BO17" s="49"/>
      <c r="BP17" s="49"/>
      <c r="BQ17" s="49"/>
      <c r="BR17" s="49"/>
      <c r="BS17" s="49"/>
      <c r="BT17" s="49"/>
      <c r="BU17" s="83" t="str">
        <f t="shared" si="12"/>
        <v/>
      </c>
      <c r="BV17" s="76"/>
      <c r="BW17" s="84">
        <v>86</v>
      </c>
      <c r="BX17" s="49"/>
      <c r="BY17" s="49"/>
      <c r="BZ17" s="49"/>
      <c r="CA17" s="49"/>
      <c r="CB17" s="49"/>
      <c r="CC17" s="49"/>
      <c r="CD17" s="49"/>
      <c r="CE17" s="49"/>
      <c r="CF17" s="49"/>
      <c r="CG17" s="53">
        <f t="shared" si="13"/>
        <v>86</v>
      </c>
      <c r="CH17" s="88" t="str">
        <f t="shared" si="14"/>
        <v>A</v>
      </c>
      <c r="CI17" s="89"/>
      <c r="CJ17" s="49">
        <v>6</v>
      </c>
      <c r="CK17" s="93" t="str">
        <f t="shared" si="15"/>
        <v>Sudah memahami tentang Al-Qur'an, Aqidah, Akhlak, Fiqih, Tarikh, </v>
      </c>
      <c r="CM17" s="92">
        <v>8</v>
      </c>
      <c r="CN17" s="49"/>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Fiqih, Tarikh, </v>
      </c>
    </row>
    <row r="18" spans="1:102">
      <c r="A18" s="28">
        <v>8</v>
      </c>
      <c r="B18" s="28">
        <v>62762</v>
      </c>
      <c r="C18" s="28" t="s">
        <v>209</v>
      </c>
      <c r="E18" s="28">
        <f t="shared" si="0"/>
        <v>90</v>
      </c>
      <c r="G18" s="28">
        <f t="shared" si="1"/>
        <v>90</v>
      </c>
      <c r="H18" s="28" t="str">
        <f t="shared" si="2"/>
        <v/>
      </c>
      <c r="I18" s="28" t="str">
        <f t="shared" si="3"/>
        <v>A</v>
      </c>
      <c r="J18" s="28" t="str">
        <f t="shared" si="4"/>
        <v>Sudah memahami tentang Al-Qur'an, Aqidah, Akhlak, Fiqih, Tarikh, </v>
      </c>
      <c r="L18" s="28">
        <f t="shared" si="5"/>
        <v>91</v>
      </c>
      <c r="M18" s="28">
        <f t="shared" si="6"/>
        <v>95</v>
      </c>
      <c r="N18" s="28">
        <f t="shared" si="7"/>
        <v>85</v>
      </c>
      <c r="P18" s="48">
        <v>100</v>
      </c>
      <c r="Q18" s="49"/>
      <c r="R18" s="53">
        <f>IF(P18="","",IF(P18&gt;=$C$4,P18,IF(Q18&gt;=$C$4,$C$4,MAX(P18:Q18))))</f>
        <v>100</v>
      </c>
      <c r="S18" s="48">
        <v>100</v>
      </c>
      <c r="T18" s="49"/>
      <c r="U18" s="53">
        <f>IF(S18="","",IF(S18&gt;=$C$4,S18,IF(T18&gt;=$C$4,$C$4,MAX(S18:T18))))</f>
        <v>100</v>
      </c>
      <c r="V18" s="48">
        <v>90</v>
      </c>
      <c r="W18" s="49"/>
      <c r="X18" s="53">
        <f>IF(V18="","",IF(V18&gt;=$C$4,V18,IF(W18&gt;=$C$4,$C$4,MAX(V18:W18))))</f>
        <v>90</v>
      </c>
      <c r="Y18" s="48">
        <v>90</v>
      </c>
      <c r="Z18" s="49"/>
      <c r="AA18" s="53">
        <f>IF(Y18="","",IF(Y18&gt;=$C$4,Y18,IF(Z18&gt;=$C$4,$C$4,MAX(Y18:Z18))))</f>
        <v>90</v>
      </c>
      <c r="AB18" s="48">
        <v>57</v>
      </c>
      <c r="AC18" s="49">
        <v>75</v>
      </c>
      <c r="AD18" s="53">
        <f>IF(AB18="","",IF(AB18&gt;=$C$4,AB18,IF(AC18&gt;=$C$4,$C$4,MAX(AB18:AC18))))</f>
        <v>75</v>
      </c>
      <c r="AE18" s="49"/>
      <c r="AF18" s="49"/>
      <c r="AG18" s="53" t="str">
        <f>IF(AE18="","",IF(AE18&gt;=$C$4,AE18,IF(AF18&gt;=$C$4,$C$4,MAX(AE18:AF18))))</f>
        <v/>
      </c>
      <c r="AH18" s="49"/>
      <c r="AI18" s="49"/>
      <c r="AJ18" s="53" t="str">
        <f>IF(AH18="","",IF(AH18&gt;=$C$4,AH18,IF(AI18&gt;=$C$4,$C$4,MAX(AH18:AI18))))</f>
        <v/>
      </c>
      <c r="AK18" s="49"/>
      <c r="AL18" s="49"/>
      <c r="AM18" s="53" t="str">
        <f>IF(AK18="","",IF(AK18&gt;=$C$4,AK18,IF(AL18&gt;=$C$4,$C$4,MAX(AK18:AL18))))</f>
        <v/>
      </c>
      <c r="AN18" s="49"/>
      <c r="AO18" s="49"/>
      <c r="AP18" s="53" t="str">
        <f>IF(AN18="","",IF(AN18&gt;=$C$4,AN18,IF(AO18&gt;=$C$4,$C$4,MAX(AN18:AO18))))</f>
        <v/>
      </c>
      <c r="AQ18" s="49"/>
      <c r="AR18" s="49"/>
      <c r="AS18" s="53" t="str">
        <f>IF(AQ18="","",IF(AQ18&gt;=$C$4,AQ18,IF(AR18&gt;=$C$4,$C$4,MAX(AQ18:AR18))))</f>
        <v/>
      </c>
      <c r="AT18" s="53">
        <f t="shared" si="8"/>
        <v>91</v>
      </c>
      <c r="AU18" s="48">
        <v>90</v>
      </c>
      <c r="AV18" s="49"/>
      <c r="AW18" s="49"/>
      <c r="AX18" s="49"/>
      <c r="AY18" s="49"/>
      <c r="AZ18" s="49"/>
      <c r="BA18" s="49"/>
      <c r="BB18" s="49"/>
      <c r="BC18" s="49"/>
      <c r="BD18" s="49"/>
      <c r="BE18" s="53">
        <f t="shared" si="9"/>
        <v>90</v>
      </c>
      <c r="BF18" s="48">
        <v>95</v>
      </c>
      <c r="BG18" s="48">
        <v>85</v>
      </c>
      <c r="BH18" s="74">
        <f t="shared" si="10"/>
        <v>90.4</v>
      </c>
      <c r="BI18" s="75">
        <f t="shared" si="11"/>
        <v>90</v>
      </c>
      <c r="BJ18" s="76"/>
      <c r="BK18" s="49"/>
      <c r="BL18" s="49"/>
      <c r="BM18" s="49"/>
      <c r="BN18" s="49"/>
      <c r="BO18" s="49"/>
      <c r="BP18" s="49"/>
      <c r="BQ18" s="49"/>
      <c r="BR18" s="49"/>
      <c r="BS18" s="49"/>
      <c r="BT18" s="49"/>
      <c r="BU18" s="83" t="str">
        <f t="shared" si="12"/>
        <v/>
      </c>
      <c r="BV18" s="76"/>
      <c r="BW18" s="84">
        <v>86</v>
      </c>
      <c r="BX18" s="49"/>
      <c r="BY18" s="49"/>
      <c r="BZ18" s="49"/>
      <c r="CA18" s="49"/>
      <c r="CB18" s="49"/>
      <c r="CC18" s="49"/>
      <c r="CD18" s="49"/>
      <c r="CE18" s="49"/>
      <c r="CF18" s="49"/>
      <c r="CG18" s="53">
        <f t="shared" si="13"/>
        <v>86</v>
      </c>
      <c r="CH18" s="88" t="str">
        <f t="shared" si="14"/>
        <v>A</v>
      </c>
      <c r="CI18" s="89"/>
      <c r="CJ18" s="49">
        <v>6</v>
      </c>
      <c r="CK18" s="93" t="str">
        <f t="shared" si="15"/>
        <v>Sudah memahami tentang Al-Qur'an, Aqidah, Akhlak, Fiqih, Tarikh, </v>
      </c>
      <c r="CM18" s="92">
        <v>9</v>
      </c>
      <c r="CN18" s="49"/>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Fiqih, Tarikh, </v>
      </c>
    </row>
    <row r="19" spans="1:102">
      <c r="A19" s="28">
        <v>9</v>
      </c>
      <c r="B19" s="28">
        <v>62763</v>
      </c>
      <c r="C19" s="28" t="s">
        <v>210</v>
      </c>
      <c r="E19" s="28">
        <f t="shared" si="0"/>
        <v>87</v>
      </c>
      <c r="G19" s="28">
        <f t="shared" si="1"/>
        <v>87</v>
      </c>
      <c r="H19" s="28" t="str">
        <f t="shared" si="2"/>
        <v/>
      </c>
      <c r="I19" s="28" t="str">
        <f t="shared" si="3"/>
        <v>A</v>
      </c>
      <c r="J19" s="28" t="str">
        <f t="shared" si="4"/>
        <v>Sudah memahami tentang Al-Qur'an, Aqidah, Akhlak, Fiqih, Tarikh, </v>
      </c>
      <c r="L19" s="28">
        <f t="shared" si="5"/>
        <v>85</v>
      </c>
      <c r="M19" s="28">
        <f t="shared" si="6"/>
        <v>80</v>
      </c>
      <c r="N19" s="28">
        <f t="shared" si="7"/>
        <v>87</v>
      </c>
      <c r="P19" s="48">
        <v>100</v>
      </c>
      <c r="Q19" s="49"/>
      <c r="R19" s="53">
        <f>IF(P19="","",IF(P19&gt;=$C$4,P19,IF(Q19&gt;=$C$4,$C$4,MAX(P19:Q19))))</f>
        <v>100</v>
      </c>
      <c r="S19" s="48">
        <v>70</v>
      </c>
      <c r="T19" s="49">
        <v>75</v>
      </c>
      <c r="U19" s="53">
        <f>IF(S19="","",IF(S19&gt;=$C$4,S19,IF(T19&gt;=$C$4,$C$4,MAX(S19:T19))))</f>
        <v>75</v>
      </c>
      <c r="V19" s="48">
        <v>90</v>
      </c>
      <c r="W19" s="49"/>
      <c r="X19" s="53">
        <f>IF(V19="","",IF(V19&gt;=$C$4,V19,IF(W19&gt;=$C$4,$C$4,MAX(V19:W19))))</f>
        <v>90</v>
      </c>
      <c r="Y19" s="48">
        <v>75</v>
      </c>
      <c r="Z19" s="49"/>
      <c r="AA19" s="53">
        <f>IF(Y19="","",IF(Y19&gt;=$C$4,Y19,IF(Z19&gt;=$C$4,$C$4,MAX(Y19:Z19))))</f>
        <v>75</v>
      </c>
      <c r="AB19" s="48">
        <v>87</v>
      </c>
      <c r="AC19" s="49"/>
      <c r="AD19" s="53">
        <f>IF(AB19="","",IF(AB19&gt;=$C$4,AB19,IF(AC19&gt;=$C$4,$C$4,MAX(AB19:AC19))))</f>
        <v>87</v>
      </c>
      <c r="AE19" s="49"/>
      <c r="AF19" s="49"/>
      <c r="AG19" s="53" t="str">
        <f>IF(AE19="","",IF(AE19&gt;=$C$4,AE19,IF(AF19&gt;=$C$4,$C$4,MAX(AE19:AF19))))</f>
        <v/>
      </c>
      <c r="AH19" s="49"/>
      <c r="AI19" s="49"/>
      <c r="AJ19" s="53" t="str">
        <f>IF(AH19="","",IF(AH19&gt;=$C$4,AH19,IF(AI19&gt;=$C$4,$C$4,MAX(AH19:AI19))))</f>
        <v/>
      </c>
      <c r="AK19" s="49"/>
      <c r="AL19" s="49"/>
      <c r="AM19" s="53" t="str">
        <f>IF(AK19="","",IF(AK19&gt;=$C$4,AK19,IF(AL19&gt;=$C$4,$C$4,MAX(AK19:AL19))))</f>
        <v/>
      </c>
      <c r="AN19" s="49"/>
      <c r="AO19" s="49"/>
      <c r="AP19" s="53" t="str">
        <f>IF(AN19="","",IF(AN19&gt;=$C$4,AN19,IF(AO19&gt;=$C$4,$C$4,MAX(AN19:AO19))))</f>
        <v/>
      </c>
      <c r="AQ19" s="49"/>
      <c r="AR19" s="49"/>
      <c r="AS19" s="53" t="str">
        <f>IF(AQ19="","",IF(AQ19&gt;=$C$4,AQ19,IF(AR19&gt;=$C$4,$C$4,MAX(AQ19:AR19))))</f>
        <v/>
      </c>
      <c r="AT19" s="53">
        <f t="shared" si="8"/>
        <v>85</v>
      </c>
      <c r="AU19" s="48">
        <v>90</v>
      </c>
      <c r="AV19" s="49"/>
      <c r="AW19" s="49"/>
      <c r="AX19" s="49"/>
      <c r="AY19" s="49"/>
      <c r="AZ19" s="49"/>
      <c r="BA19" s="49"/>
      <c r="BB19" s="49"/>
      <c r="BC19" s="49"/>
      <c r="BD19" s="49"/>
      <c r="BE19" s="53">
        <f t="shared" si="9"/>
        <v>90</v>
      </c>
      <c r="BF19" s="48">
        <v>80</v>
      </c>
      <c r="BG19" s="48">
        <v>87</v>
      </c>
      <c r="BH19" s="74">
        <f t="shared" si="10"/>
        <v>86.7</v>
      </c>
      <c r="BI19" s="75">
        <f t="shared" si="11"/>
        <v>87</v>
      </c>
      <c r="BJ19" s="76"/>
      <c r="BK19" s="49"/>
      <c r="BL19" s="49"/>
      <c r="BM19" s="49"/>
      <c r="BN19" s="49"/>
      <c r="BO19" s="49"/>
      <c r="BP19" s="49"/>
      <c r="BQ19" s="49"/>
      <c r="BR19" s="49"/>
      <c r="BS19" s="49"/>
      <c r="BT19" s="49"/>
      <c r="BU19" s="83" t="str">
        <f t="shared" si="12"/>
        <v/>
      </c>
      <c r="BV19" s="76"/>
      <c r="BW19" s="84">
        <v>86</v>
      </c>
      <c r="BX19" s="49"/>
      <c r="BY19" s="49"/>
      <c r="BZ19" s="49"/>
      <c r="CA19" s="49"/>
      <c r="CB19" s="49"/>
      <c r="CC19" s="49"/>
      <c r="CD19" s="49"/>
      <c r="CE19" s="49"/>
      <c r="CF19" s="49"/>
      <c r="CG19" s="53">
        <f t="shared" si="13"/>
        <v>86</v>
      </c>
      <c r="CH19" s="88" t="str">
        <f t="shared" si="14"/>
        <v>A</v>
      </c>
      <c r="CI19" s="89"/>
      <c r="CJ19" s="49">
        <v>6</v>
      </c>
      <c r="CK19" s="93" t="str">
        <f t="shared" si="15"/>
        <v>Sudah memahami tentang Al-Qur'an, Aqidah, Akhlak, Fiqih, Tarikh, </v>
      </c>
      <c r="CM19" s="92">
        <v>10</v>
      </c>
      <c r="CN19" s="49"/>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Fiqih, Tarikh, </v>
      </c>
    </row>
    <row r="20" spans="1:102">
      <c r="A20" s="28">
        <v>10</v>
      </c>
      <c r="B20" s="28">
        <v>62764</v>
      </c>
      <c r="C20" s="28" t="s">
        <v>211</v>
      </c>
      <c r="E20" s="28">
        <f t="shared" si="0"/>
        <v>91</v>
      </c>
      <c r="G20" s="28">
        <f t="shared" si="1"/>
        <v>91</v>
      </c>
      <c r="H20" s="28" t="str">
        <f t="shared" si="2"/>
        <v/>
      </c>
      <c r="I20" s="28" t="str">
        <f t="shared" si="3"/>
        <v>A</v>
      </c>
      <c r="J20" s="28" t="str">
        <f t="shared" si="4"/>
        <v>Sudah memahami tentang Al-Qur'an, Aqidah, Akhlak, Fiqih, Tarikh, </v>
      </c>
      <c r="L20" s="28">
        <f t="shared" si="5"/>
        <v>94</v>
      </c>
      <c r="M20" s="28">
        <f t="shared" si="6"/>
        <v>90</v>
      </c>
      <c r="N20" s="28">
        <f t="shared" si="7"/>
        <v>86</v>
      </c>
      <c r="P20" s="48">
        <v>90</v>
      </c>
      <c r="Q20" s="49"/>
      <c r="R20" s="53">
        <f>IF(P20="","",IF(P20&gt;=$C$4,P20,IF(Q20&gt;=$C$4,$C$4,MAX(P20:Q20))))</f>
        <v>90</v>
      </c>
      <c r="S20" s="48">
        <v>90</v>
      </c>
      <c r="T20" s="49"/>
      <c r="U20" s="53">
        <f>IF(S20="","",IF(S20&gt;=$C$4,S20,IF(T20&gt;=$C$4,$C$4,MAX(S20:T20))))</f>
        <v>90</v>
      </c>
      <c r="V20" s="48">
        <v>98</v>
      </c>
      <c r="W20" s="49"/>
      <c r="X20" s="53">
        <f>IF(V20="","",IF(V20&gt;=$C$4,V20,IF(W20&gt;=$C$4,$C$4,MAX(V20:W20))))</f>
        <v>98</v>
      </c>
      <c r="Y20" s="48">
        <v>98</v>
      </c>
      <c r="Z20" s="49"/>
      <c r="AA20" s="53">
        <f>IF(Y20="","",IF(Y20&gt;=$C$4,Y20,IF(Z20&gt;=$C$4,$C$4,MAX(Y20:Z20))))</f>
        <v>98</v>
      </c>
      <c r="AB20" s="48">
        <v>92</v>
      </c>
      <c r="AC20" s="49"/>
      <c r="AD20" s="53">
        <f>IF(AB20="","",IF(AB20&gt;=$C$4,AB20,IF(AC20&gt;=$C$4,$C$4,MAX(AB20:AC20))))</f>
        <v>92</v>
      </c>
      <c r="AE20" s="49"/>
      <c r="AF20" s="49"/>
      <c r="AG20" s="53" t="str">
        <f>IF(AE20="","",IF(AE20&gt;=$C$4,AE20,IF(AF20&gt;=$C$4,$C$4,MAX(AE20:AF20))))</f>
        <v/>
      </c>
      <c r="AH20" s="49"/>
      <c r="AI20" s="49"/>
      <c r="AJ20" s="53" t="str">
        <f>IF(AH20="","",IF(AH20&gt;=$C$4,AH20,IF(AI20&gt;=$C$4,$C$4,MAX(AH20:AI20))))</f>
        <v/>
      </c>
      <c r="AK20" s="49"/>
      <c r="AL20" s="49"/>
      <c r="AM20" s="53" t="str">
        <f>IF(AK20="","",IF(AK20&gt;=$C$4,AK20,IF(AL20&gt;=$C$4,$C$4,MAX(AK20:AL20))))</f>
        <v/>
      </c>
      <c r="AN20" s="49"/>
      <c r="AO20" s="49"/>
      <c r="AP20" s="53" t="str">
        <f>IF(AN20="","",IF(AN20&gt;=$C$4,AN20,IF(AO20&gt;=$C$4,$C$4,MAX(AN20:AO20))))</f>
        <v/>
      </c>
      <c r="AQ20" s="49"/>
      <c r="AR20" s="49"/>
      <c r="AS20" s="53" t="str">
        <f>IF(AQ20="","",IF(AQ20&gt;=$C$4,AQ20,IF(AR20&gt;=$C$4,$C$4,MAX(AQ20:AR20))))</f>
        <v/>
      </c>
      <c r="AT20" s="53">
        <f t="shared" si="8"/>
        <v>94</v>
      </c>
      <c r="AU20" s="48">
        <v>90</v>
      </c>
      <c r="AV20" s="49"/>
      <c r="AW20" s="49"/>
      <c r="AX20" s="49"/>
      <c r="AY20" s="49"/>
      <c r="AZ20" s="49"/>
      <c r="BA20" s="49"/>
      <c r="BB20" s="49"/>
      <c r="BC20" s="49"/>
      <c r="BD20" s="49"/>
      <c r="BE20" s="53">
        <f t="shared" si="9"/>
        <v>90</v>
      </c>
      <c r="BF20" s="48">
        <v>90</v>
      </c>
      <c r="BG20" s="48">
        <v>86</v>
      </c>
      <c r="BH20" s="74">
        <f t="shared" si="10"/>
        <v>91.2</v>
      </c>
      <c r="BI20" s="75">
        <f t="shared" si="11"/>
        <v>91</v>
      </c>
      <c r="BJ20" s="76"/>
      <c r="BK20" s="49"/>
      <c r="BL20" s="49"/>
      <c r="BM20" s="49"/>
      <c r="BN20" s="49"/>
      <c r="BO20" s="49"/>
      <c r="BP20" s="49"/>
      <c r="BQ20" s="49"/>
      <c r="BR20" s="49"/>
      <c r="BS20" s="49"/>
      <c r="BT20" s="49"/>
      <c r="BU20" s="83" t="str">
        <f t="shared" si="12"/>
        <v/>
      </c>
      <c r="BV20" s="76"/>
      <c r="BW20" s="84">
        <v>86</v>
      </c>
      <c r="BX20" s="49"/>
      <c r="BY20" s="49"/>
      <c r="BZ20" s="49"/>
      <c r="CA20" s="49"/>
      <c r="CB20" s="49"/>
      <c r="CC20" s="49"/>
      <c r="CD20" s="49"/>
      <c r="CE20" s="49"/>
      <c r="CF20" s="49"/>
      <c r="CG20" s="53">
        <f t="shared" si="13"/>
        <v>86</v>
      </c>
      <c r="CH20" s="88" t="str">
        <f t="shared" si="14"/>
        <v>A</v>
      </c>
      <c r="CI20" s="89"/>
      <c r="CJ20" s="49">
        <v>6</v>
      </c>
      <c r="CK20" s="93" t="str">
        <f t="shared" si="15"/>
        <v>Sudah memahami tentang Al-Qur'an, Aqidah, Akhlak, Fiqih,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Fiqih, Tarikh, </v>
      </c>
    </row>
    <row r="21" spans="1:89">
      <c r="A21" s="28">
        <v>11</v>
      </c>
      <c r="B21" s="28">
        <v>62765</v>
      </c>
      <c r="C21" s="28" t="s">
        <v>212</v>
      </c>
      <c r="E21" s="28">
        <f t="shared" si="0"/>
        <v>89</v>
      </c>
      <c r="G21" s="28">
        <f t="shared" si="1"/>
        <v>89</v>
      </c>
      <c r="H21" s="28" t="str">
        <f t="shared" si="2"/>
        <v/>
      </c>
      <c r="I21" s="28" t="str">
        <f t="shared" si="3"/>
        <v>A</v>
      </c>
      <c r="J21" s="28" t="str">
        <f t="shared" si="4"/>
        <v>Sudah memahami tentang Al-Qur'an, Aqidah, Akhlak, Fiqih, Tarikh, </v>
      </c>
      <c r="L21" s="28">
        <f t="shared" si="5"/>
        <v>90</v>
      </c>
      <c r="M21" s="28">
        <f t="shared" si="6"/>
        <v>85</v>
      </c>
      <c r="N21" s="28">
        <f t="shared" si="7"/>
        <v>84</v>
      </c>
      <c r="P21" s="48">
        <v>100</v>
      </c>
      <c r="Q21" s="49"/>
      <c r="R21" s="53">
        <f>IF(P21="","",IF(P21&gt;=$C$4,P21,IF(Q21&gt;=$C$4,$C$4,MAX(P21:Q21))))</f>
        <v>100</v>
      </c>
      <c r="S21" s="48">
        <v>80</v>
      </c>
      <c r="T21" s="49"/>
      <c r="U21" s="53">
        <f>IF(S21="","",IF(S21&gt;=$C$4,S21,IF(T21&gt;=$C$4,$C$4,MAX(S21:T21))))</f>
        <v>80</v>
      </c>
      <c r="V21" s="48">
        <v>90</v>
      </c>
      <c r="W21" s="49"/>
      <c r="X21" s="53">
        <f>IF(V21="","",IF(V21&gt;=$C$4,V21,IF(W21&gt;=$C$4,$C$4,MAX(V21:W21))))</f>
        <v>90</v>
      </c>
      <c r="Y21" s="48">
        <v>90</v>
      </c>
      <c r="Z21" s="49"/>
      <c r="AA21" s="53">
        <f>IF(Y21="","",IF(Y21&gt;=$C$4,Y21,IF(Z21&gt;=$C$4,$C$4,MAX(Y21:Z21))))</f>
        <v>90</v>
      </c>
      <c r="AB21" s="48">
        <v>92</v>
      </c>
      <c r="AC21" s="49"/>
      <c r="AD21" s="53">
        <f>IF(AB21="","",IF(AB21&gt;=$C$4,AB21,IF(AC21&gt;=$C$4,$C$4,MAX(AB21:AC21))))</f>
        <v>92</v>
      </c>
      <c r="AE21" s="49"/>
      <c r="AF21" s="49"/>
      <c r="AG21" s="53" t="str">
        <f>IF(AE21="","",IF(AE21&gt;=$C$4,AE21,IF(AF21&gt;=$C$4,$C$4,MAX(AE21:AF21))))</f>
        <v/>
      </c>
      <c r="AH21" s="49"/>
      <c r="AI21" s="49"/>
      <c r="AJ21" s="53" t="str">
        <f>IF(AH21="","",IF(AH21&gt;=$C$4,AH21,IF(AI21&gt;=$C$4,$C$4,MAX(AH21:AI21))))</f>
        <v/>
      </c>
      <c r="AK21" s="49"/>
      <c r="AL21" s="49"/>
      <c r="AM21" s="53" t="str">
        <f>IF(AK21="","",IF(AK21&gt;=$C$4,AK21,IF(AL21&gt;=$C$4,$C$4,MAX(AK21:AL21))))</f>
        <v/>
      </c>
      <c r="AN21" s="49"/>
      <c r="AO21" s="49"/>
      <c r="AP21" s="53" t="str">
        <f>IF(AN21="","",IF(AN21&gt;=$C$4,AN21,IF(AO21&gt;=$C$4,$C$4,MAX(AN21:AO21))))</f>
        <v/>
      </c>
      <c r="AQ21" s="49"/>
      <c r="AR21" s="49"/>
      <c r="AS21" s="53" t="str">
        <f>IF(AQ21="","",IF(AQ21&gt;=$C$4,AQ21,IF(AR21&gt;=$C$4,$C$4,MAX(AQ21:AR21))))</f>
        <v/>
      </c>
      <c r="AT21" s="53">
        <f t="shared" si="8"/>
        <v>90</v>
      </c>
      <c r="AU21" s="48">
        <v>90</v>
      </c>
      <c r="AV21" s="49"/>
      <c r="AW21" s="49"/>
      <c r="AX21" s="49"/>
      <c r="AY21" s="49"/>
      <c r="AZ21" s="49"/>
      <c r="BA21" s="49"/>
      <c r="BB21" s="49"/>
      <c r="BC21" s="49"/>
      <c r="BD21" s="49"/>
      <c r="BE21" s="53">
        <f t="shared" si="9"/>
        <v>90</v>
      </c>
      <c r="BF21" s="48">
        <v>85</v>
      </c>
      <c r="BG21" s="48">
        <v>84</v>
      </c>
      <c r="BH21" s="74">
        <f t="shared" si="10"/>
        <v>88.9</v>
      </c>
      <c r="BI21" s="75">
        <f t="shared" si="11"/>
        <v>89</v>
      </c>
      <c r="BJ21" s="76"/>
      <c r="BK21" s="49"/>
      <c r="BL21" s="49"/>
      <c r="BM21" s="49"/>
      <c r="BN21" s="49"/>
      <c r="BO21" s="49"/>
      <c r="BP21" s="49"/>
      <c r="BQ21" s="49"/>
      <c r="BR21" s="49"/>
      <c r="BS21" s="49"/>
      <c r="BT21" s="49"/>
      <c r="BU21" s="83" t="str">
        <f t="shared" si="12"/>
        <v/>
      </c>
      <c r="BV21" s="76"/>
      <c r="BW21" s="84">
        <v>86</v>
      </c>
      <c r="BX21" s="49"/>
      <c r="BY21" s="49"/>
      <c r="BZ21" s="49"/>
      <c r="CA21" s="49"/>
      <c r="CB21" s="49"/>
      <c r="CC21" s="49"/>
      <c r="CD21" s="49"/>
      <c r="CE21" s="49"/>
      <c r="CF21" s="49"/>
      <c r="CG21" s="53">
        <f t="shared" si="13"/>
        <v>86</v>
      </c>
      <c r="CH21" s="88" t="str">
        <f t="shared" si="14"/>
        <v>A</v>
      </c>
      <c r="CI21" s="89"/>
      <c r="CJ21" s="49">
        <v>6</v>
      </c>
      <c r="CK21" s="93" t="str">
        <f t="shared" si="15"/>
        <v>Sudah memahami tentang Al-Qur'an, Aqidah, Akhlak, Fiqih, Tarikh, </v>
      </c>
    </row>
    <row r="22" spans="1:89">
      <c r="A22" s="28">
        <v>12</v>
      </c>
      <c r="B22" s="28">
        <v>62766</v>
      </c>
      <c r="C22" s="28" t="s">
        <v>213</v>
      </c>
      <c r="E22" s="28">
        <f t="shared" si="0"/>
        <v>81</v>
      </c>
      <c r="G22" s="28">
        <f t="shared" si="1"/>
        <v>81</v>
      </c>
      <c r="H22" s="28" t="str">
        <f t="shared" si="2"/>
        <v/>
      </c>
      <c r="I22" s="28" t="str">
        <f t="shared" si="3"/>
        <v>A</v>
      </c>
      <c r="J22" s="28" t="str">
        <f t="shared" si="4"/>
        <v>Sudah memahami tentang Al-Qur'an, Aqidah, Akhlak, Fiqih, Tarikh, </v>
      </c>
      <c r="L22" s="28">
        <f t="shared" si="5"/>
        <v>82</v>
      </c>
      <c r="M22" s="28">
        <f t="shared" si="6"/>
        <v>85</v>
      </c>
      <c r="N22" s="28">
        <f t="shared" si="7"/>
        <v>84</v>
      </c>
      <c r="P22" s="48">
        <v>70</v>
      </c>
      <c r="Q22" s="49">
        <v>75</v>
      </c>
      <c r="R22" s="53">
        <f>IF(P22="","",IF(P22&gt;=$C$4,P22,IF(Q22&gt;=$C$4,$C$4,MAX(P22:Q22))))</f>
        <v>75</v>
      </c>
      <c r="S22" s="48">
        <v>95</v>
      </c>
      <c r="T22" s="49"/>
      <c r="U22" s="53">
        <f>IF(S22="","",IF(S22&gt;=$C$4,S22,IF(T22&gt;=$C$4,$C$4,MAX(S22:T22))))</f>
        <v>95</v>
      </c>
      <c r="V22" s="48">
        <v>78</v>
      </c>
      <c r="W22" s="49"/>
      <c r="X22" s="53">
        <f>IF(V22="","",IF(V22&gt;=$C$4,V22,IF(W22&gt;=$C$4,$C$4,MAX(V22:W22))))</f>
        <v>78</v>
      </c>
      <c r="Y22" s="48">
        <v>75</v>
      </c>
      <c r="Z22" s="49"/>
      <c r="AA22" s="53">
        <f>IF(Y22="","",IF(Y22&gt;=$C$4,Y22,IF(Z22&gt;=$C$4,$C$4,MAX(Y22:Z22))))</f>
        <v>75</v>
      </c>
      <c r="AB22" s="48">
        <v>84.5</v>
      </c>
      <c r="AC22" s="49"/>
      <c r="AD22" s="53">
        <f>IF(AB22="","",IF(AB22&gt;=$C$4,AB22,IF(AC22&gt;=$C$4,$C$4,MAX(AB22:AC22))))</f>
        <v>84.5</v>
      </c>
      <c r="AE22" s="49"/>
      <c r="AF22" s="49"/>
      <c r="AG22" s="53" t="str">
        <f>IF(AE22="","",IF(AE22&gt;=$C$4,AE22,IF(AF22&gt;=$C$4,$C$4,MAX(AE22:AF22))))</f>
        <v/>
      </c>
      <c r="AH22" s="49"/>
      <c r="AI22" s="49"/>
      <c r="AJ22" s="53" t="str">
        <f>IF(AH22="","",IF(AH22&gt;=$C$4,AH22,IF(AI22&gt;=$C$4,$C$4,MAX(AH22:AI22))))</f>
        <v/>
      </c>
      <c r="AK22" s="49"/>
      <c r="AL22" s="49"/>
      <c r="AM22" s="53" t="str">
        <f>IF(AK22="","",IF(AK22&gt;=$C$4,AK22,IF(AL22&gt;=$C$4,$C$4,MAX(AK22:AL22))))</f>
        <v/>
      </c>
      <c r="AN22" s="49"/>
      <c r="AO22" s="49"/>
      <c r="AP22" s="53" t="str">
        <f>IF(AN22="","",IF(AN22&gt;=$C$4,AN22,IF(AO22&gt;=$C$4,$C$4,MAX(AN22:AO22))))</f>
        <v/>
      </c>
      <c r="AQ22" s="49"/>
      <c r="AR22" s="49"/>
      <c r="AS22" s="53" t="str">
        <f>IF(AQ22="","",IF(AQ22&gt;=$C$4,AQ22,IF(AR22&gt;=$C$4,$C$4,MAX(AQ22:AR22))))</f>
        <v/>
      </c>
      <c r="AT22" s="53">
        <f t="shared" si="8"/>
        <v>82</v>
      </c>
      <c r="AU22" s="48">
        <v>78</v>
      </c>
      <c r="AV22" s="49"/>
      <c r="AW22" s="49"/>
      <c r="AX22" s="49"/>
      <c r="AY22" s="49"/>
      <c r="AZ22" s="49"/>
      <c r="BA22" s="49"/>
      <c r="BB22" s="49"/>
      <c r="BC22" s="49"/>
      <c r="BD22" s="49"/>
      <c r="BE22" s="53">
        <f t="shared" si="9"/>
        <v>78</v>
      </c>
      <c r="BF22" s="48">
        <v>85</v>
      </c>
      <c r="BG22" s="48">
        <v>84</v>
      </c>
      <c r="BH22" s="74">
        <f t="shared" si="10"/>
        <v>80.9</v>
      </c>
      <c r="BI22" s="75">
        <f t="shared" si="11"/>
        <v>81</v>
      </c>
      <c r="BJ22" s="76"/>
      <c r="BK22" s="49"/>
      <c r="BL22" s="49"/>
      <c r="BM22" s="49"/>
      <c r="BN22" s="49"/>
      <c r="BO22" s="49"/>
      <c r="BP22" s="49"/>
      <c r="BQ22" s="49"/>
      <c r="BR22" s="49"/>
      <c r="BS22" s="49"/>
      <c r="BT22" s="49"/>
      <c r="BU22" s="83" t="str">
        <f t="shared" si="12"/>
        <v/>
      </c>
      <c r="BV22" s="76"/>
      <c r="BW22" s="84">
        <v>86</v>
      </c>
      <c r="BX22" s="49"/>
      <c r="BY22" s="49"/>
      <c r="BZ22" s="49"/>
      <c r="CA22" s="49"/>
      <c r="CB22" s="49"/>
      <c r="CC22" s="49"/>
      <c r="CD22" s="49"/>
      <c r="CE22" s="49"/>
      <c r="CF22" s="49"/>
      <c r="CG22" s="53">
        <f t="shared" si="13"/>
        <v>86</v>
      </c>
      <c r="CH22" s="88" t="str">
        <f t="shared" si="14"/>
        <v>A</v>
      </c>
      <c r="CI22" s="89"/>
      <c r="CJ22" s="49">
        <v>6</v>
      </c>
      <c r="CK22" s="93" t="str">
        <f t="shared" si="15"/>
        <v>Sudah memahami tentang Al-Qur'an, Aqidah, Akhlak, Fiqih, Tarikh, </v>
      </c>
    </row>
    <row r="23" spans="1:89">
      <c r="A23" s="28">
        <v>13</v>
      </c>
      <c r="B23" s="28">
        <v>62767</v>
      </c>
      <c r="C23" s="28" t="s">
        <v>214</v>
      </c>
      <c r="E23" s="28">
        <f t="shared" si="0"/>
        <v>91</v>
      </c>
      <c r="G23" s="28">
        <f t="shared" si="1"/>
        <v>91</v>
      </c>
      <c r="H23" s="28" t="str">
        <f t="shared" si="2"/>
        <v/>
      </c>
      <c r="I23" s="28" t="str">
        <f t="shared" si="3"/>
        <v>A</v>
      </c>
      <c r="J23" s="28" t="str">
        <f t="shared" si="4"/>
        <v>Sudah memahami tentang Al-Qur'an, Aqidah, Akhlak, Fiqih, Tarikh, </v>
      </c>
      <c r="L23" s="28">
        <f t="shared" si="5"/>
        <v>95</v>
      </c>
      <c r="M23" s="28">
        <f t="shared" si="6"/>
        <v>90</v>
      </c>
      <c r="N23" s="28">
        <f t="shared" si="7"/>
        <v>77</v>
      </c>
      <c r="P23" s="48">
        <v>95</v>
      </c>
      <c r="Q23" s="49"/>
      <c r="R23" s="53">
        <f>IF(P23="","",IF(P23&gt;=$C$4,P23,IF(Q23&gt;=$C$4,$C$4,MAX(P23:Q23))))</f>
        <v>95</v>
      </c>
      <c r="S23" s="48">
        <v>90</v>
      </c>
      <c r="T23" s="49"/>
      <c r="U23" s="53">
        <f>IF(S23="","",IF(S23&gt;=$C$4,S23,IF(T23&gt;=$C$4,$C$4,MAX(S23:T23))))</f>
        <v>90</v>
      </c>
      <c r="V23" s="48">
        <v>95</v>
      </c>
      <c r="W23" s="49"/>
      <c r="X23" s="53">
        <f>IF(V23="","",IF(V23&gt;=$C$4,V23,IF(W23&gt;=$C$4,$C$4,MAX(V23:W23))))</f>
        <v>95</v>
      </c>
      <c r="Y23" s="48">
        <v>98</v>
      </c>
      <c r="Z23" s="49"/>
      <c r="AA23" s="53">
        <f>IF(Y23="","",IF(Y23&gt;=$C$4,Y23,IF(Z23&gt;=$C$4,$C$4,MAX(Y23:Z23))))</f>
        <v>98</v>
      </c>
      <c r="AB23" s="48">
        <v>94.5</v>
      </c>
      <c r="AC23" s="49"/>
      <c r="AD23" s="53">
        <f>IF(AB23="","",IF(AB23&gt;=$C$4,AB23,IF(AC23&gt;=$C$4,$C$4,MAX(AB23:AC23))))</f>
        <v>94.5</v>
      </c>
      <c r="AE23" s="49"/>
      <c r="AF23" s="49"/>
      <c r="AG23" s="53" t="str">
        <f>IF(AE23="","",IF(AE23&gt;=$C$4,AE23,IF(AF23&gt;=$C$4,$C$4,MAX(AE23:AF23))))</f>
        <v/>
      </c>
      <c r="AH23" s="49"/>
      <c r="AI23" s="49"/>
      <c r="AJ23" s="53" t="str">
        <f>IF(AH23="","",IF(AH23&gt;=$C$4,AH23,IF(AI23&gt;=$C$4,$C$4,MAX(AH23:AI23))))</f>
        <v/>
      </c>
      <c r="AK23" s="49"/>
      <c r="AL23" s="49"/>
      <c r="AM23" s="53" t="str">
        <f>IF(AK23="","",IF(AK23&gt;=$C$4,AK23,IF(AL23&gt;=$C$4,$C$4,MAX(AK23:AL23))))</f>
        <v/>
      </c>
      <c r="AN23" s="49"/>
      <c r="AO23" s="49"/>
      <c r="AP23" s="53" t="str">
        <f>IF(AN23="","",IF(AN23&gt;=$C$4,AN23,IF(AO23&gt;=$C$4,$C$4,MAX(AN23:AO23))))</f>
        <v/>
      </c>
      <c r="AQ23" s="49"/>
      <c r="AR23" s="49"/>
      <c r="AS23" s="53" t="str">
        <f>IF(AQ23="","",IF(AQ23&gt;=$C$4,AQ23,IF(AR23&gt;=$C$4,$C$4,MAX(AQ23:AR23))))</f>
        <v/>
      </c>
      <c r="AT23" s="53">
        <f t="shared" si="8"/>
        <v>95</v>
      </c>
      <c r="AU23" s="48">
        <v>90</v>
      </c>
      <c r="AV23" s="49"/>
      <c r="AW23" s="49"/>
      <c r="AX23" s="49"/>
      <c r="AY23" s="49"/>
      <c r="AZ23" s="49"/>
      <c r="BA23" s="49"/>
      <c r="BB23" s="49"/>
      <c r="BC23" s="49"/>
      <c r="BD23" s="49"/>
      <c r="BE23" s="53">
        <f t="shared" si="9"/>
        <v>90</v>
      </c>
      <c r="BF23" s="48">
        <v>90</v>
      </c>
      <c r="BG23" s="48">
        <v>77</v>
      </c>
      <c r="BH23" s="74">
        <f t="shared" si="10"/>
        <v>90.7</v>
      </c>
      <c r="BI23" s="75">
        <f t="shared" si="11"/>
        <v>91</v>
      </c>
      <c r="BJ23" s="76"/>
      <c r="BK23" s="49"/>
      <c r="BL23" s="49"/>
      <c r="BM23" s="49"/>
      <c r="BN23" s="49"/>
      <c r="BO23" s="49"/>
      <c r="BP23" s="49"/>
      <c r="BQ23" s="49"/>
      <c r="BR23" s="49"/>
      <c r="BS23" s="49"/>
      <c r="BT23" s="49"/>
      <c r="BU23" s="83" t="str">
        <f t="shared" si="12"/>
        <v/>
      </c>
      <c r="BV23" s="76"/>
      <c r="BW23" s="84">
        <v>86</v>
      </c>
      <c r="BX23" s="49"/>
      <c r="BY23" s="49"/>
      <c r="BZ23" s="49"/>
      <c r="CA23" s="49"/>
      <c r="CB23" s="49"/>
      <c r="CC23" s="49"/>
      <c r="CD23" s="49"/>
      <c r="CE23" s="49"/>
      <c r="CF23" s="49"/>
      <c r="CG23" s="53">
        <f t="shared" si="13"/>
        <v>86</v>
      </c>
      <c r="CH23" s="88" t="str">
        <f t="shared" si="14"/>
        <v>A</v>
      </c>
      <c r="CI23" s="89"/>
      <c r="CJ23" s="49">
        <v>6</v>
      </c>
      <c r="CK23" s="93" t="str">
        <f t="shared" si="15"/>
        <v>Sudah memahami tentang Al-Qur'an, Aqidah, Akhlak, Fiqih, Tarikh, </v>
      </c>
    </row>
    <row r="24" spans="1:89">
      <c r="A24" s="28">
        <v>14</v>
      </c>
      <c r="B24" s="28">
        <v>62768</v>
      </c>
      <c r="C24" s="28" t="s">
        <v>215</v>
      </c>
      <c r="E24" s="28">
        <f t="shared" si="0"/>
        <v>92</v>
      </c>
      <c r="G24" s="28">
        <f t="shared" si="1"/>
        <v>92</v>
      </c>
      <c r="H24" s="28" t="str">
        <f t="shared" si="2"/>
        <v/>
      </c>
      <c r="I24" s="28" t="str">
        <f t="shared" si="3"/>
        <v>A</v>
      </c>
      <c r="J24" s="28" t="str">
        <f t="shared" si="4"/>
        <v>Sudah memahami tentang Al-Qur'an, Aqidah, Akhlak, Fiqih, Tarikh, </v>
      </c>
      <c r="L24" s="28">
        <f t="shared" si="5"/>
        <v>92</v>
      </c>
      <c r="M24" s="28">
        <f t="shared" si="6"/>
        <v>93</v>
      </c>
      <c r="N24" s="28">
        <f t="shared" si="7"/>
        <v>86</v>
      </c>
      <c r="P24" s="48">
        <v>95</v>
      </c>
      <c r="Q24" s="49"/>
      <c r="R24" s="53">
        <f>IF(P24="","",IF(P24&gt;=$C$4,P24,IF(Q24&gt;=$C$4,$C$4,MAX(P24:Q24))))</f>
        <v>95</v>
      </c>
      <c r="S24" s="48">
        <v>100</v>
      </c>
      <c r="T24" s="49"/>
      <c r="U24" s="53">
        <f>IF(S24="","",IF(S24&gt;=$C$4,S24,IF(T24&gt;=$C$4,$C$4,MAX(S24:T24))))</f>
        <v>100</v>
      </c>
      <c r="V24" s="48">
        <v>90</v>
      </c>
      <c r="W24" s="49"/>
      <c r="X24" s="53">
        <f>IF(V24="","",IF(V24&gt;=$C$4,V24,IF(W24&gt;=$C$4,$C$4,MAX(V24:W24))))</f>
        <v>90</v>
      </c>
      <c r="Y24" s="48">
        <v>75</v>
      </c>
      <c r="Z24" s="49"/>
      <c r="AA24" s="53">
        <f>IF(Y24="","",IF(Y24&gt;=$C$4,Y24,IF(Z24&gt;=$C$4,$C$4,MAX(Y24:Z24))))</f>
        <v>75</v>
      </c>
      <c r="AB24" s="48">
        <v>98</v>
      </c>
      <c r="AC24" s="49"/>
      <c r="AD24" s="53">
        <f>IF(AB24="","",IF(AB24&gt;=$C$4,AB24,IF(AC24&gt;=$C$4,$C$4,MAX(AB24:AC24))))</f>
        <v>98</v>
      </c>
      <c r="AE24" s="49"/>
      <c r="AF24" s="49"/>
      <c r="AG24" s="53" t="str">
        <f>IF(AE24="","",IF(AE24&gt;=$C$4,AE24,IF(AF24&gt;=$C$4,$C$4,MAX(AE24:AF24))))</f>
        <v/>
      </c>
      <c r="AH24" s="49"/>
      <c r="AI24" s="49"/>
      <c r="AJ24" s="53" t="str">
        <f>IF(AH24="","",IF(AH24&gt;=$C$4,AH24,IF(AI24&gt;=$C$4,$C$4,MAX(AH24:AI24))))</f>
        <v/>
      </c>
      <c r="AK24" s="49"/>
      <c r="AL24" s="49"/>
      <c r="AM24" s="53" t="str">
        <f>IF(AK24="","",IF(AK24&gt;=$C$4,AK24,IF(AL24&gt;=$C$4,$C$4,MAX(AK24:AL24))))</f>
        <v/>
      </c>
      <c r="AN24" s="49"/>
      <c r="AO24" s="49"/>
      <c r="AP24" s="53" t="str">
        <f>IF(AN24="","",IF(AN24&gt;=$C$4,AN24,IF(AO24&gt;=$C$4,$C$4,MAX(AN24:AO24))))</f>
        <v/>
      </c>
      <c r="AQ24" s="49"/>
      <c r="AR24" s="49"/>
      <c r="AS24" s="53" t="str">
        <f>IF(AQ24="","",IF(AQ24&gt;=$C$4,AQ24,IF(AR24&gt;=$C$4,$C$4,MAX(AQ24:AR24))))</f>
        <v/>
      </c>
      <c r="AT24" s="53">
        <f t="shared" si="8"/>
        <v>92</v>
      </c>
      <c r="AU24" s="48">
        <v>92</v>
      </c>
      <c r="AV24" s="49"/>
      <c r="AW24" s="49"/>
      <c r="AX24" s="49"/>
      <c r="AY24" s="49"/>
      <c r="AZ24" s="49"/>
      <c r="BA24" s="49"/>
      <c r="BB24" s="49"/>
      <c r="BC24" s="49"/>
      <c r="BD24" s="49"/>
      <c r="BE24" s="53">
        <f t="shared" si="9"/>
        <v>92</v>
      </c>
      <c r="BF24" s="48">
        <v>93</v>
      </c>
      <c r="BG24" s="48">
        <v>86</v>
      </c>
      <c r="BH24" s="74">
        <f t="shared" si="10"/>
        <v>91.5</v>
      </c>
      <c r="BI24" s="75">
        <f t="shared" si="11"/>
        <v>92</v>
      </c>
      <c r="BJ24" s="76"/>
      <c r="BK24" s="49"/>
      <c r="BL24" s="49"/>
      <c r="BM24" s="49"/>
      <c r="BN24" s="49"/>
      <c r="BO24" s="49"/>
      <c r="BP24" s="49"/>
      <c r="BQ24" s="49"/>
      <c r="BR24" s="49"/>
      <c r="BS24" s="49"/>
      <c r="BT24" s="49"/>
      <c r="BU24" s="83" t="str">
        <f t="shared" si="12"/>
        <v/>
      </c>
      <c r="BV24" s="76"/>
      <c r="BW24" s="84">
        <v>86</v>
      </c>
      <c r="BX24" s="49"/>
      <c r="BY24" s="49"/>
      <c r="BZ24" s="49"/>
      <c r="CA24" s="49"/>
      <c r="CB24" s="49"/>
      <c r="CC24" s="49"/>
      <c r="CD24" s="49"/>
      <c r="CE24" s="49"/>
      <c r="CF24" s="49"/>
      <c r="CG24" s="53">
        <f t="shared" si="13"/>
        <v>86</v>
      </c>
      <c r="CH24" s="88" t="str">
        <f t="shared" si="14"/>
        <v>A</v>
      </c>
      <c r="CI24" s="89"/>
      <c r="CJ24" s="49">
        <v>6</v>
      </c>
      <c r="CK24" s="93" t="str">
        <f t="shared" si="15"/>
        <v>Sudah memahami tentang Al-Qur'an, Aqidah, Akhlak, Fiqih, Tarikh, </v>
      </c>
    </row>
    <row r="25" spans="1:89">
      <c r="A25" s="28">
        <v>15</v>
      </c>
      <c r="B25" s="28">
        <v>62769</v>
      </c>
      <c r="C25" s="28" t="s">
        <v>216</v>
      </c>
      <c r="E25" s="28">
        <f t="shared" si="0"/>
        <v>91</v>
      </c>
      <c r="G25" s="28">
        <f t="shared" si="1"/>
        <v>91</v>
      </c>
      <c r="H25" s="28" t="str">
        <f t="shared" si="2"/>
        <v/>
      </c>
      <c r="I25" s="28" t="str">
        <f t="shared" si="3"/>
        <v>A</v>
      </c>
      <c r="J25" s="28" t="str">
        <f t="shared" si="4"/>
        <v>Sudah memahami tentang Al-Qur'an, Aqidah, Akhlak, Fiqih, Tarikh, </v>
      </c>
      <c r="L25" s="28">
        <f t="shared" si="5"/>
        <v>94</v>
      </c>
      <c r="M25" s="28">
        <f t="shared" si="6"/>
        <v>92</v>
      </c>
      <c r="N25" s="28">
        <f t="shared" si="7"/>
        <v>82</v>
      </c>
      <c r="P25" s="48">
        <v>90</v>
      </c>
      <c r="Q25" s="49"/>
      <c r="R25" s="53">
        <f>IF(P25="","",IF(P25&gt;=$C$4,P25,IF(Q25&gt;=$C$4,$C$4,MAX(P25:Q25))))</f>
        <v>90</v>
      </c>
      <c r="S25" s="48">
        <v>100</v>
      </c>
      <c r="T25" s="49"/>
      <c r="U25" s="53">
        <f>IF(S25="","",IF(S25&gt;=$C$4,S25,IF(T25&gt;=$C$4,$C$4,MAX(S25:T25))))</f>
        <v>100</v>
      </c>
      <c r="V25" s="48">
        <v>98</v>
      </c>
      <c r="W25" s="49"/>
      <c r="X25" s="53">
        <f>IF(V25="","",IF(V25&gt;=$C$4,V25,IF(W25&gt;=$C$4,$C$4,MAX(V25:W25))))</f>
        <v>98</v>
      </c>
      <c r="Y25" s="48">
        <v>85</v>
      </c>
      <c r="Z25" s="49"/>
      <c r="AA25" s="53">
        <f>IF(Y25="","",IF(Y25&gt;=$C$4,Y25,IF(Z25&gt;=$C$4,$C$4,MAX(Y25:Z25))))</f>
        <v>85</v>
      </c>
      <c r="AB25" s="48">
        <v>97</v>
      </c>
      <c r="AC25" s="49"/>
      <c r="AD25" s="53">
        <f>IF(AB25="","",IF(AB25&gt;=$C$4,AB25,IF(AC25&gt;=$C$4,$C$4,MAX(AB25:AC25))))</f>
        <v>97</v>
      </c>
      <c r="AE25" s="49"/>
      <c r="AF25" s="49"/>
      <c r="AG25" s="53" t="str">
        <f>IF(AE25="","",IF(AE25&gt;=$C$4,AE25,IF(AF25&gt;=$C$4,$C$4,MAX(AE25:AF25))))</f>
        <v/>
      </c>
      <c r="AH25" s="49"/>
      <c r="AI25" s="49"/>
      <c r="AJ25" s="53" t="str">
        <f>IF(AH25="","",IF(AH25&gt;=$C$4,AH25,IF(AI25&gt;=$C$4,$C$4,MAX(AH25:AI25))))</f>
        <v/>
      </c>
      <c r="AK25" s="49"/>
      <c r="AL25" s="49"/>
      <c r="AM25" s="53" t="str">
        <f>IF(AK25="","",IF(AK25&gt;=$C$4,AK25,IF(AL25&gt;=$C$4,$C$4,MAX(AK25:AL25))))</f>
        <v/>
      </c>
      <c r="AN25" s="49"/>
      <c r="AO25" s="49"/>
      <c r="AP25" s="53" t="str">
        <f>IF(AN25="","",IF(AN25&gt;=$C$4,AN25,IF(AO25&gt;=$C$4,$C$4,MAX(AN25:AO25))))</f>
        <v/>
      </c>
      <c r="AQ25" s="49"/>
      <c r="AR25" s="49"/>
      <c r="AS25" s="53" t="str">
        <f>IF(AQ25="","",IF(AQ25&gt;=$C$4,AQ25,IF(AR25&gt;=$C$4,$C$4,MAX(AQ25:AR25))))</f>
        <v/>
      </c>
      <c r="AT25" s="53">
        <f t="shared" si="8"/>
        <v>94</v>
      </c>
      <c r="AU25" s="48">
        <v>90</v>
      </c>
      <c r="AV25" s="49"/>
      <c r="AW25" s="49"/>
      <c r="AX25" s="49"/>
      <c r="AY25" s="49"/>
      <c r="AZ25" s="49"/>
      <c r="BA25" s="49"/>
      <c r="BB25" s="49"/>
      <c r="BC25" s="49"/>
      <c r="BD25" s="49"/>
      <c r="BE25" s="53">
        <f t="shared" si="9"/>
        <v>90</v>
      </c>
      <c r="BF25" s="48">
        <v>92</v>
      </c>
      <c r="BG25" s="48">
        <v>82</v>
      </c>
      <c r="BH25" s="74">
        <f t="shared" si="10"/>
        <v>91</v>
      </c>
      <c r="BI25" s="75">
        <f t="shared" si="11"/>
        <v>91</v>
      </c>
      <c r="BJ25" s="76"/>
      <c r="BK25" s="49"/>
      <c r="BL25" s="49"/>
      <c r="BM25" s="49"/>
      <c r="BN25" s="49"/>
      <c r="BO25" s="49"/>
      <c r="BP25" s="49"/>
      <c r="BQ25" s="49"/>
      <c r="BR25" s="49"/>
      <c r="BS25" s="49"/>
      <c r="BT25" s="49"/>
      <c r="BU25" s="83" t="str">
        <f t="shared" si="12"/>
        <v/>
      </c>
      <c r="BV25" s="76"/>
      <c r="BW25" s="84">
        <v>86</v>
      </c>
      <c r="BX25" s="49"/>
      <c r="BY25" s="49"/>
      <c r="BZ25" s="49"/>
      <c r="CA25" s="49"/>
      <c r="CB25" s="49"/>
      <c r="CC25" s="49"/>
      <c r="CD25" s="49"/>
      <c r="CE25" s="49"/>
      <c r="CF25" s="49"/>
      <c r="CG25" s="53">
        <f t="shared" si="13"/>
        <v>86</v>
      </c>
      <c r="CH25" s="88" t="str">
        <f t="shared" si="14"/>
        <v>A</v>
      </c>
      <c r="CI25" s="89"/>
      <c r="CJ25" s="49">
        <v>6</v>
      </c>
      <c r="CK25" s="93" t="str">
        <f t="shared" si="15"/>
        <v>Sudah memahami tentang Al-Qur'an, Aqidah, Akhlak, Fiqih, Tarikh, </v>
      </c>
    </row>
    <row r="26" spans="1:89">
      <c r="A26" s="28">
        <v>16</v>
      </c>
      <c r="B26" s="28">
        <v>62770</v>
      </c>
      <c r="C26" s="28" t="s">
        <v>217</v>
      </c>
      <c r="E26" s="28">
        <f t="shared" si="0"/>
        <v>80</v>
      </c>
      <c r="G26" s="28">
        <f t="shared" si="1"/>
        <v>80</v>
      </c>
      <c r="H26" s="28" t="str">
        <f t="shared" si="2"/>
        <v/>
      </c>
      <c r="I26" s="28" t="str">
        <f t="shared" si="3"/>
        <v>A</v>
      </c>
      <c r="J26" s="28" t="str">
        <f t="shared" si="4"/>
        <v>Sudah memahami tentang Al-Qur'an, Aqidah, Akhlak, Fiqih, Tarikh, </v>
      </c>
      <c r="L26" s="28">
        <f t="shared" si="5"/>
        <v>78</v>
      </c>
      <c r="M26" s="28">
        <f t="shared" si="6"/>
        <v>80</v>
      </c>
      <c r="N26" s="28">
        <f t="shared" si="7"/>
        <v>89</v>
      </c>
      <c r="P26" s="48">
        <v>80</v>
      </c>
      <c r="Q26" s="49"/>
      <c r="R26" s="53">
        <f>IF(P26="","",IF(P26&gt;=$C$4,P26,IF(Q26&gt;=$C$4,$C$4,MAX(P26:Q26))))</f>
        <v>80</v>
      </c>
      <c r="S26" s="48">
        <v>70</v>
      </c>
      <c r="T26" s="49">
        <v>75</v>
      </c>
      <c r="U26" s="53">
        <f>IF(S26="","",IF(S26&gt;=$C$4,S26,IF(T26&gt;=$C$4,$C$4,MAX(S26:T26))))</f>
        <v>75</v>
      </c>
      <c r="V26" s="48">
        <v>80</v>
      </c>
      <c r="W26" s="49"/>
      <c r="X26" s="53">
        <f>IF(V26="","",IF(V26&gt;=$C$4,V26,IF(W26&gt;=$C$4,$C$4,MAX(V26:W26))))</f>
        <v>80</v>
      </c>
      <c r="Y26" s="48">
        <v>75</v>
      </c>
      <c r="Z26" s="49"/>
      <c r="AA26" s="53">
        <f>IF(Y26="","",IF(Y26&gt;=$C$4,Y26,IF(Z26&gt;=$C$4,$C$4,MAX(Y26:Z26))))</f>
        <v>75</v>
      </c>
      <c r="AB26" s="48">
        <v>78</v>
      </c>
      <c r="AC26" s="49"/>
      <c r="AD26" s="53">
        <f>IF(AB26="","",IF(AB26&gt;=$C$4,AB26,IF(AC26&gt;=$C$4,$C$4,MAX(AB26:AC26))))</f>
        <v>78</v>
      </c>
      <c r="AE26" s="49"/>
      <c r="AF26" s="49"/>
      <c r="AG26" s="53" t="str">
        <f>IF(AE26="","",IF(AE26&gt;=$C$4,AE26,IF(AF26&gt;=$C$4,$C$4,MAX(AE26:AF26))))</f>
        <v/>
      </c>
      <c r="AH26" s="49"/>
      <c r="AI26" s="49"/>
      <c r="AJ26" s="53" t="str">
        <f>IF(AH26="","",IF(AH26&gt;=$C$4,AH26,IF(AI26&gt;=$C$4,$C$4,MAX(AH26:AI26))))</f>
        <v/>
      </c>
      <c r="AK26" s="49"/>
      <c r="AL26" s="49"/>
      <c r="AM26" s="53" t="str">
        <f>IF(AK26="","",IF(AK26&gt;=$C$4,AK26,IF(AL26&gt;=$C$4,$C$4,MAX(AK26:AL26))))</f>
        <v/>
      </c>
      <c r="AN26" s="49"/>
      <c r="AO26" s="49"/>
      <c r="AP26" s="53" t="str">
        <f>IF(AN26="","",IF(AN26&gt;=$C$4,AN26,IF(AO26&gt;=$C$4,$C$4,MAX(AN26:AO26))))</f>
        <v/>
      </c>
      <c r="AQ26" s="49"/>
      <c r="AR26" s="49"/>
      <c r="AS26" s="53" t="str">
        <f>IF(AQ26="","",IF(AQ26&gt;=$C$4,AQ26,IF(AR26&gt;=$C$4,$C$4,MAX(AQ26:AR26))))</f>
        <v/>
      </c>
      <c r="AT26" s="53">
        <f t="shared" si="8"/>
        <v>78</v>
      </c>
      <c r="AU26" s="48">
        <v>80</v>
      </c>
      <c r="AV26" s="49"/>
      <c r="AW26" s="49"/>
      <c r="AX26" s="49"/>
      <c r="AY26" s="49"/>
      <c r="AZ26" s="49"/>
      <c r="BA26" s="49"/>
      <c r="BB26" s="49"/>
      <c r="BC26" s="49"/>
      <c r="BD26" s="49"/>
      <c r="BE26" s="53">
        <f t="shared" si="9"/>
        <v>80</v>
      </c>
      <c r="BF26" s="48">
        <v>80</v>
      </c>
      <c r="BG26" s="48">
        <v>89</v>
      </c>
      <c r="BH26" s="74">
        <f t="shared" si="10"/>
        <v>80.1</v>
      </c>
      <c r="BI26" s="75">
        <f t="shared" si="11"/>
        <v>80</v>
      </c>
      <c r="BJ26" s="76"/>
      <c r="BK26" s="49"/>
      <c r="BL26" s="49"/>
      <c r="BM26" s="49"/>
      <c r="BN26" s="49"/>
      <c r="BO26" s="49"/>
      <c r="BP26" s="49"/>
      <c r="BQ26" s="49"/>
      <c r="BR26" s="49"/>
      <c r="BS26" s="49"/>
      <c r="BT26" s="49"/>
      <c r="BU26" s="83" t="str">
        <f t="shared" si="12"/>
        <v/>
      </c>
      <c r="BV26" s="76"/>
      <c r="BW26" s="84">
        <v>86</v>
      </c>
      <c r="BX26" s="49"/>
      <c r="BY26" s="49"/>
      <c r="BZ26" s="49"/>
      <c r="CA26" s="49"/>
      <c r="CB26" s="49"/>
      <c r="CC26" s="49"/>
      <c r="CD26" s="49"/>
      <c r="CE26" s="49"/>
      <c r="CF26" s="49"/>
      <c r="CG26" s="53">
        <f t="shared" si="13"/>
        <v>86</v>
      </c>
      <c r="CH26" s="88" t="str">
        <f t="shared" si="14"/>
        <v>A</v>
      </c>
      <c r="CI26" s="89"/>
      <c r="CJ26" s="49">
        <v>6</v>
      </c>
      <c r="CK26" s="93" t="str">
        <f t="shared" si="15"/>
        <v>Sudah memahami tentang Al-Qur'an, Aqidah, Akhlak, Fiqih, Tarikh, </v>
      </c>
    </row>
    <row r="27" spans="1:89">
      <c r="A27" s="28">
        <v>17</v>
      </c>
      <c r="B27" s="28">
        <v>62771</v>
      </c>
      <c r="C27" s="28" t="s">
        <v>218</v>
      </c>
      <c r="E27" s="28">
        <f t="shared" si="0"/>
        <v>84</v>
      </c>
      <c r="G27" s="28">
        <f t="shared" si="1"/>
        <v>84</v>
      </c>
      <c r="H27" s="28" t="str">
        <f t="shared" si="2"/>
        <v/>
      </c>
      <c r="I27" s="28" t="str">
        <f t="shared" si="3"/>
        <v>A</v>
      </c>
      <c r="J27" s="28" t="str">
        <f t="shared" si="4"/>
        <v>Sudah memahami tentang Al-Qur'an, Aqidah, Akhlak, Fiqih, Tarikh, </v>
      </c>
      <c r="L27" s="28">
        <f t="shared" si="5"/>
        <v>88</v>
      </c>
      <c r="M27" s="28">
        <f t="shared" si="6"/>
        <v>85</v>
      </c>
      <c r="N27" s="28">
        <f t="shared" si="7"/>
        <v>84</v>
      </c>
      <c r="P27" s="48">
        <v>100</v>
      </c>
      <c r="Q27" s="49"/>
      <c r="R27" s="53">
        <f>IF(P27="","",IF(P27&gt;=$C$4,P27,IF(Q27&gt;=$C$4,$C$4,MAX(P27:Q27))))</f>
        <v>100</v>
      </c>
      <c r="S27" s="48">
        <v>80</v>
      </c>
      <c r="T27" s="49"/>
      <c r="U27" s="53">
        <f>IF(S27="","",IF(S27&gt;=$C$4,S27,IF(T27&gt;=$C$4,$C$4,MAX(S27:T27))))</f>
        <v>80</v>
      </c>
      <c r="V27" s="48">
        <v>80</v>
      </c>
      <c r="W27" s="49"/>
      <c r="X27" s="53">
        <f>IF(V27="","",IF(V27&gt;=$C$4,V27,IF(W27&gt;=$C$4,$C$4,MAX(V27:W27))))</f>
        <v>80</v>
      </c>
      <c r="Y27" s="48">
        <v>90</v>
      </c>
      <c r="Z27" s="49"/>
      <c r="AA27" s="53">
        <f>IF(Y27="","",IF(Y27&gt;=$C$4,Y27,IF(Z27&gt;=$C$4,$C$4,MAX(Y27:Z27))))</f>
        <v>90</v>
      </c>
      <c r="AB27" s="48">
        <v>92</v>
      </c>
      <c r="AC27" s="49"/>
      <c r="AD27" s="53">
        <f>IF(AB27="","",IF(AB27&gt;=$C$4,AB27,IF(AC27&gt;=$C$4,$C$4,MAX(AB27:AC27))))</f>
        <v>92</v>
      </c>
      <c r="AE27" s="49"/>
      <c r="AF27" s="49"/>
      <c r="AG27" s="53" t="str">
        <f>IF(AE27="","",IF(AE27&gt;=$C$4,AE27,IF(AF27&gt;=$C$4,$C$4,MAX(AE27:AF27))))</f>
        <v/>
      </c>
      <c r="AH27" s="49"/>
      <c r="AI27" s="49"/>
      <c r="AJ27" s="53" t="str">
        <f>IF(AH27="","",IF(AH27&gt;=$C$4,AH27,IF(AI27&gt;=$C$4,$C$4,MAX(AH27:AI27))))</f>
        <v/>
      </c>
      <c r="AK27" s="49"/>
      <c r="AL27" s="49"/>
      <c r="AM27" s="53" t="str">
        <f>IF(AK27="","",IF(AK27&gt;=$C$4,AK27,IF(AL27&gt;=$C$4,$C$4,MAX(AK27:AL27))))</f>
        <v/>
      </c>
      <c r="AN27" s="49"/>
      <c r="AO27" s="49"/>
      <c r="AP27" s="53" t="str">
        <f>IF(AN27="","",IF(AN27&gt;=$C$4,AN27,IF(AO27&gt;=$C$4,$C$4,MAX(AN27:AO27))))</f>
        <v/>
      </c>
      <c r="AQ27" s="49"/>
      <c r="AR27" s="49"/>
      <c r="AS27" s="53" t="str">
        <f>IF(AQ27="","",IF(AQ27&gt;=$C$4,AQ27,IF(AR27&gt;=$C$4,$C$4,MAX(AQ27:AR27))))</f>
        <v/>
      </c>
      <c r="AT27" s="53">
        <f t="shared" si="8"/>
        <v>88</v>
      </c>
      <c r="AU27" s="48">
        <v>80</v>
      </c>
      <c r="AV27" s="49"/>
      <c r="AW27" s="49"/>
      <c r="AX27" s="49"/>
      <c r="AY27" s="49"/>
      <c r="AZ27" s="49"/>
      <c r="BA27" s="49"/>
      <c r="BB27" s="49"/>
      <c r="BC27" s="49"/>
      <c r="BD27" s="49"/>
      <c r="BE27" s="53">
        <f t="shared" si="9"/>
        <v>80</v>
      </c>
      <c r="BF27" s="48">
        <v>85</v>
      </c>
      <c r="BG27" s="48">
        <v>84</v>
      </c>
      <c r="BH27" s="74">
        <f t="shared" si="10"/>
        <v>84.1</v>
      </c>
      <c r="BI27" s="75">
        <f t="shared" si="11"/>
        <v>84</v>
      </c>
      <c r="BJ27" s="76"/>
      <c r="BK27" s="49"/>
      <c r="BL27" s="49"/>
      <c r="BM27" s="49"/>
      <c r="BN27" s="49"/>
      <c r="BO27" s="49"/>
      <c r="BP27" s="49"/>
      <c r="BQ27" s="49"/>
      <c r="BR27" s="49"/>
      <c r="BS27" s="49"/>
      <c r="BT27" s="49"/>
      <c r="BU27" s="83" t="str">
        <f t="shared" si="12"/>
        <v/>
      </c>
      <c r="BV27" s="76"/>
      <c r="BW27" s="84">
        <v>86</v>
      </c>
      <c r="BX27" s="49"/>
      <c r="BY27" s="49"/>
      <c r="BZ27" s="49"/>
      <c r="CA27" s="49"/>
      <c r="CB27" s="49"/>
      <c r="CC27" s="49"/>
      <c r="CD27" s="49"/>
      <c r="CE27" s="49"/>
      <c r="CF27" s="49"/>
      <c r="CG27" s="53">
        <f t="shared" si="13"/>
        <v>86</v>
      </c>
      <c r="CH27" s="88" t="str">
        <f t="shared" si="14"/>
        <v>A</v>
      </c>
      <c r="CI27" s="89"/>
      <c r="CJ27" s="49">
        <v>6</v>
      </c>
      <c r="CK27" s="93" t="str">
        <f t="shared" si="15"/>
        <v>Sudah memahami tentang Al-Qur'an, Aqidah, Akhlak, Fiqih, Tarikh, </v>
      </c>
    </row>
    <row r="28" spans="1:89">
      <c r="A28" s="28">
        <v>18</v>
      </c>
      <c r="B28" s="28">
        <v>62772</v>
      </c>
      <c r="C28" s="28" t="s">
        <v>219</v>
      </c>
      <c r="E28" s="28">
        <f t="shared" si="0"/>
        <v>95</v>
      </c>
      <c r="G28" s="28">
        <f t="shared" si="1"/>
        <v>95</v>
      </c>
      <c r="H28" s="28" t="str">
        <f t="shared" si="2"/>
        <v/>
      </c>
      <c r="I28" s="28" t="str">
        <f t="shared" si="3"/>
        <v>A</v>
      </c>
      <c r="J28" s="28" t="str">
        <f t="shared" si="4"/>
        <v>Sudah memahami tentang Al-Qur'an, Aqidah, Akhlak, Fiqih, Tarikh, </v>
      </c>
      <c r="L28" s="28">
        <f t="shared" si="5"/>
        <v>99</v>
      </c>
      <c r="M28" s="28">
        <f t="shared" si="6"/>
        <v>95</v>
      </c>
      <c r="N28" s="28">
        <f t="shared" si="7"/>
        <v>89</v>
      </c>
      <c r="P28" s="48">
        <v>100</v>
      </c>
      <c r="Q28" s="49"/>
      <c r="R28" s="53">
        <f>IF(P28="","",IF(P28&gt;=$C$4,P28,IF(Q28&gt;=$C$4,$C$4,MAX(P28:Q28))))</f>
        <v>100</v>
      </c>
      <c r="S28" s="48">
        <v>100</v>
      </c>
      <c r="T28" s="49"/>
      <c r="U28" s="53">
        <f>IF(S28="","",IF(S28&gt;=$C$4,S28,IF(T28&gt;=$C$4,$C$4,MAX(S28:T28))))</f>
        <v>100</v>
      </c>
      <c r="V28" s="48">
        <v>98</v>
      </c>
      <c r="W28" s="49"/>
      <c r="X28" s="53">
        <f>IF(V28="","",IF(V28&gt;=$C$4,V28,IF(W28&gt;=$C$4,$C$4,MAX(V28:W28))))</f>
        <v>98</v>
      </c>
      <c r="Y28" s="48">
        <v>98</v>
      </c>
      <c r="Z28" s="49"/>
      <c r="AA28" s="53">
        <f>IF(Y28="","",IF(Y28&gt;=$C$4,Y28,IF(Z28&gt;=$C$4,$C$4,MAX(Y28:Z28))))</f>
        <v>98</v>
      </c>
      <c r="AB28" s="48">
        <v>98</v>
      </c>
      <c r="AC28" s="49"/>
      <c r="AD28" s="53">
        <f>IF(AB28="","",IF(AB28&gt;=$C$4,AB28,IF(AC28&gt;=$C$4,$C$4,MAX(AB28:AC28))))</f>
        <v>98</v>
      </c>
      <c r="AE28" s="49"/>
      <c r="AF28" s="49"/>
      <c r="AG28" s="53" t="str">
        <f>IF(AE28="","",IF(AE28&gt;=$C$4,AE28,IF(AF28&gt;=$C$4,$C$4,MAX(AE28:AF28))))</f>
        <v/>
      </c>
      <c r="AH28" s="49"/>
      <c r="AI28" s="49"/>
      <c r="AJ28" s="53" t="str">
        <f>IF(AH28="","",IF(AH28&gt;=$C$4,AH28,IF(AI28&gt;=$C$4,$C$4,MAX(AH28:AI28))))</f>
        <v/>
      </c>
      <c r="AK28" s="49"/>
      <c r="AL28" s="49"/>
      <c r="AM28" s="53" t="str">
        <f>IF(AK28="","",IF(AK28&gt;=$C$4,AK28,IF(AL28&gt;=$C$4,$C$4,MAX(AK28:AL28))))</f>
        <v/>
      </c>
      <c r="AN28" s="49"/>
      <c r="AO28" s="49"/>
      <c r="AP28" s="53" t="str">
        <f>IF(AN28="","",IF(AN28&gt;=$C$4,AN28,IF(AO28&gt;=$C$4,$C$4,MAX(AN28:AO28))))</f>
        <v/>
      </c>
      <c r="AQ28" s="49"/>
      <c r="AR28" s="49"/>
      <c r="AS28" s="53" t="str">
        <f>IF(AQ28="","",IF(AQ28&gt;=$C$4,AQ28,IF(AR28&gt;=$C$4,$C$4,MAX(AQ28:AR28))))</f>
        <v/>
      </c>
      <c r="AT28" s="53">
        <f t="shared" si="8"/>
        <v>99</v>
      </c>
      <c r="AU28" s="48">
        <v>93</v>
      </c>
      <c r="AV28" s="49"/>
      <c r="AW28" s="49"/>
      <c r="AX28" s="49"/>
      <c r="AY28" s="49"/>
      <c r="AZ28" s="49"/>
      <c r="BA28" s="49"/>
      <c r="BB28" s="49"/>
      <c r="BC28" s="49"/>
      <c r="BD28" s="49"/>
      <c r="BE28" s="53">
        <f t="shared" si="9"/>
        <v>93</v>
      </c>
      <c r="BF28" s="48">
        <v>95</v>
      </c>
      <c r="BG28" s="48">
        <v>89</v>
      </c>
      <c r="BH28" s="74">
        <f t="shared" si="10"/>
        <v>95.2</v>
      </c>
      <c r="BI28" s="75">
        <f t="shared" si="11"/>
        <v>95</v>
      </c>
      <c r="BJ28" s="76"/>
      <c r="BK28" s="49"/>
      <c r="BL28" s="49"/>
      <c r="BM28" s="49"/>
      <c r="BN28" s="49"/>
      <c r="BO28" s="49"/>
      <c r="BP28" s="49"/>
      <c r="BQ28" s="49"/>
      <c r="BR28" s="49"/>
      <c r="BS28" s="49"/>
      <c r="BT28" s="49"/>
      <c r="BU28" s="83" t="str">
        <f t="shared" si="12"/>
        <v/>
      </c>
      <c r="BV28" s="76"/>
      <c r="BW28" s="84">
        <v>86</v>
      </c>
      <c r="BX28" s="49"/>
      <c r="BY28" s="49"/>
      <c r="BZ28" s="49"/>
      <c r="CA28" s="49"/>
      <c r="CB28" s="49"/>
      <c r="CC28" s="49"/>
      <c r="CD28" s="49"/>
      <c r="CE28" s="49"/>
      <c r="CF28" s="49"/>
      <c r="CG28" s="53">
        <f t="shared" si="13"/>
        <v>86</v>
      </c>
      <c r="CH28" s="88" t="str">
        <f t="shared" si="14"/>
        <v>A</v>
      </c>
      <c r="CI28" s="89"/>
      <c r="CJ28" s="49">
        <v>6</v>
      </c>
      <c r="CK28" s="93" t="str">
        <f t="shared" si="15"/>
        <v>Sudah memahami tentang Al-Qur'an, Aqidah, Akhlak, Fiqih, Tarikh, </v>
      </c>
    </row>
    <row r="29" spans="1:89">
      <c r="A29" s="28">
        <v>19</v>
      </c>
      <c r="B29" s="28">
        <v>62773</v>
      </c>
      <c r="C29" s="28" t="s">
        <v>220</v>
      </c>
      <c r="E29" s="28">
        <f t="shared" si="0"/>
        <v>82</v>
      </c>
      <c r="G29" s="28">
        <f t="shared" si="1"/>
        <v>82</v>
      </c>
      <c r="H29" s="28" t="str">
        <f t="shared" si="2"/>
        <v/>
      </c>
      <c r="I29" s="28" t="str">
        <f t="shared" si="3"/>
        <v>A</v>
      </c>
      <c r="J29" s="28" t="str">
        <f t="shared" si="4"/>
        <v>Sudah memahami tentang Al-Qur'an, Aqidah, Akhlak, Fiqih, Tarikh, </v>
      </c>
      <c r="L29" s="28">
        <f t="shared" si="5"/>
        <v>78</v>
      </c>
      <c r="M29" s="28">
        <f t="shared" si="6"/>
        <v>75</v>
      </c>
      <c r="N29" s="28">
        <f t="shared" si="7"/>
        <v>88</v>
      </c>
      <c r="P29" s="48">
        <v>75</v>
      </c>
      <c r="Q29" s="49"/>
      <c r="R29" s="53">
        <f>IF(P29="","",IF(P29&gt;=$C$4,P29,IF(Q29&gt;=$C$4,$C$4,MAX(P29:Q29))))</f>
        <v>75</v>
      </c>
      <c r="S29" s="48">
        <v>70</v>
      </c>
      <c r="T29" s="49">
        <v>75</v>
      </c>
      <c r="U29" s="53">
        <f>IF(S29="","",IF(S29&gt;=$C$4,S29,IF(T29&gt;=$C$4,$C$4,MAX(S29:T29))))</f>
        <v>75</v>
      </c>
      <c r="V29" s="48">
        <v>85</v>
      </c>
      <c r="W29" s="49"/>
      <c r="X29" s="53">
        <f>IF(V29="","",IF(V29&gt;=$C$4,V29,IF(W29&gt;=$C$4,$C$4,MAX(V29:W29))))</f>
        <v>85</v>
      </c>
      <c r="Y29" s="48">
        <v>75</v>
      </c>
      <c r="Z29" s="49"/>
      <c r="AA29" s="53">
        <f>IF(Y29="","",IF(Y29&gt;=$C$4,Y29,IF(Z29&gt;=$C$4,$C$4,MAX(Y29:Z29))))</f>
        <v>75</v>
      </c>
      <c r="AB29" s="48">
        <v>78</v>
      </c>
      <c r="AC29" s="49"/>
      <c r="AD29" s="53">
        <f>IF(AB29="","",IF(AB29&gt;=$C$4,AB29,IF(AC29&gt;=$C$4,$C$4,MAX(AB29:AC29))))</f>
        <v>78</v>
      </c>
      <c r="AE29" s="49"/>
      <c r="AF29" s="49"/>
      <c r="AG29" s="53" t="str">
        <f>IF(AE29="","",IF(AE29&gt;=$C$4,AE29,IF(AF29&gt;=$C$4,$C$4,MAX(AE29:AF29))))</f>
        <v/>
      </c>
      <c r="AH29" s="49"/>
      <c r="AI29" s="49"/>
      <c r="AJ29" s="53" t="str">
        <f>IF(AH29="","",IF(AH29&gt;=$C$4,AH29,IF(AI29&gt;=$C$4,$C$4,MAX(AH29:AI29))))</f>
        <v/>
      </c>
      <c r="AK29" s="49"/>
      <c r="AL29" s="49"/>
      <c r="AM29" s="53" t="str">
        <f>IF(AK29="","",IF(AK29&gt;=$C$4,AK29,IF(AL29&gt;=$C$4,$C$4,MAX(AK29:AL29))))</f>
        <v/>
      </c>
      <c r="AN29" s="49"/>
      <c r="AO29" s="49"/>
      <c r="AP29" s="53" t="str">
        <f>IF(AN29="","",IF(AN29&gt;=$C$4,AN29,IF(AO29&gt;=$C$4,$C$4,MAX(AN29:AO29))))</f>
        <v/>
      </c>
      <c r="AQ29" s="49"/>
      <c r="AR29" s="49"/>
      <c r="AS29" s="53" t="str">
        <f>IF(AQ29="","",IF(AQ29&gt;=$C$4,AQ29,IF(AR29&gt;=$C$4,$C$4,MAX(AQ29:AR29))))</f>
        <v/>
      </c>
      <c r="AT29" s="53">
        <f t="shared" si="8"/>
        <v>78</v>
      </c>
      <c r="AU29" s="48">
        <v>85</v>
      </c>
      <c r="AV29" s="49"/>
      <c r="AW29" s="49"/>
      <c r="AX29" s="49"/>
      <c r="AY29" s="49"/>
      <c r="AZ29" s="49"/>
      <c r="BA29" s="49"/>
      <c r="BB29" s="49"/>
      <c r="BC29" s="49"/>
      <c r="BD29" s="49"/>
      <c r="BE29" s="53">
        <f t="shared" si="9"/>
        <v>85</v>
      </c>
      <c r="BF29" s="48">
        <v>75</v>
      </c>
      <c r="BG29" s="48">
        <v>88</v>
      </c>
      <c r="BH29" s="74">
        <f t="shared" si="10"/>
        <v>81.5</v>
      </c>
      <c r="BI29" s="75">
        <f t="shared" si="11"/>
        <v>82</v>
      </c>
      <c r="BJ29" s="76"/>
      <c r="BK29" s="49"/>
      <c r="BL29" s="49"/>
      <c r="BM29" s="49"/>
      <c r="BN29" s="49"/>
      <c r="BO29" s="49"/>
      <c r="BP29" s="49"/>
      <c r="BQ29" s="49"/>
      <c r="BR29" s="49"/>
      <c r="BS29" s="49"/>
      <c r="BT29" s="49"/>
      <c r="BU29" s="83" t="str">
        <f t="shared" si="12"/>
        <v/>
      </c>
      <c r="BV29" s="76"/>
      <c r="BW29" s="84">
        <v>86</v>
      </c>
      <c r="BX29" s="49"/>
      <c r="BY29" s="49"/>
      <c r="BZ29" s="49"/>
      <c r="CA29" s="49"/>
      <c r="CB29" s="49"/>
      <c r="CC29" s="49"/>
      <c r="CD29" s="49"/>
      <c r="CE29" s="49"/>
      <c r="CF29" s="49"/>
      <c r="CG29" s="53">
        <f t="shared" si="13"/>
        <v>86</v>
      </c>
      <c r="CH29" s="88" t="str">
        <f t="shared" si="14"/>
        <v>A</v>
      </c>
      <c r="CI29" s="89"/>
      <c r="CJ29" s="49">
        <v>6</v>
      </c>
      <c r="CK29" s="93" t="str">
        <f t="shared" si="15"/>
        <v>Sudah memahami tentang Al-Qur'an, Aqidah, Akhlak, Fiqih, Tarikh, </v>
      </c>
    </row>
    <row r="30" spans="1:89">
      <c r="A30" s="28">
        <v>20</v>
      </c>
      <c r="B30" s="28">
        <v>62774</v>
      </c>
      <c r="C30" s="28" t="s">
        <v>221</v>
      </c>
      <c r="E30" s="28">
        <f t="shared" si="0"/>
        <v>87</v>
      </c>
      <c r="G30" s="28">
        <f t="shared" si="1"/>
        <v>87</v>
      </c>
      <c r="H30" s="28" t="str">
        <f t="shared" si="2"/>
        <v/>
      </c>
      <c r="I30" s="28" t="str">
        <f t="shared" si="3"/>
        <v>A</v>
      </c>
      <c r="J30" s="28" t="str">
        <f t="shared" si="4"/>
        <v>Sudah memahami tentang Al-Qur'an, Aqidah, Akhlak, Fiqih, Tarikh, </v>
      </c>
      <c r="L30" s="28">
        <f t="shared" si="5"/>
        <v>90</v>
      </c>
      <c r="M30" s="28">
        <f t="shared" si="6"/>
        <v>90</v>
      </c>
      <c r="N30" s="28">
        <f t="shared" si="7"/>
        <v>82</v>
      </c>
      <c r="P30" s="48">
        <v>95</v>
      </c>
      <c r="Q30" s="49"/>
      <c r="R30" s="53">
        <f>IF(P30="","",IF(P30&gt;=$C$4,P30,IF(Q30&gt;=$C$4,$C$4,MAX(P30:Q30))))</f>
        <v>95</v>
      </c>
      <c r="S30" s="48">
        <v>90</v>
      </c>
      <c r="T30" s="49"/>
      <c r="U30" s="53">
        <f>IF(S30="","",IF(S30&gt;=$C$4,S30,IF(T30&gt;=$C$4,$C$4,MAX(S30:T30))))</f>
        <v>90</v>
      </c>
      <c r="V30" s="48">
        <v>85</v>
      </c>
      <c r="W30" s="49"/>
      <c r="X30" s="53">
        <f>IF(V30="","",IF(V30&gt;=$C$4,V30,IF(W30&gt;=$C$4,$C$4,MAX(V30:W30))))</f>
        <v>85</v>
      </c>
      <c r="Y30" s="48">
        <v>85</v>
      </c>
      <c r="Z30" s="49"/>
      <c r="AA30" s="53">
        <f>IF(Y30="","",IF(Y30&gt;=$C$4,Y30,IF(Z30&gt;=$C$4,$C$4,MAX(Y30:Z30))))</f>
        <v>85</v>
      </c>
      <c r="AB30" s="48">
        <v>94.5</v>
      </c>
      <c r="AC30" s="49"/>
      <c r="AD30" s="53">
        <f>IF(AB30="","",IF(AB30&gt;=$C$4,AB30,IF(AC30&gt;=$C$4,$C$4,MAX(AB30:AC30))))</f>
        <v>94.5</v>
      </c>
      <c r="AE30" s="49"/>
      <c r="AF30" s="49"/>
      <c r="AG30" s="53" t="str">
        <f>IF(AE30="","",IF(AE30&gt;=$C$4,AE30,IF(AF30&gt;=$C$4,$C$4,MAX(AE30:AF30))))</f>
        <v/>
      </c>
      <c r="AH30" s="49"/>
      <c r="AI30" s="49"/>
      <c r="AJ30" s="53" t="str">
        <f>IF(AH30="","",IF(AH30&gt;=$C$4,AH30,IF(AI30&gt;=$C$4,$C$4,MAX(AH30:AI30))))</f>
        <v/>
      </c>
      <c r="AK30" s="49"/>
      <c r="AL30" s="49"/>
      <c r="AM30" s="53" t="str">
        <f>IF(AK30="","",IF(AK30&gt;=$C$4,AK30,IF(AL30&gt;=$C$4,$C$4,MAX(AK30:AL30))))</f>
        <v/>
      </c>
      <c r="AN30" s="49"/>
      <c r="AO30" s="49"/>
      <c r="AP30" s="53" t="str">
        <f>IF(AN30="","",IF(AN30&gt;=$C$4,AN30,IF(AO30&gt;=$C$4,$C$4,MAX(AN30:AO30))))</f>
        <v/>
      </c>
      <c r="AQ30" s="49"/>
      <c r="AR30" s="49"/>
      <c r="AS30" s="53" t="str">
        <f>IF(AQ30="","",IF(AQ30&gt;=$C$4,AQ30,IF(AR30&gt;=$C$4,$C$4,MAX(AQ30:AR30))))</f>
        <v/>
      </c>
      <c r="AT30" s="53">
        <f t="shared" si="8"/>
        <v>90</v>
      </c>
      <c r="AU30" s="48">
        <v>85</v>
      </c>
      <c r="AV30" s="49"/>
      <c r="AW30" s="49"/>
      <c r="AX30" s="49"/>
      <c r="AY30" s="49"/>
      <c r="AZ30" s="49"/>
      <c r="BA30" s="49"/>
      <c r="BB30" s="49"/>
      <c r="BC30" s="49"/>
      <c r="BD30" s="49"/>
      <c r="BE30" s="53">
        <f t="shared" si="9"/>
        <v>85</v>
      </c>
      <c r="BF30" s="48">
        <v>90</v>
      </c>
      <c r="BG30" s="48">
        <v>82</v>
      </c>
      <c r="BH30" s="74">
        <f t="shared" si="10"/>
        <v>87.2</v>
      </c>
      <c r="BI30" s="75">
        <f t="shared" si="11"/>
        <v>87</v>
      </c>
      <c r="BJ30" s="76"/>
      <c r="BK30" s="49"/>
      <c r="BL30" s="49"/>
      <c r="BM30" s="49"/>
      <c r="BN30" s="49"/>
      <c r="BO30" s="49"/>
      <c r="BP30" s="49"/>
      <c r="BQ30" s="49"/>
      <c r="BR30" s="49"/>
      <c r="BS30" s="49"/>
      <c r="BT30" s="49"/>
      <c r="BU30" s="83" t="str">
        <f t="shared" si="12"/>
        <v/>
      </c>
      <c r="BV30" s="76"/>
      <c r="BW30" s="84">
        <v>86</v>
      </c>
      <c r="BX30" s="49"/>
      <c r="BY30" s="49"/>
      <c r="BZ30" s="49"/>
      <c r="CA30" s="49"/>
      <c r="CB30" s="49"/>
      <c r="CC30" s="49"/>
      <c r="CD30" s="49"/>
      <c r="CE30" s="49"/>
      <c r="CF30" s="49"/>
      <c r="CG30" s="53">
        <f t="shared" si="13"/>
        <v>86</v>
      </c>
      <c r="CH30" s="88" t="str">
        <f t="shared" si="14"/>
        <v>A</v>
      </c>
      <c r="CI30" s="89"/>
      <c r="CJ30" s="49">
        <v>6</v>
      </c>
      <c r="CK30" s="93" t="str">
        <f t="shared" si="15"/>
        <v>Sudah memahami tentang Al-Qur'an, Aqidah, Akhlak, Fiqih, Tarikh, </v>
      </c>
    </row>
    <row r="31" spans="1:89">
      <c r="A31" s="28">
        <v>21</v>
      </c>
      <c r="B31" s="28">
        <v>62775</v>
      </c>
      <c r="C31" s="28" t="s">
        <v>222</v>
      </c>
      <c r="E31" s="28">
        <f t="shared" si="0"/>
        <v>80</v>
      </c>
      <c r="G31" s="28">
        <f t="shared" si="1"/>
        <v>80</v>
      </c>
      <c r="H31" s="28" t="str">
        <f t="shared" si="2"/>
        <v/>
      </c>
      <c r="I31" s="28" t="str">
        <f t="shared" si="3"/>
        <v>A</v>
      </c>
      <c r="J31" s="28" t="str">
        <f t="shared" si="4"/>
        <v>Sudah memahami tentang Al-Qur'an, Aqidah, Akhlak, Fiqih, Tarikh, </v>
      </c>
      <c r="L31" s="28">
        <f t="shared" si="5"/>
        <v>81</v>
      </c>
      <c r="M31" s="28">
        <f t="shared" si="6"/>
        <v>85</v>
      </c>
      <c r="N31" s="28">
        <f t="shared" si="7"/>
        <v>83</v>
      </c>
      <c r="P31" s="48">
        <v>70</v>
      </c>
      <c r="Q31" s="49">
        <v>75</v>
      </c>
      <c r="R31" s="53">
        <f>IF(P31="","",IF(P31&gt;=$C$4,P31,IF(Q31&gt;=$C$4,$C$4,MAX(P31:Q31))))</f>
        <v>75</v>
      </c>
      <c r="S31" s="48">
        <v>90</v>
      </c>
      <c r="T31" s="49"/>
      <c r="U31" s="53">
        <f>IF(S31="","",IF(S31&gt;=$C$4,S31,IF(T31&gt;=$C$4,$C$4,MAX(S31:T31))))</f>
        <v>90</v>
      </c>
      <c r="V31" s="48">
        <v>78</v>
      </c>
      <c r="W31" s="49"/>
      <c r="X31" s="53">
        <f>IF(V31="","",IF(V31&gt;=$C$4,V31,IF(W31&gt;=$C$4,$C$4,MAX(V31:W31))))</f>
        <v>78</v>
      </c>
      <c r="Y31" s="48">
        <v>78</v>
      </c>
      <c r="Z31" s="49"/>
      <c r="AA31" s="53">
        <f>IF(Y31="","",IF(Y31&gt;=$C$4,Y31,IF(Z31&gt;=$C$4,$C$4,MAX(Y31:Z31))))</f>
        <v>78</v>
      </c>
      <c r="AB31" s="48">
        <v>82</v>
      </c>
      <c r="AC31" s="49"/>
      <c r="AD31" s="53">
        <f>IF(AB31="","",IF(AB31&gt;=$C$4,AB31,IF(AC31&gt;=$C$4,$C$4,MAX(AB31:AC31))))</f>
        <v>82</v>
      </c>
      <c r="AE31" s="49"/>
      <c r="AF31" s="49"/>
      <c r="AG31" s="53" t="str">
        <f>IF(AE31="","",IF(AE31&gt;=$C$4,AE31,IF(AF31&gt;=$C$4,$C$4,MAX(AE31:AF31))))</f>
        <v/>
      </c>
      <c r="AH31" s="49"/>
      <c r="AI31" s="49"/>
      <c r="AJ31" s="53" t="str">
        <f>IF(AH31="","",IF(AH31&gt;=$C$4,AH31,IF(AI31&gt;=$C$4,$C$4,MAX(AH31:AI31))))</f>
        <v/>
      </c>
      <c r="AK31" s="49"/>
      <c r="AL31" s="49"/>
      <c r="AM31" s="53" t="str">
        <f>IF(AK31="","",IF(AK31&gt;=$C$4,AK31,IF(AL31&gt;=$C$4,$C$4,MAX(AK31:AL31))))</f>
        <v/>
      </c>
      <c r="AN31" s="49"/>
      <c r="AO31" s="49"/>
      <c r="AP31" s="53" t="str">
        <f>IF(AN31="","",IF(AN31&gt;=$C$4,AN31,IF(AO31&gt;=$C$4,$C$4,MAX(AN31:AO31))))</f>
        <v/>
      </c>
      <c r="AQ31" s="49"/>
      <c r="AR31" s="49"/>
      <c r="AS31" s="53" t="str">
        <f>IF(AQ31="","",IF(AQ31&gt;=$C$4,AQ31,IF(AR31&gt;=$C$4,$C$4,MAX(AQ31:AR31))))</f>
        <v/>
      </c>
      <c r="AT31" s="53">
        <f t="shared" si="8"/>
        <v>81</v>
      </c>
      <c r="AU31" s="48">
        <v>78</v>
      </c>
      <c r="AV31" s="49"/>
      <c r="AW31" s="49"/>
      <c r="AX31" s="49"/>
      <c r="AY31" s="49"/>
      <c r="AZ31" s="49"/>
      <c r="BA31" s="49"/>
      <c r="BB31" s="49"/>
      <c r="BC31" s="49"/>
      <c r="BD31" s="49"/>
      <c r="BE31" s="53">
        <f t="shared" si="9"/>
        <v>78</v>
      </c>
      <c r="BF31" s="48">
        <v>85</v>
      </c>
      <c r="BG31" s="48">
        <v>83</v>
      </c>
      <c r="BH31" s="74">
        <f t="shared" si="10"/>
        <v>80.4</v>
      </c>
      <c r="BI31" s="75">
        <f t="shared" si="11"/>
        <v>80</v>
      </c>
      <c r="BJ31" s="76"/>
      <c r="BK31" s="49"/>
      <c r="BL31" s="49"/>
      <c r="BM31" s="49"/>
      <c r="BN31" s="49"/>
      <c r="BO31" s="49"/>
      <c r="BP31" s="49"/>
      <c r="BQ31" s="49"/>
      <c r="BR31" s="49"/>
      <c r="BS31" s="49"/>
      <c r="BT31" s="49"/>
      <c r="BU31" s="83" t="str">
        <f t="shared" si="12"/>
        <v/>
      </c>
      <c r="BV31" s="76"/>
      <c r="BW31" s="84">
        <v>86</v>
      </c>
      <c r="BX31" s="49"/>
      <c r="BY31" s="49"/>
      <c r="BZ31" s="49"/>
      <c r="CA31" s="49"/>
      <c r="CB31" s="49"/>
      <c r="CC31" s="49"/>
      <c r="CD31" s="49"/>
      <c r="CE31" s="49"/>
      <c r="CF31" s="49"/>
      <c r="CG31" s="53">
        <f t="shared" si="13"/>
        <v>86</v>
      </c>
      <c r="CH31" s="88" t="str">
        <f t="shared" si="14"/>
        <v>A</v>
      </c>
      <c r="CI31" s="89"/>
      <c r="CJ31" s="49">
        <v>6</v>
      </c>
      <c r="CK31" s="93" t="str">
        <f t="shared" si="15"/>
        <v>Sudah memahami tentang Al-Qur'an, Aqidah, Akhlak, Fiqih, Tarikh, </v>
      </c>
    </row>
    <row r="32" spans="1:89">
      <c r="A32" s="28">
        <v>22</v>
      </c>
      <c r="B32" s="28">
        <v>62776</v>
      </c>
      <c r="C32" s="28" t="s">
        <v>223</v>
      </c>
      <c r="E32" s="28">
        <f t="shared" si="0"/>
        <v>81</v>
      </c>
      <c r="G32" s="28">
        <f t="shared" si="1"/>
        <v>81</v>
      </c>
      <c r="H32" s="28" t="str">
        <f t="shared" si="2"/>
        <v/>
      </c>
      <c r="I32" s="28" t="str">
        <f t="shared" si="3"/>
        <v>A</v>
      </c>
      <c r="J32" s="28" t="str">
        <f t="shared" si="4"/>
        <v>Sudah memahami tentang Al-Qur'an, Aqidah, Akhlak, Fiqih, Tarikh, </v>
      </c>
      <c r="L32" s="28">
        <f t="shared" si="5"/>
        <v>83</v>
      </c>
      <c r="M32" s="28">
        <f t="shared" si="6"/>
        <v>80</v>
      </c>
      <c r="N32" s="28">
        <f t="shared" si="7"/>
        <v>80</v>
      </c>
      <c r="P32" s="48">
        <v>95</v>
      </c>
      <c r="Q32" s="49"/>
      <c r="R32" s="53">
        <f>IF(P32="","",IF(P32&gt;=$C$4,P32,IF(Q32&gt;=$C$4,$C$4,MAX(P32:Q32))))</f>
        <v>95</v>
      </c>
      <c r="S32" s="48">
        <v>70</v>
      </c>
      <c r="T32" s="49">
        <v>75</v>
      </c>
      <c r="U32" s="53">
        <f>IF(S32="","",IF(S32&gt;=$C$4,S32,IF(T32&gt;=$C$4,$C$4,MAX(S32:T32))))</f>
        <v>75</v>
      </c>
      <c r="V32" s="48">
        <v>80</v>
      </c>
      <c r="W32" s="49"/>
      <c r="X32" s="53">
        <f>IF(V32="","",IF(V32&gt;=$C$4,V32,IF(W32&gt;=$C$4,$C$4,MAX(V32:W32))))</f>
        <v>80</v>
      </c>
      <c r="Y32" s="48">
        <v>80</v>
      </c>
      <c r="Z32" s="49"/>
      <c r="AA32" s="53">
        <f>IF(Y32="","",IF(Y32&gt;=$C$4,Y32,IF(Z32&gt;=$C$4,$C$4,MAX(Y32:Z32))))</f>
        <v>80</v>
      </c>
      <c r="AB32" s="48">
        <v>84.5</v>
      </c>
      <c r="AC32" s="49"/>
      <c r="AD32" s="53">
        <f>IF(AB32="","",IF(AB32&gt;=$C$4,AB32,IF(AC32&gt;=$C$4,$C$4,MAX(AB32:AC32))))</f>
        <v>84.5</v>
      </c>
      <c r="AE32" s="49"/>
      <c r="AF32" s="49"/>
      <c r="AG32" s="53" t="str">
        <f>IF(AE32="","",IF(AE32&gt;=$C$4,AE32,IF(AF32&gt;=$C$4,$C$4,MAX(AE32:AF32))))</f>
        <v/>
      </c>
      <c r="AH32" s="49"/>
      <c r="AI32" s="49"/>
      <c r="AJ32" s="53" t="str">
        <f>IF(AH32="","",IF(AH32&gt;=$C$4,AH32,IF(AI32&gt;=$C$4,$C$4,MAX(AH32:AI32))))</f>
        <v/>
      </c>
      <c r="AK32" s="49"/>
      <c r="AL32" s="49"/>
      <c r="AM32" s="53" t="str">
        <f>IF(AK32="","",IF(AK32&gt;=$C$4,AK32,IF(AL32&gt;=$C$4,$C$4,MAX(AK32:AL32))))</f>
        <v/>
      </c>
      <c r="AN32" s="49"/>
      <c r="AO32" s="49"/>
      <c r="AP32" s="53" t="str">
        <f>IF(AN32="","",IF(AN32&gt;=$C$4,AN32,IF(AO32&gt;=$C$4,$C$4,MAX(AN32:AO32))))</f>
        <v/>
      </c>
      <c r="AQ32" s="49"/>
      <c r="AR32" s="49"/>
      <c r="AS32" s="53" t="str">
        <f>IF(AQ32="","",IF(AQ32&gt;=$C$4,AQ32,IF(AR32&gt;=$C$4,$C$4,MAX(AQ32:AR32))))</f>
        <v/>
      </c>
      <c r="AT32" s="53">
        <f t="shared" si="8"/>
        <v>83</v>
      </c>
      <c r="AU32" s="48">
        <v>80</v>
      </c>
      <c r="AV32" s="49"/>
      <c r="AW32" s="49"/>
      <c r="AX32" s="49"/>
      <c r="AY32" s="49"/>
      <c r="AZ32" s="49"/>
      <c r="BA32" s="49"/>
      <c r="BB32" s="49"/>
      <c r="BC32" s="49"/>
      <c r="BD32" s="49"/>
      <c r="BE32" s="53">
        <f t="shared" si="9"/>
        <v>80</v>
      </c>
      <c r="BF32" s="48">
        <v>80</v>
      </c>
      <c r="BG32" s="48">
        <v>80</v>
      </c>
      <c r="BH32" s="74">
        <f t="shared" si="10"/>
        <v>81.2</v>
      </c>
      <c r="BI32" s="75">
        <f t="shared" si="11"/>
        <v>81</v>
      </c>
      <c r="BJ32" s="76"/>
      <c r="BK32" s="49"/>
      <c r="BL32" s="49"/>
      <c r="BM32" s="49"/>
      <c r="BN32" s="49"/>
      <c r="BO32" s="49"/>
      <c r="BP32" s="49"/>
      <c r="BQ32" s="49"/>
      <c r="BR32" s="49"/>
      <c r="BS32" s="49"/>
      <c r="BT32" s="49"/>
      <c r="BU32" s="83" t="str">
        <f t="shared" si="12"/>
        <v/>
      </c>
      <c r="BV32" s="76"/>
      <c r="BW32" s="84">
        <v>86</v>
      </c>
      <c r="BX32" s="49"/>
      <c r="BY32" s="49"/>
      <c r="BZ32" s="49"/>
      <c r="CA32" s="49"/>
      <c r="CB32" s="49"/>
      <c r="CC32" s="49"/>
      <c r="CD32" s="49"/>
      <c r="CE32" s="49"/>
      <c r="CF32" s="49"/>
      <c r="CG32" s="53">
        <f t="shared" si="13"/>
        <v>86</v>
      </c>
      <c r="CH32" s="88" t="str">
        <f t="shared" si="14"/>
        <v>A</v>
      </c>
      <c r="CI32" s="89"/>
      <c r="CJ32" s="49">
        <v>6</v>
      </c>
      <c r="CK32" s="93" t="str">
        <f t="shared" si="15"/>
        <v>Sudah memahami tentang Al-Qur'an, Aqidah, Akhlak, Fiqih, Tarikh, </v>
      </c>
    </row>
    <row r="33" spans="1:89">
      <c r="A33" s="28">
        <v>23</v>
      </c>
      <c r="B33" s="28">
        <v>62783</v>
      </c>
      <c r="C33" s="28" t="s">
        <v>224</v>
      </c>
      <c r="E33" s="28">
        <f t="shared" si="0"/>
        <v>93</v>
      </c>
      <c r="G33" s="28">
        <f t="shared" si="1"/>
        <v>93</v>
      </c>
      <c r="H33" s="28" t="str">
        <f t="shared" si="2"/>
        <v/>
      </c>
      <c r="I33" s="28" t="str">
        <f t="shared" si="3"/>
        <v>A</v>
      </c>
      <c r="J33" s="28" t="str">
        <f t="shared" si="4"/>
        <v>Sudah memahami tentang Al-Qur'an, Aqidah, Akhlak, Fiqih, Tarikh, </v>
      </c>
      <c r="L33" s="28">
        <f t="shared" si="5"/>
        <v>98</v>
      </c>
      <c r="M33" s="28">
        <f t="shared" si="6"/>
        <v>95</v>
      </c>
      <c r="N33" s="28">
        <f t="shared" si="7"/>
        <v>85</v>
      </c>
      <c r="P33" s="48">
        <v>100</v>
      </c>
      <c r="Q33" s="49"/>
      <c r="R33" s="53">
        <f>IF(P33="","",IF(P33&gt;=$C$4,P33,IF(Q33&gt;=$C$4,$C$4,MAX(P33:Q33))))</f>
        <v>100</v>
      </c>
      <c r="S33" s="48">
        <v>100</v>
      </c>
      <c r="T33" s="49"/>
      <c r="U33" s="53">
        <f>IF(S33="","",IF(S33&gt;=$C$4,S33,IF(T33&gt;=$C$4,$C$4,MAX(S33:T33))))</f>
        <v>100</v>
      </c>
      <c r="V33" s="48">
        <v>95</v>
      </c>
      <c r="W33" s="49"/>
      <c r="X33" s="53">
        <f>IF(V33="","",IF(V33&gt;=$C$4,V33,IF(W33&gt;=$C$4,$C$4,MAX(V33:W33))))</f>
        <v>95</v>
      </c>
      <c r="Y33" s="48">
        <v>98</v>
      </c>
      <c r="Z33" s="49"/>
      <c r="AA33" s="53">
        <f>IF(Y33="","",IF(Y33&gt;=$C$4,Y33,IF(Z33&gt;=$C$4,$C$4,MAX(Y33:Z33))))</f>
        <v>98</v>
      </c>
      <c r="AB33" s="48">
        <v>98</v>
      </c>
      <c r="AC33" s="49"/>
      <c r="AD33" s="53">
        <f>IF(AB33="","",IF(AB33&gt;=$C$4,AB33,IF(AC33&gt;=$C$4,$C$4,MAX(AB33:AC33))))</f>
        <v>98</v>
      </c>
      <c r="AE33" s="49"/>
      <c r="AF33" s="49"/>
      <c r="AG33" s="53" t="str">
        <f>IF(AE33="","",IF(AE33&gt;=$C$4,AE33,IF(AF33&gt;=$C$4,$C$4,MAX(AE33:AF33))))</f>
        <v/>
      </c>
      <c r="AH33" s="49"/>
      <c r="AI33" s="49"/>
      <c r="AJ33" s="53" t="str">
        <f>IF(AH33="","",IF(AH33&gt;=$C$4,AH33,IF(AI33&gt;=$C$4,$C$4,MAX(AH33:AI33))))</f>
        <v/>
      </c>
      <c r="AK33" s="49"/>
      <c r="AL33" s="49"/>
      <c r="AM33" s="53" t="str">
        <f>IF(AK33="","",IF(AK33&gt;=$C$4,AK33,IF(AL33&gt;=$C$4,$C$4,MAX(AK33:AL33))))</f>
        <v/>
      </c>
      <c r="AN33" s="49"/>
      <c r="AO33" s="49"/>
      <c r="AP33" s="53" t="str">
        <f>IF(AN33="","",IF(AN33&gt;=$C$4,AN33,IF(AO33&gt;=$C$4,$C$4,MAX(AN33:AO33))))</f>
        <v/>
      </c>
      <c r="AQ33" s="49"/>
      <c r="AR33" s="49"/>
      <c r="AS33" s="53" t="str">
        <f>IF(AQ33="","",IF(AQ33&gt;=$C$4,AQ33,IF(AR33&gt;=$C$4,$C$4,MAX(AQ33:AR33))))</f>
        <v/>
      </c>
      <c r="AT33" s="53">
        <f t="shared" si="8"/>
        <v>98</v>
      </c>
      <c r="AU33" s="48">
        <v>90</v>
      </c>
      <c r="AV33" s="49"/>
      <c r="AW33" s="49"/>
      <c r="AX33" s="49"/>
      <c r="AY33" s="49"/>
      <c r="AZ33" s="49"/>
      <c r="BA33" s="49"/>
      <c r="BB33" s="49"/>
      <c r="BC33" s="49"/>
      <c r="BD33" s="49"/>
      <c r="BE33" s="53">
        <f t="shared" si="9"/>
        <v>90</v>
      </c>
      <c r="BF33" s="48">
        <v>95</v>
      </c>
      <c r="BG33" s="48">
        <v>85</v>
      </c>
      <c r="BH33" s="74">
        <f t="shared" si="10"/>
        <v>93.2</v>
      </c>
      <c r="BI33" s="75">
        <f t="shared" si="11"/>
        <v>93</v>
      </c>
      <c r="BJ33" s="76"/>
      <c r="BK33" s="49"/>
      <c r="BL33" s="49"/>
      <c r="BM33" s="49"/>
      <c r="BN33" s="49"/>
      <c r="BO33" s="49"/>
      <c r="BP33" s="49"/>
      <c r="BQ33" s="49"/>
      <c r="BR33" s="49"/>
      <c r="BS33" s="49"/>
      <c r="BT33" s="49"/>
      <c r="BU33" s="83" t="str">
        <f t="shared" si="12"/>
        <v/>
      </c>
      <c r="BV33" s="76"/>
      <c r="BW33" s="84">
        <v>86</v>
      </c>
      <c r="BX33" s="49"/>
      <c r="BY33" s="49"/>
      <c r="BZ33" s="49"/>
      <c r="CA33" s="49"/>
      <c r="CB33" s="49"/>
      <c r="CC33" s="49"/>
      <c r="CD33" s="49"/>
      <c r="CE33" s="49"/>
      <c r="CF33" s="49"/>
      <c r="CG33" s="53">
        <f t="shared" si="13"/>
        <v>86</v>
      </c>
      <c r="CH33" s="88" t="str">
        <f t="shared" si="14"/>
        <v>A</v>
      </c>
      <c r="CI33" s="89"/>
      <c r="CJ33" s="49">
        <v>6</v>
      </c>
      <c r="CK33" s="93" t="str">
        <f t="shared" si="15"/>
        <v>Sudah memahami tentang Al-Qur'an, Aqidah, Akhlak, Fiqih, Tarikh, </v>
      </c>
    </row>
    <row r="34" spans="1:89">
      <c r="A34" s="28">
        <v>24</v>
      </c>
      <c r="B34" s="28">
        <v>62777</v>
      </c>
      <c r="C34" s="28" t="s">
        <v>225</v>
      </c>
      <c r="E34" s="28">
        <f t="shared" si="0"/>
        <v>85</v>
      </c>
      <c r="G34" s="28">
        <f t="shared" si="1"/>
        <v>85</v>
      </c>
      <c r="H34" s="28" t="str">
        <f t="shared" si="2"/>
        <v/>
      </c>
      <c r="I34" s="28" t="str">
        <f t="shared" si="3"/>
        <v>A</v>
      </c>
      <c r="J34" s="28" t="str">
        <f t="shared" si="4"/>
        <v>Sudah memahami tentang Al-Qur'an, Aqidah, Akhlak, Fiqih, Tarikh, </v>
      </c>
      <c r="L34" s="28">
        <f t="shared" si="5"/>
        <v>85</v>
      </c>
      <c r="M34" s="28">
        <f t="shared" si="6"/>
        <v>85</v>
      </c>
      <c r="N34" s="28">
        <f t="shared" si="7"/>
        <v>83</v>
      </c>
      <c r="P34" s="48">
        <v>95</v>
      </c>
      <c r="Q34" s="49"/>
      <c r="R34" s="53">
        <f>IF(P34="","",IF(P34&gt;=$C$4,P34,IF(Q34&gt;=$C$4,$C$4,MAX(P34:Q34))))</f>
        <v>95</v>
      </c>
      <c r="S34" s="48">
        <v>70</v>
      </c>
      <c r="T34" s="49">
        <v>75</v>
      </c>
      <c r="U34" s="53">
        <f>IF(S34="","",IF(S34&gt;=$C$4,S34,IF(T34&gt;=$C$4,$C$4,MAX(S34:T34))))</f>
        <v>75</v>
      </c>
      <c r="V34" s="48">
        <v>85</v>
      </c>
      <c r="W34" s="49"/>
      <c r="X34" s="53">
        <f>IF(V34="","",IF(V34&gt;=$C$4,V34,IF(W34&gt;=$C$4,$C$4,MAX(V34:W34))))</f>
        <v>85</v>
      </c>
      <c r="Y34" s="48">
        <v>85</v>
      </c>
      <c r="Z34" s="49"/>
      <c r="AA34" s="53">
        <f>IF(Y34="","",IF(Y34&gt;=$C$4,Y34,IF(Z34&gt;=$C$4,$C$4,MAX(Y34:Z34))))</f>
        <v>85</v>
      </c>
      <c r="AB34" s="48">
        <v>84.5</v>
      </c>
      <c r="AC34" s="49"/>
      <c r="AD34" s="53">
        <f>IF(AB34="","",IF(AB34&gt;=$C$4,AB34,IF(AC34&gt;=$C$4,$C$4,MAX(AB34:AC34))))</f>
        <v>84.5</v>
      </c>
      <c r="AE34" s="49"/>
      <c r="AF34" s="49"/>
      <c r="AG34" s="53" t="str">
        <f>IF(AE34="","",IF(AE34&gt;=$C$4,AE34,IF(AF34&gt;=$C$4,$C$4,MAX(AE34:AF34))))</f>
        <v/>
      </c>
      <c r="AH34" s="49"/>
      <c r="AI34" s="49"/>
      <c r="AJ34" s="53" t="str">
        <f>IF(AH34="","",IF(AH34&gt;=$C$4,AH34,IF(AI34&gt;=$C$4,$C$4,MAX(AH34:AI34))))</f>
        <v/>
      </c>
      <c r="AK34" s="49"/>
      <c r="AL34" s="49"/>
      <c r="AM34" s="53" t="str">
        <f>IF(AK34="","",IF(AK34&gt;=$C$4,AK34,IF(AL34&gt;=$C$4,$C$4,MAX(AK34:AL34))))</f>
        <v/>
      </c>
      <c r="AN34" s="49"/>
      <c r="AO34" s="49"/>
      <c r="AP34" s="53" t="str">
        <f>IF(AN34="","",IF(AN34&gt;=$C$4,AN34,IF(AO34&gt;=$C$4,$C$4,MAX(AN34:AO34))))</f>
        <v/>
      </c>
      <c r="AQ34" s="49"/>
      <c r="AR34" s="49"/>
      <c r="AS34" s="53" t="str">
        <f>IF(AQ34="","",IF(AQ34&gt;=$C$4,AQ34,IF(AR34&gt;=$C$4,$C$4,MAX(AQ34:AR34))))</f>
        <v/>
      </c>
      <c r="AT34" s="53">
        <f t="shared" si="8"/>
        <v>85</v>
      </c>
      <c r="AU34" s="48">
        <v>85</v>
      </c>
      <c r="AV34" s="49"/>
      <c r="AW34" s="49"/>
      <c r="AX34" s="49"/>
      <c r="AY34" s="49"/>
      <c r="AZ34" s="49"/>
      <c r="BA34" s="49"/>
      <c r="BB34" s="49"/>
      <c r="BC34" s="49"/>
      <c r="BD34" s="49"/>
      <c r="BE34" s="53">
        <f t="shared" si="9"/>
        <v>85</v>
      </c>
      <c r="BF34" s="48">
        <v>85</v>
      </c>
      <c r="BG34" s="48">
        <v>83</v>
      </c>
      <c r="BH34" s="74">
        <f t="shared" si="10"/>
        <v>84.8</v>
      </c>
      <c r="BI34" s="75">
        <f t="shared" si="11"/>
        <v>85</v>
      </c>
      <c r="BJ34" s="76"/>
      <c r="BK34" s="49"/>
      <c r="BL34" s="49"/>
      <c r="BM34" s="49"/>
      <c r="BN34" s="49"/>
      <c r="BO34" s="49"/>
      <c r="BP34" s="49"/>
      <c r="BQ34" s="49"/>
      <c r="BR34" s="49"/>
      <c r="BS34" s="49"/>
      <c r="BT34" s="49"/>
      <c r="BU34" s="83" t="str">
        <f t="shared" si="12"/>
        <v/>
      </c>
      <c r="BV34" s="76"/>
      <c r="BW34" s="84">
        <v>86</v>
      </c>
      <c r="BX34" s="49"/>
      <c r="BY34" s="49"/>
      <c r="BZ34" s="49"/>
      <c r="CA34" s="49"/>
      <c r="CB34" s="49"/>
      <c r="CC34" s="49"/>
      <c r="CD34" s="49"/>
      <c r="CE34" s="49"/>
      <c r="CF34" s="49"/>
      <c r="CG34" s="53">
        <f t="shared" si="13"/>
        <v>86</v>
      </c>
      <c r="CH34" s="88" t="str">
        <f t="shared" si="14"/>
        <v>A</v>
      </c>
      <c r="CI34" s="89"/>
      <c r="CJ34" s="49">
        <v>6</v>
      </c>
      <c r="CK34" s="93" t="str">
        <f t="shared" si="15"/>
        <v>Sudah memahami tentang Al-Qur'an, Aqidah, Akhlak, Fiqih, Tarikh, </v>
      </c>
    </row>
    <row r="35" spans="1:89">
      <c r="A35" s="28">
        <v>25</v>
      </c>
      <c r="B35" s="28">
        <v>62778</v>
      </c>
      <c r="C35" s="28" t="s">
        <v>226</v>
      </c>
      <c r="E35" s="28">
        <f t="shared" si="0"/>
        <v>91</v>
      </c>
      <c r="G35" s="28">
        <f t="shared" si="1"/>
        <v>91</v>
      </c>
      <c r="H35" s="28" t="str">
        <f t="shared" si="2"/>
        <v/>
      </c>
      <c r="I35" s="28" t="str">
        <f t="shared" si="3"/>
        <v>A</v>
      </c>
      <c r="J35" s="28" t="str">
        <f t="shared" si="4"/>
        <v>Sudah memahami tentang Al-Qur'an, Aqidah, Akhlak, Fiqih, Tarikh, </v>
      </c>
      <c r="L35" s="28">
        <f t="shared" si="5"/>
        <v>90</v>
      </c>
      <c r="M35" s="28">
        <f t="shared" si="6"/>
        <v>80</v>
      </c>
      <c r="N35" s="28">
        <f t="shared" si="7"/>
        <v>88</v>
      </c>
      <c r="P35" s="48">
        <v>100</v>
      </c>
      <c r="Q35" s="49"/>
      <c r="R35" s="53">
        <f>IF(P35="","",IF(P35&gt;=$C$4,P35,IF(Q35&gt;=$C$4,$C$4,MAX(P35:Q35))))</f>
        <v>100</v>
      </c>
      <c r="S35" s="48">
        <v>70</v>
      </c>
      <c r="T35" s="49">
        <v>75</v>
      </c>
      <c r="U35" s="53">
        <f>IF(S35="","",IF(S35&gt;=$C$4,S35,IF(T35&gt;=$C$4,$C$4,MAX(S35:T35))))</f>
        <v>75</v>
      </c>
      <c r="V35" s="48">
        <v>95</v>
      </c>
      <c r="W35" s="49"/>
      <c r="X35" s="53">
        <f>IF(V35="","",IF(V35&gt;=$C$4,V35,IF(W35&gt;=$C$4,$C$4,MAX(V35:W35))))</f>
        <v>95</v>
      </c>
      <c r="Y35" s="48">
        <v>95</v>
      </c>
      <c r="Z35" s="49"/>
      <c r="AA35" s="53">
        <f>IF(Y35="","",IF(Y35&gt;=$C$4,Y35,IF(Z35&gt;=$C$4,$C$4,MAX(Y35:Z35))))</f>
        <v>95</v>
      </c>
      <c r="AB35" s="48">
        <v>87</v>
      </c>
      <c r="AC35" s="49"/>
      <c r="AD35" s="53">
        <f>IF(AB35="","",IF(AB35&gt;=$C$4,AB35,IF(AC35&gt;=$C$4,$C$4,MAX(AB35:AC35))))</f>
        <v>87</v>
      </c>
      <c r="AE35" s="49"/>
      <c r="AF35" s="49"/>
      <c r="AG35" s="53" t="str">
        <f>IF(AE35="","",IF(AE35&gt;=$C$4,AE35,IF(AF35&gt;=$C$4,$C$4,MAX(AE35:AF35))))</f>
        <v/>
      </c>
      <c r="AH35" s="49"/>
      <c r="AI35" s="49"/>
      <c r="AJ35" s="53" t="str">
        <f>IF(AH35="","",IF(AH35&gt;=$C$4,AH35,IF(AI35&gt;=$C$4,$C$4,MAX(AH35:AI35))))</f>
        <v/>
      </c>
      <c r="AK35" s="49"/>
      <c r="AL35" s="49"/>
      <c r="AM35" s="53" t="str">
        <f>IF(AK35="","",IF(AK35&gt;=$C$4,AK35,IF(AL35&gt;=$C$4,$C$4,MAX(AK35:AL35))))</f>
        <v/>
      </c>
      <c r="AN35" s="49"/>
      <c r="AO35" s="49"/>
      <c r="AP35" s="53" t="str">
        <f>IF(AN35="","",IF(AN35&gt;=$C$4,AN35,IF(AO35&gt;=$C$4,$C$4,MAX(AN35:AO35))))</f>
        <v/>
      </c>
      <c r="AQ35" s="49"/>
      <c r="AR35" s="49"/>
      <c r="AS35" s="53" t="str">
        <f>IF(AQ35="","",IF(AQ35&gt;=$C$4,AQ35,IF(AR35&gt;=$C$4,$C$4,MAX(AQ35:AR35))))</f>
        <v/>
      </c>
      <c r="AT35" s="53">
        <f t="shared" si="8"/>
        <v>90</v>
      </c>
      <c r="AU35" s="48">
        <v>95</v>
      </c>
      <c r="AV35" s="49"/>
      <c r="AW35" s="49"/>
      <c r="AX35" s="49"/>
      <c r="AY35" s="49"/>
      <c r="AZ35" s="49"/>
      <c r="BA35" s="49"/>
      <c r="BB35" s="49"/>
      <c r="BC35" s="49"/>
      <c r="BD35" s="49"/>
      <c r="BE35" s="53">
        <f t="shared" si="9"/>
        <v>95</v>
      </c>
      <c r="BF35" s="48">
        <v>80</v>
      </c>
      <c r="BG35" s="48">
        <v>88</v>
      </c>
      <c r="BH35" s="74">
        <f t="shared" si="10"/>
        <v>90.8</v>
      </c>
      <c r="BI35" s="75">
        <f t="shared" si="11"/>
        <v>91</v>
      </c>
      <c r="BJ35" s="76"/>
      <c r="BK35" s="49"/>
      <c r="BL35" s="49"/>
      <c r="BM35" s="49"/>
      <c r="BN35" s="49"/>
      <c r="BO35" s="49"/>
      <c r="BP35" s="49"/>
      <c r="BQ35" s="49"/>
      <c r="BR35" s="49"/>
      <c r="BS35" s="49"/>
      <c r="BT35" s="49"/>
      <c r="BU35" s="83" t="str">
        <f t="shared" si="12"/>
        <v/>
      </c>
      <c r="BV35" s="76"/>
      <c r="BW35" s="84">
        <v>86</v>
      </c>
      <c r="BX35" s="49"/>
      <c r="BY35" s="49"/>
      <c r="BZ35" s="49"/>
      <c r="CA35" s="49"/>
      <c r="CB35" s="49"/>
      <c r="CC35" s="49"/>
      <c r="CD35" s="49"/>
      <c r="CE35" s="49"/>
      <c r="CF35" s="49"/>
      <c r="CG35" s="53">
        <f t="shared" si="13"/>
        <v>86</v>
      </c>
      <c r="CH35" s="88" t="str">
        <f t="shared" si="14"/>
        <v>A</v>
      </c>
      <c r="CI35" s="89"/>
      <c r="CJ35" s="49">
        <v>6</v>
      </c>
      <c r="CK35" s="93" t="str">
        <f t="shared" si="15"/>
        <v>Sudah memahami tentang Al-Qur'an, Aqidah, Akhlak, Fiqih, Tarikh, </v>
      </c>
    </row>
    <row r="36" spans="1:89">
      <c r="A36" s="28">
        <v>26</v>
      </c>
      <c r="B36" s="28">
        <v>62779</v>
      </c>
      <c r="C36" s="28" t="s">
        <v>227</v>
      </c>
      <c r="E36" s="28">
        <f t="shared" si="0"/>
        <v>83</v>
      </c>
      <c r="G36" s="28">
        <f t="shared" si="1"/>
        <v>83</v>
      </c>
      <c r="H36" s="28" t="str">
        <f t="shared" si="2"/>
        <v/>
      </c>
      <c r="I36" s="28" t="str">
        <f t="shared" si="3"/>
        <v>A</v>
      </c>
      <c r="J36" s="28" t="str">
        <f t="shared" si="4"/>
        <v>Sudah memahami tentang Al-Qur'an, Aqidah, Akhlak, Fiqih, Tarikh, </v>
      </c>
      <c r="L36" s="28">
        <f t="shared" si="5"/>
        <v>84</v>
      </c>
      <c r="M36" s="28">
        <f t="shared" si="6"/>
        <v>83</v>
      </c>
      <c r="N36" s="28">
        <f t="shared" si="7"/>
        <v>88</v>
      </c>
      <c r="P36" s="48">
        <v>85</v>
      </c>
      <c r="Q36" s="49"/>
      <c r="R36" s="53">
        <f>IF(P36="","",IF(P36&gt;=$C$4,P36,IF(Q36&gt;=$C$4,$C$4,MAX(P36:Q36))))</f>
        <v>85</v>
      </c>
      <c r="S36" s="48">
        <v>80</v>
      </c>
      <c r="T36" s="49"/>
      <c r="U36" s="53">
        <f>IF(S36="","",IF(S36&gt;=$C$4,S36,IF(T36&gt;=$C$4,$C$4,MAX(S36:T36))))</f>
        <v>80</v>
      </c>
      <c r="V36" s="48">
        <v>80</v>
      </c>
      <c r="W36" s="49"/>
      <c r="X36" s="53">
        <f>IF(V36="","",IF(V36&gt;=$C$4,V36,IF(W36&gt;=$C$4,$C$4,MAX(V36:W36))))</f>
        <v>80</v>
      </c>
      <c r="Y36" s="48">
        <v>90</v>
      </c>
      <c r="Z36" s="49"/>
      <c r="AA36" s="53">
        <f>IF(Y36="","",IF(Y36&gt;=$C$4,Y36,IF(Z36&gt;=$C$4,$C$4,MAX(Y36:Z36))))</f>
        <v>90</v>
      </c>
      <c r="AB36" s="48">
        <v>84.5</v>
      </c>
      <c r="AC36" s="49"/>
      <c r="AD36" s="53">
        <f>IF(AB36="","",IF(AB36&gt;=$C$4,AB36,IF(AC36&gt;=$C$4,$C$4,MAX(AB36:AC36))))</f>
        <v>84.5</v>
      </c>
      <c r="AE36" s="49"/>
      <c r="AF36" s="49"/>
      <c r="AG36" s="53" t="str">
        <f>IF(AE36="","",IF(AE36&gt;=$C$4,AE36,IF(AF36&gt;=$C$4,$C$4,MAX(AE36:AF36))))</f>
        <v/>
      </c>
      <c r="AH36" s="49"/>
      <c r="AI36" s="49"/>
      <c r="AJ36" s="53" t="str">
        <f>IF(AH36="","",IF(AH36&gt;=$C$4,AH36,IF(AI36&gt;=$C$4,$C$4,MAX(AH36:AI36))))</f>
        <v/>
      </c>
      <c r="AK36" s="49"/>
      <c r="AL36" s="49"/>
      <c r="AM36" s="53" t="str">
        <f>IF(AK36="","",IF(AK36&gt;=$C$4,AK36,IF(AL36&gt;=$C$4,$C$4,MAX(AK36:AL36))))</f>
        <v/>
      </c>
      <c r="AN36" s="49"/>
      <c r="AO36" s="49"/>
      <c r="AP36" s="53" t="str">
        <f>IF(AN36="","",IF(AN36&gt;=$C$4,AN36,IF(AO36&gt;=$C$4,$C$4,MAX(AN36:AO36))))</f>
        <v/>
      </c>
      <c r="AQ36" s="49"/>
      <c r="AR36" s="49"/>
      <c r="AS36" s="53" t="str">
        <f>IF(AQ36="","",IF(AQ36&gt;=$C$4,AQ36,IF(AR36&gt;=$C$4,$C$4,MAX(AQ36:AR36))))</f>
        <v/>
      </c>
      <c r="AT36" s="53">
        <f t="shared" si="8"/>
        <v>84</v>
      </c>
      <c r="AU36" s="48">
        <v>80</v>
      </c>
      <c r="AV36" s="49"/>
      <c r="AW36" s="49"/>
      <c r="AX36" s="49"/>
      <c r="AY36" s="49"/>
      <c r="AZ36" s="49"/>
      <c r="BA36" s="49"/>
      <c r="BB36" s="49"/>
      <c r="BC36" s="49"/>
      <c r="BD36" s="49"/>
      <c r="BE36" s="53">
        <f t="shared" si="9"/>
        <v>80</v>
      </c>
      <c r="BF36" s="48">
        <v>83</v>
      </c>
      <c r="BG36" s="48">
        <v>88</v>
      </c>
      <c r="BH36" s="74">
        <f t="shared" si="10"/>
        <v>82.7</v>
      </c>
      <c r="BI36" s="75">
        <f t="shared" si="11"/>
        <v>83</v>
      </c>
      <c r="BJ36" s="76"/>
      <c r="BK36" s="49"/>
      <c r="BL36" s="49"/>
      <c r="BM36" s="49"/>
      <c r="BN36" s="49"/>
      <c r="BO36" s="49"/>
      <c r="BP36" s="49"/>
      <c r="BQ36" s="49"/>
      <c r="BR36" s="49"/>
      <c r="BS36" s="49"/>
      <c r="BT36" s="49"/>
      <c r="BU36" s="83" t="str">
        <f t="shared" si="12"/>
        <v/>
      </c>
      <c r="BV36" s="76"/>
      <c r="BW36" s="84">
        <v>86</v>
      </c>
      <c r="BX36" s="49"/>
      <c r="BY36" s="49"/>
      <c r="BZ36" s="49"/>
      <c r="CA36" s="49"/>
      <c r="CB36" s="49"/>
      <c r="CC36" s="49"/>
      <c r="CD36" s="49"/>
      <c r="CE36" s="49"/>
      <c r="CF36" s="49"/>
      <c r="CG36" s="53">
        <f t="shared" si="13"/>
        <v>86</v>
      </c>
      <c r="CH36" s="88" t="str">
        <f t="shared" si="14"/>
        <v>A</v>
      </c>
      <c r="CI36" s="89"/>
      <c r="CJ36" s="49">
        <v>6</v>
      </c>
      <c r="CK36" s="93" t="str">
        <f t="shared" si="15"/>
        <v>Sudah memahami tentang Al-Qur'an, Aqidah, Akhlak, Fiqih, Tarikh, </v>
      </c>
    </row>
    <row r="37" spans="1:89">
      <c r="A37" s="28">
        <v>27</v>
      </c>
      <c r="B37" s="28">
        <v>62780</v>
      </c>
      <c r="C37" s="28" t="s">
        <v>228</v>
      </c>
      <c r="E37" s="28">
        <f t="shared" si="0"/>
        <v>93</v>
      </c>
      <c r="G37" s="28">
        <f t="shared" si="1"/>
        <v>93</v>
      </c>
      <c r="H37" s="28" t="str">
        <f t="shared" si="2"/>
        <v/>
      </c>
      <c r="I37" s="28" t="str">
        <f t="shared" si="3"/>
        <v>A</v>
      </c>
      <c r="J37" s="28" t="str">
        <f t="shared" si="4"/>
        <v>Sudah memahami tentang Al-Qur'an, Aqidah, Akhlak, Fiqih, Tarikh, </v>
      </c>
      <c r="L37" s="28">
        <f t="shared" si="5"/>
        <v>98</v>
      </c>
      <c r="M37" s="28">
        <f t="shared" si="6"/>
        <v>95</v>
      </c>
      <c r="N37" s="28">
        <f t="shared" si="7"/>
        <v>85</v>
      </c>
      <c r="P37" s="48">
        <v>100</v>
      </c>
      <c r="Q37" s="49"/>
      <c r="R37" s="53">
        <f>IF(P37="","",IF(P37&gt;=$C$4,P37,IF(Q37&gt;=$C$4,$C$4,MAX(P37:Q37))))</f>
        <v>100</v>
      </c>
      <c r="S37" s="48">
        <v>100</v>
      </c>
      <c r="T37" s="49"/>
      <c r="U37" s="53">
        <f>IF(S37="","",IF(S37&gt;=$C$4,S37,IF(T37&gt;=$C$4,$C$4,MAX(S37:T37))))</f>
        <v>100</v>
      </c>
      <c r="V37" s="48">
        <v>98</v>
      </c>
      <c r="W37" s="49"/>
      <c r="X37" s="53">
        <f>IF(V37="","",IF(V37&gt;=$C$4,V37,IF(W37&gt;=$C$4,$C$4,MAX(V37:W37))))</f>
        <v>98</v>
      </c>
      <c r="Y37" s="48">
        <v>95</v>
      </c>
      <c r="Z37" s="49"/>
      <c r="AA37" s="53">
        <f>IF(Y37="","",IF(Y37&gt;=$C$4,Y37,IF(Z37&gt;=$C$4,$C$4,MAX(Y37:Z37))))</f>
        <v>95</v>
      </c>
      <c r="AB37" s="48">
        <v>98</v>
      </c>
      <c r="AC37" s="49"/>
      <c r="AD37" s="53">
        <f>IF(AB37="","",IF(AB37&gt;=$C$4,AB37,IF(AC37&gt;=$C$4,$C$4,MAX(AB37:AC37))))</f>
        <v>98</v>
      </c>
      <c r="AE37" s="49"/>
      <c r="AF37" s="49"/>
      <c r="AG37" s="53" t="str">
        <f>IF(AE37="","",IF(AE37&gt;=$C$4,AE37,IF(AF37&gt;=$C$4,$C$4,MAX(AE37:AF37))))</f>
        <v/>
      </c>
      <c r="AH37" s="49"/>
      <c r="AI37" s="49"/>
      <c r="AJ37" s="53" t="str">
        <f>IF(AH37="","",IF(AH37&gt;=$C$4,AH37,IF(AI37&gt;=$C$4,$C$4,MAX(AH37:AI37))))</f>
        <v/>
      </c>
      <c r="AK37" s="49"/>
      <c r="AL37" s="49"/>
      <c r="AM37" s="53" t="str">
        <f>IF(AK37="","",IF(AK37&gt;=$C$4,AK37,IF(AL37&gt;=$C$4,$C$4,MAX(AK37:AL37))))</f>
        <v/>
      </c>
      <c r="AN37" s="49"/>
      <c r="AO37" s="49"/>
      <c r="AP37" s="53" t="str">
        <f>IF(AN37="","",IF(AN37&gt;=$C$4,AN37,IF(AO37&gt;=$C$4,$C$4,MAX(AN37:AO37))))</f>
        <v/>
      </c>
      <c r="AQ37" s="49"/>
      <c r="AR37" s="49"/>
      <c r="AS37" s="53" t="str">
        <f>IF(AQ37="","",IF(AQ37&gt;=$C$4,AQ37,IF(AR37&gt;=$C$4,$C$4,MAX(AQ37:AR37))))</f>
        <v/>
      </c>
      <c r="AT37" s="53">
        <f t="shared" si="8"/>
        <v>98</v>
      </c>
      <c r="AU37" s="48">
        <v>90</v>
      </c>
      <c r="AV37" s="49"/>
      <c r="AW37" s="49"/>
      <c r="AX37" s="49"/>
      <c r="AY37" s="49"/>
      <c r="AZ37" s="49"/>
      <c r="BA37" s="49"/>
      <c r="BB37" s="49"/>
      <c r="BC37" s="49"/>
      <c r="BD37" s="49"/>
      <c r="BE37" s="53">
        <f t="shared" si="9"/>
        <v>90</v>
      </c>
      <c r="BF37" s="48">
        <v>95</v>
      </c>
      <c r="BG37" s="48">
        <v>85</v>
      </c>
      <c r="BH37" s="74">
        <f t="shared" si="10"/>
        <v>93.2</v>
      </c>
      <c r="BI37" s="75">
        <f t="shared" si="11"/>
        <v>93</v>
      </c>
      <c r="BJ37" s="76"/>
      <c r="BK37" s="49"/>
      <c r="BL37" s="49"/>
      <c r="BM37" s="49"/>
      <c r="BN37" s="49"/>
      <c r="BO37" s="49"/>
      <c r="BP37" s="49"/>
      <c r="BQ37" s="49"/>
      <c r="BR37" s="49"/>
      <c r="BS37" s="49"/>
      <c r="BT37" s="49"/>
      <c r="BU37" s="83" t="str">
        <f t="shared" si="12"/>
        <v/>
      </c>
      <c r="BV37" s="76"/>
      <c r="BW37" s="84">
        <v>86</v>
      </c>
      <c r="BX37" s="49"/>
      <c r="BY37" s="49"/>
      <c r="BZ37" s="49"/>
      <c r="CA37" s="49"/>
      <c r="CB37" s="49"/>
      <c r="CC37" s="49"/>
      <c r="CD37" s="49"/>
      <c r="CE37" s="49"/>
      <c r="CF37" s="49"/>
      <c r="CG37" s="53">
        <f t="shared" si="13"/>
        <v>86</v>
      </c>
      <c r="CH37" s="88" t="str">
        <f t="shared" si="14"/>
        <v>A</v>
      </c>
      <c r="CI37" s="89"/>
      <c r="CJ37" s="49">
        <v>6</v>
      </c>
      <c r="CK37" s="93" t="str">
        <f t="shared" si="15"/>
        <v>Sudah memahami tentang Al-Qur'an, Aqidah, Akhlak, Fiqih, Tarikh, </v>
      </c>
    </row>
    <row r="38" spans="1:89">
      <c r="A38" s="28">
        <v>28</v>
      </c>
      <c r="B38" s="28">
        <v>62781</v>
      </c>
      <c r="C38" s="28" t="s">
        <v>229</v>
      </c>
      <c r="E38" s="28">
        <f t="shared" si="0"/>
        <v>84</v>
      </c>
      <c r="G38" s="28">
        <f t="shared" si="1"/>
        <v>84</v>
      </c>
      <c r="H38" s="28" t="str">
        <f t="shared" si="2"/>
        <v/>
      </c>
      <c r="I38" s="28" t="str">
        <f t="shared" si="3"/>
        <v>A</v>
      </c>
      <c r="J38" s="28" t="str">
        <f t="shared" si="4"/>
        <v>Sudah memahami tentang Al-Qur'an, Aqidah, Akhlak, Fiqih, Tarikh, </v>
      </c>
      <c r="L38" s="28">
        <f t="shared" si="5"/>
        <v>84</v>
      </c>
      <c r="M38" s="28">
        <f t="shared" si="6"/>
        <v>85</v>
      </c>
      <c r="N38" s="28">
        <f t="shared" si="7"/>
        <v>81</v>
      </c>
      <c r="P38" s="48">
        <v>95</v>
      </c>
      <c r="Q38" s="49"/>
      <c r="R38" s="53">
        <f>IF(P38="","",IF(P38&gt;=$C$4,P38,IF(Q38&gt;=$C$4,$C$4,MAX(P38:Q38))))</f>
        <v>95</v>
      </c>
      <c r="S38" s="48">
        <v>70</v>
      </c>
      <c r="T38" s="49">
        <v>75</v>
      </c>
      <c r="U38" s="53">
        <f>IF(S38="","",IF(S38&gt;=$C$4,S38,IF(T38&gt;=$C$4,$C$4,MAX(S38:T38))))</f>
        <v>75</v>
      </c>
      <c r="V38" s="48">
        <v>85</v>
      </c>
      <c r="W38" s="49"/>
      <c r="X38" s="53">
        <f>IF(V38="","",IF(V38&gt;=$C$4,V38,IF(W38&gt;=$C$4,$C$4,MAX(V38:W38))))</f>
        <v>85</v>
      </c>
      <c r="Y38" s="48">
        <v>80</v>
      </c>
      <c r="Z38" s="49"/>
      <c r="AA38" s="53">
        <f>IF(Y38="","",IF(Y38&gt;=$C$4,Y38,IF(Z38&gt;=$C$4,$C$4,MAX(Y38:Z38))))</f>
        <v>80</v>
      </c>
      <c r="AB38" s="48">
        <v>84.5</v>
      </c>
      <c r="AC38" s="49"/>
      <c r="AD38" s="53">
        <f>IF(AB38="","",IF(AB38&gt;=$C$4,AB38,IF(AC38&gt;=$C$4,$C$4,MAX(AB38:AC38))))</f>
        <v>84.5</v>
      </c>
      <c r="AE38" s="49"/>
      <c r="AF38" s="49"/>
      <c r="AG38" s="53" t="str">
        <f>IF(AE38="","",IF(AE38&gt;=$C$4,AE38,IF(AF38&gt;=$C$4,$C$4,MAX(AE38:AF38))))</f>
        <v/>
      </c>
      <c r="AH38" s="49"/>
      <c r="AI38" s="49"/>
      <c r="AJ38" s="53" t="str">
        <f>IF(AH38="","",IF(AH38&gt;=$C$4,AH38,IF(AI38&gt;=$C$4,$C$4,MAX(AH38:AI38))))</f>
        <v/>
      </c>
      <c r="AK38" s="49"/>
      <c r="AL38" s="49"/>
      <c r="AM38" s="53" t="str">
        <f>IF(AK38="","",IF(AK38&gt;=$C$4,AK38,IF(AL38&gt;=$C$4,$C$4,MAX(AK38:AL38))))</f>
        <v/>
      </c>
      <c r="AN38" s="49"/>
      <c r="AO38" s="49"/>
      <c r="AP38" s="53" t="str">
        <f>IF(AN38="","",IF(AN38&gt;=$C$4,AN38,IF(AO38&gt;=$C$4,$C$4,MAX(AN38:AO38))))</f>
        <v/>
      </c>
      <c r="AQ38" s="49"/>
      <c r="AR38" s="49"/>
      <c r="AS38" s="53" t="str">
        <f>IF(AQ38="","",IF(AQ38&gt;=$C$4,AQ38,IF(AR38&gt;=$C$4,$C$4,MAX(AQ38:AR38))))</f>
        <v/>
      </c>
      <c r="AT38" s="53">
        <f t="shared" si="8"/>
        <v>84</v>
      </c>
      <c r="AU38" s="48">
        <v>85</v>
      </c>
      <c r="AV38" s="49"/>
      <c r="AW38" s="49"/>
      <c r="AX38" s="49"/>
      <c r="AY38" s="49"/>
      <c r="AZ38" s="49"/>
      <c r="BA38" s="49"/>
      <c r="BB38" s="49"/>
      <c r="BC38" s="49"/>
      <c r="BD38" s="49"/>
      <c r="BE38" s="53">
        <f t="shared" si="9"/>
        <v>85</v>
      </c>
      <c r="BF38" s="48">
        <v>85</v>
      </c>
      <c r="BG38" s="48">
        <v>81</v>
      </c>
      <c r="BH38" s="74">
        <f t="shared" si="10"/>
        <v>84.2</v>
      </c>
      <c r="BI38" s="75">
        <f t="shared" si="11"/>
        <v>84</v>
      </c>
      <c r="BJ38" s="76"/>
      <c r="BK38" s="49"/>
      <c r="BL38" s="49"/>
      <c r="BM38" s="49"/>
      <c r="BN38" s="49"/>
      <c r="BO38" s="49"/>
      <c r="BP38" s="49"/>
      <c r="BQ38" s="49"/>
      <c r="BR38" s="49"/>
      <c r="BS38" s="49"/>
      <c r="BT38" s="49"/>
      <c r="BU38" s="83" t="str">
        <f t="shared" si="12"/>
        <v/>
      </c>
      <c r="BV38" s="76"/>
      <c r="BW38" s="84">
        <v>86</v>
      </c>
      <c r="BX38" s="49"/>
      <c r="BY38" s="49"/>
      <c r="BZ38" s="49"/>
      <c r="CA38" s="49"/>
      <c r="CB38" s="49"/>
      <c r="CC38" s="49"/>
      <c r="CD38" s="49"/>
      <c r="CE38" s="49"/>
      <c r="CF38" s="49"/>
      <c r="CG38" s="53">
        <f t="shared" si="13"/>
        <v>86</v>
      </c>
      <c r="CH38" s="88" t="str">
        <f t="shared" si="14"/>
        <v>A</v>
      </c>
      <c r="CI38" s="89"/>
      <c r="CJ38" s="49">
        <v>6</v>
      </c>
      <c r="CK38" s="93" t="str">
        <f t="shared" si="15"/>
        <v>Sudah memahami tentang Al-Qur'an, Aqidah, Akhlak, Fiqih, Tarikh, </v>
      </c>
    </row>
    <row r="39" spans="1:89">
      <c r="A39" s="28">
        <v>29</v>
      </c>
      <c r="B39" s="28">
        <v>62782</v>
      </c>
      <c r="C39" s="28" t="s">
        <v>230</v>
      </c>
      <c r="E39" s="28">
        <f t="shared" si="0"/>
        <v>90</v>
      </c>
      <c r="G39" s="28">
        <f t="shared" si="1"/>
        <v>90</v>
      </c>
      <c r="H39" s="28" t="str">
        <f t="shared" si="2"/>
        <v/>
      </c>
      <c r="I39" s="28" t="str">
        <f t="shared" si="3"/>
        <v>A</v>
      </c>
      <c r="J39" s="28" t="str">
        <f t="shared" si="4"/>
        <v>Sudah memahami tentang Al-Qur'an, Aqidah, Akhlak, Fiqih, Tarikh, </v>
      </c>
      <c r="L39" s="28">
        <f t="shared" si="5"/>
        <v>92</v>
      </c>
      <c r="M39" s="28">
        <f t="shared" si="6"/>
        <v>87</v>
      </c>
      <c r="N39" s="28">
        <f t="shared" si="7"/>
        <v>83</v>
      </c>
      <c r="P39" s="48">
        <v>100</v>
      </c>
      <c r="Q39" s="49"/>
      <c r="R39" s="53">
        <f>IF(P39="","",IF(P39&gt;=$C$4,P39,IF(Q39&gt;=$C$4,$C$4,MAX(P39:Q39))))</f>
        <v>100</v>
      </c>
      <c r="S39" s="48">
        <v>80</v>
      </c>
      <c r="T39" s="49"/>
      <c r="U39" s="53">
        <f>IF(S39="","",IF(S39&gt;=$C$4,S39,IF(T39&gt;=$C$4,$C$4,MAX(S39:T39))))</f>
        <v>80</v>
      </c>
      <c r="V39" s="48">
        <v>95</v>
      </c>
      <c r="W39" s="49"/>
      <c r="X39" s="53">
        <f>IF(V39="","",IF(V39&gt;=$C$4,V39,IF(W39&gt;=$C$4,$C$4,MAX(V39:W39))))</f>
        <v>95</v>
      </c>
      <c r="Y39" s="48">
        <v>95</v>
      </c>
      <c r="Z39" s="49"/>
      <c r="AA39" s="53">
        <f>IF(Y39="","",IF(Y39&gt;=$C$4,Y39,IF(Z39&gt;=$C$4,$C$4,MAX(Y39:Z39))))</f>
        <v>95</v>
      </c>
      <c r="AB39" s="48">
        <v>92</v>
      </c>
      <c r="AC39" s="49"/>
      <c r="AD39" s="53">
        <f>IF(AB39="","",IF(AB39&gt;=$C$4,AB39,IF(AC39&gt;=$C$4,$C$4,MAX(AB39:AC39))))</f>
        <v>92</v>
      </c>
      <c r="AE39" s="49"/>
      <c r="AF39" s="49"/>
      <c r="AG39" s="53" t="str">
        <f>IF(AE39="","",IF(AE39&gt;=$C$4,AE39,IF(AF39&gt;=$C$4,$C$4,MAX(AE39:AF39))))</f>
        <v/>
      </c>
      <c r="AH39" s="49"/>
      <c r="AI39" s="49"/>
      <c r="AJ39" s="53" t="str">
        <f>IF(AH39="","",IF(AH39&gt;=$C$4,AH39,IF(AI39&gt;=$C$4,$C$4,MAX(AH39:AI39))))</f>
        <v/>
      </c>
      <c r="AK39" s="49"/>
      <c r="AL39" s="49"/>
      <c r="AM39" s="53" t="str">
        <f>IF(AK39="","",IF(AK39&gt;=$C$4,AK39,IF(AL39&gt;=$C$4,$C$4,MAX(AK39:AL39))))</f>
        <v/>
      </c>
      <c r="AN39" s="49"/>
      <c r="AO39" s="49"/>
      <c r="AP39" s="53" t="str">
        <f>IF(AN39="","",IF(AN39&gt;=$C$4,AN39,IF(AO39&gt;=$C$4,$C$4,MAX(AN39:AO39))))</f>
        <v/>
      </c>
      <c r="AQ39" s="49"/>
      <c r="AR39" s="49"/>
      <c r="AS39" s="53" t="str">
        <f>IF(AQ39="","",IF(AQ39&gt;=$C$4,AQ39,IF(AR39&gt;=$C$4,$C$4,MAX(AQ39:AR39))))</f>
        <v/>
      </c>
      <c r="AT39" s="53">
        <f t="shared" si="8"/>
        <v>92</v>
      </c>
      <c r="AU39" s="48">
        <v>90</v>
      </c>
      <c r="AV39" s="49"/>
      <c r="AW39" s="49"/>
      <c r="AX39" s="49"/>
      <c r="AY39" s="49"/>
      <c r="AZ39" s="49"/>
      <c r="BA39" s="49"/>
      <c r="BB39" s="49"/>
      <c r="BC39" s="49"/>
      <c r="BD39" s="49"/>
      <c r="BE39" s="53">
        <f t="shared" si="9"/>
        <v>90</v>
      </c>
      <c r="BF39" s="48">
        <v>87</v>
      </c>
      <c r="BG39" s="48">
        <v>83</v>
      </c>
      <c r="BH39" s="74">
        <f t="shared" si="10"/>
        <v>89.8</v>
      </c>
      <c r="BI39" s="75">
        <f t="shared" si="11"/>
        <v>90</v>
      </c>
      <c r="BJ39" s="76"/>
      <c r="BK39" s="49"/>
      <c r="BL39" s="49"/>
      <c r="BM39" s="49"/>
      <c r="BN39" s="49"/>
      <c r="BO39" s="49"/>
      <c r="BP39" s="49"/>
      <c r="BQ39" s="49"/>
      <c r="BR39" s="49"/>
      <c r="BS39" s="49"/>
      <c r="BT39" s="49"/>
      <c r="BU39" s="83" t="str">
        <f t="shared" si="12"/>
        <v/>
      </c>
      <c r="BV39" s="76"/>
      <c r="BW39" s="84">
        <v>86</v>
      </c>
      <c r="BX39" s="49"/>
      <c r="BY39" s="49"/>
      <c r="BZ39" s="49"/>
      <c r="CA39" s="49"/>
      <c r="CB39" s="49"/>
      <c r="CC39" s="49"/>
      <c r="CD39" s="49"/>
      <c r="CE39" s="49"/>
      <c r="CF39" s="49"/>
      <c r="CG39" s="53">
        <f t="shared" si="13"/>
        <v>86</v>
      </c>
      <c r="CH39" s="88" t="str">
        <f t="shared" si="14"/>
        <v>A</v>
      </c>
      <c r="CI39" s="89"/>
      <c r="CJ39" s="49">
        <v>6</v>
      </c>
      <c r="CK39" s="93" t="str">
        <f t="shared" si="15"/>
        <v>Sudah memahami tentang Al-Qur'an, Aqidah, Akhlak, Fiqih, Tarikh,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9"/>
      <c r="Q40" s="49"/>
      <c r="R40" s="53" t="str">
        <f>IF(P40="","",IF(P40&gt;=$C$4,P40,IF(Q40&gt;=$C$4,$C$4,MAX(P40:Q40))))</f>
        <v/>
      </c>
      <c r="S40" s="49"/>
      <c r="T40" s="49"/>
      <c r="U40" s="53" t="str">
        <f>IF(S40="","",IF(S40&gt;=$C$4,S40,IF(T40&gt;=$C$4,$C$4,MAX(S40:T40))))</f>
        <v/>
      </c>
      <c r="V40" s="49"/>
      <c r="W40" s="49"/>
      <c r="X40" s="53" t="str">
        <f>IF(V40="","",IF(V40&gt;=$C$4,V40,IF(W40&gt;=$C$4,$C$4,MAX(V40:W40))))</f>
        <v/>
      </c>
      <c r="Y40" s="49"/>
      <c r="Z40" s="49"/>
      <c r="AA40" s="53" t="str">
        <f>IF(Y40="","",IF(Y40&gt;=$C$4,Y40,IF(Z40&gt;=$C$4,$C$4,MAX(Y40:Z40))))</f>
        <v/>
      </c>
      <c r="AB40" s="49"/>
      <c r="AC40" s="49"/>
      <c r="AD40" s="53" t="str">
        <f>IF(AB40="","",IF(AB40&gt;=$C$4,AB40,IF(AC40&gt;=$C$4,$C$4,MAX(AB40:AC40))))</f>
        <v/>
      </c>
      <c r="AE40" s="49"/>
      <c r="AF40" s="49"/>
      <c r="AG40" s="53" t="str">
        <f>IF(AE40="","",IF(AE40&gt;=$C$4,AE40,IF(AF40&gt;=$C$4,$C$4,MAX(AE40:AF40))))</f>
        <v/>
      </c>
      <c r="AH40" s="49"/>
      <c r="AI40" s="49"/>
      <c r="AJ40" s="53" t="str">
        <f>IF(AH40="","",IF(AH40&gt;=$C$4,AH40,IF(AI40&gt;=$C$4,$C$4,MAX(AH40:AI40))))</f>
        <v/>
      </c>
      <c r="AK40" s="49"/>
      <c r="AL40" s="49"/>
      <c r="AM40" s="53" t="str">
        <f>IF(AK40="","",IF(AK40&gt;=$C$4,AK40,IF(AL40&gt;=$C$4,$C$4,MAX(AK40:AL40))))</f>
        <v/>
      </c>
      <c r="AN40" s="49"/>
      <c r="AO40" s="49"/>
      <c r="AP40" s="53" t="str">
        <f>IF(AN40="","",IF(AN40&gt;=$C$4,AN40,IF(AO40&gt;=$C$4,$C$4,MAX(AN40:AO40))))</f>
        <v/>
      </c>
      <c r="AQ40" s="49"/>
      <c r="AR40" s="49"/>
      <c r="AS40" s="53" t="str">
        <f>IF(AQ40="","",IF(AQ40&gt;=$C$4,AQ40,IF(AR40&gt;=$C$4,$C$4,MAX(AQ40:AR40))))</f>
        <v/>
      </c>
      <c r="AT40" s="53" t="str">
        <f t="shared" si="8"/>
        <v/>
      </c>
      <c r="AU40" s="49"/>
      <c r="AV40" s="49"/>
      <c r="AW40" s="49"/>
      <c r="AX40" s="49"/>
      <c r="AY40" s="49"/>
      <c r="AZ40" s="49"/>
      <c r="BA40" s="49"/>
      <c r="BB40" s="49"/>
      <c r="BC40" s="49"/>
      <c r="BD40" s="49"/>
      <c r="BE40" s="53" t="str">
        <f t="shared" si="9"/>
        <v/>
      </c>
      <c r="BF40" s="49"/>
      <c r="BG40" s="49"/>
      <c r="BH40" s="74" t="str">
        <f t="shared" si="10"/>
        <v/>
      </c>
      <c r="BI40" s="75" t="str">
        <f t="shared" si="11"/>
        <v/>
      </c>
      <c r="BJ40" s="76"/>
      <c r="BK40" s="49"/>
      <c r="BL40" s="49"/>
      <c r="BM40" s="49"/>
      <c r="BN40" s="49"/>
      <c r="BO40" s="49"/>
      <c r="BP40" s="49"/>
      <c r="BQ40" s="49"/>
      <c r="BR40" s="49"/>
      <c r="BS40" s="49"/>
      <c r="BT40" s="49"/>
      <c r="BU40" s="83" t="str">
        <f t="shared" si="12"/>
        <v/>
      </c>
      <c r="BV40" s="76"/>
      <c r="BW40" s="84"/>
      <c r="BX40" s="49"/>
      <c r="BY40" s="49"/>
      <c r="BZ40" s="49"/>
      <c r="CA40" s="49"/>
      <c r="CB40" s="49"/>
      <c r="CC40" s="49"/>
      <c r="CD40" s="49"/>
      <c r="CE40" s="49"/>
      <c r="CF40" s="49"/>
      <c r="CG40" s="53" t="str">
        <f t="shared" si="13"/>
        <v/>
      </c>
      <c r="CH40" s="88" t="str">
        <f t="shared" si="14"/>
        <v/>
      </c>
      <c r="CI40" s="89"/>
      <c r="CJ40" s="49"/>
      <c r="CK40" s="93"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9"/>
      <c r="Q41" s="49"/>
      <c r="R41" s="53" t="str">
        <f>IF(P41="","",IF(P41&gt;=$C$4,P41,IF(Q41&gt;=$C$4,$C$4,MAX(P41:Q41))))</f>
        <v/>
      </c>
      <c r="S41" s="49"/>
      <c r="T41" s="49"/>
      <c r="U41" s="53" t="str">
        <f>IF(S41="","",IF(S41&gt;=$C$4,S41,IF(T41&gt;=$C$4,$C$4,MAX(S41:T41))))</f>
        <v/>
      </c>
      <c r="V41" s="49"/>
      <c r="W41" s="49"/>
      <c r="X41" s="53" t="str">
        <f>IF(V41="","",IF(V41&gt;=$C$4,V41,IF(W41&gt;=$C$4,$C$4,MAX(V41:W41))))</f>
        <v/>
      </c>
      <c r="Y41" s="49"/>
      <c r="Z41" s="49"/>
      <c r="AA41" s="53" t="str">
        <f>IF(Y41="","",IF(Y41&gt;=$C$4,Y41,IF(Z41&gt;=$C$4,$C$4,MAX(Y41:Z41))))</f>
        <v/>
      </c>
      <c r="AB41" s="49"/>
      <c r="AC41" s="49"/>
      <c r="AD41" s="53" t="str">
        <f>IF(AB41="","",IF(AB41&gt;=$C$4,AB41,IF(AC41&gt;=$C$4,$C$4,MAX(AB41:AC41))))</f>
        <v/>
      </c>
      <c r="AE41" s="49"/>
      <c r="AF41" s="49"/>
      <c r="AG41" s="53" t="str">
        <f>IF(AE41="","",IF(AE41&gt;=$C$4,AE41,IF(AF41&gt;=$C$4,$C$4,MAX(AE41:AF41))))</f>
        <v/>
      </c>
      <c r="AH41" s="49"/>
      <c r="AI41" s="49"/>
      <c r="AJ41" s="53" t="str">
        <f>IF(AH41="","",IF(AH41&gt;=$C$4,AH41,IF(AI41&gt;=$C$4,$C$4,MAX(AH41:AI41))))</f>
        <v/>
      </c>
      <c r="AK41" s="49"/>
      <c r="AL41" s="49"/>
      <c r="AM41" s="53" t="str">
        <f>IF(AK41="","",IF(AK41&gt;=$C$4,AK41,IF(AL41&gt;=$C$4,$C$4,MAX(AK41:AL41))))</f>
        <v/>
      </c>
      <c r="AN41" s="49"/>
      <c r="AO41" s="49"/>
      <c r="AP41" s="53" t="str">
        <f>IF(AN41="","",IF(AN41&gt;=$C$4,AN41,IF(AO41&gt;=$C$4,$C$4,MAX(AN41:AO41))))</f>
        <v/>
      </c>
      <c r="AQ41" s="49"/>
      <c r="AR41" s="49"/>
      <c r="AS41" s="53" t="str">
        <f>IF(AQ41="","",IF(AQ41&gt;=$C$4,AQ41,IF(AR41&gt;=$C$4,$C$4,MAX(AQ41:AR41))))</f>
        <v/>
      </c>
      <c r="AT41" s="53" t="str">
        <f t="shared" si="8"/>
        <v/>
      </c>
      <c r="AU41" s="49"/>
      <c r="AV41" s="49"/>
      <c r="AW41" s="49"/>
      <c r="AX41" s="49"/>
      <c r="AY41" s="49"/>
      <c r="AZ41" s="49"/>
      <c r="BA41" s="49"/>
      <c r="BB41" s="49"/>
      <c r="BC41" s="49"/>
      <c r="BD41" s="49"/>
      <c r="BE41" s="53" t="str">
        <f t="shared" si="9"/>
        <v/>
      </c>
      <c r="BF41" s="49"/>
      <c r="BG41" s="49"/>
      <c r="BH41" s="74" t="str">
        <f t="shared" si="10"/>
        <v/>
      </c>
      <c r="BI41" s="75" t="str">
        <f t="shared" si="11"/>
        <v/>
      </c>
      <c r="BJ41" s="76"/>
      <c r="BK41" s="49"/>
      <c r="BL41" s="49"/>
      <c r="BM41" s="49"/>
      <c r="BN41" s="49"/>
      <c r="BO41" s="49"/>
      <c r="BP41" s="49"/>
      <c r="BQ41" s="49"/>
      <c r="BR41" s="49"/>
      <c r="BS41" s="49"/>
      <c r="BT41" s="49"/>
      <c r="BU41" s="83" t="str">
        <f t="shared" si="12"/>
        <v/>
      </c>
      <c r="BV41" s="76"/>
      <c r="BW41" s="84"/>
      <c r="BX41" s="49"/>
      <c r="BY41" s="49"/>
      <c r="BZ41" s="49"/>
      <c r="CA41" s="49"/>
      <c r="CB41" s="49"/>
      <c r="CC41" s="49"/>
      <c r="CD41" s="49"/>
      <c r="CE41" s="49"/>
      <c r="CF41" s="49"/>
      <c r="CG41" s="53" t="str">
        <f t="shared" si="13"/>
        <v/>
      </c>
      <c r="CH41" s="88" t="str">
        <f t="shared" si="14"/>
        <v/>
      </c>
      <c r="CI41" s="89"/>
      <c r="CJ41" s="49"/>
      <c r="CK41" s="93"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9"/>
      <c r="Q42" s="49"/>
      <c r="R42" s="53" t="str">
        <f>IF(P42="","",IF(P42&gt;=$C$4,P42,IF(Q42&gt;=$C$4,$C$4,MAX(P42:Q42))))</f>
        <v/>
      </c>
      <c r="S42" s="49"/>
      <c r="T42" s="49"/>
      <c r="U42" s="53" t="str">
        <f>IF(S42="","",IF(S42&gt;=$C$4,S42,IF(T42&gt;=$C$4,$C$4,MAX(S42:T42))))</f>
        <v/>
      </c>
      <c r="V42" s="49"/>
      <c r="W42" s="49"/>
      <c r="X42" s="53" t="str">
        <f>IF(V42="","",IF(V42&gt;=$C$4,V42,IF(W42&gt;=$C$4,$C$4,MAX(V42:W42))))</f>
        <v/>
      </c>
      <c r="Y42" s="49"/>
      <c r="Z42" s="49"/>
      <c r="AA42" s="53" t="str">
        <f>IF(Y42="","",IF(Y42&gt;=$C$4,Y42,IF(Z42&gt;=$C$4,$C$4,MAX(Y42:Z42))))</f>
        <v/>
      </c>
      <c r="AB42" s="49"/>
      <c r="AC42" s="49"/>
      <c r="AD42" s="53" t="str">
        <f>IF(AB42="","",IF(AB42&gt;=$C$4,AB42,IF(AC42&gt;=$C$4,$C$4,MAX(AB42:AC42))))</f>
        <v/>
      </c>
      <c r="AE42" s="49"/>
      <c r="AF42" s="49"/>
      <c r="AG42" s="53" t="str">
        <f>IF(AE42="","",IF(AE42&gt;=$C$4,AE42,IF(AF42&gt;=$C$4,$C$4,MAX(AE42:AF42))))</f>
        <v/>
      </c>
      <c r="AH42" s="49"/>
      <c r="AI42" s="49"/>
      <c r="AJ42" s="53" t="str">
        <f>IF(AH42="","",IF(AH42&gt;=$C$4,AH42,IF(AI42&gt;=$C$4,$C$4,MAX(AH42:AI42))))</f>
        <v/>
      </c>
      <c r="AK42" s="49"/>
      <c r="AL42" s="49"/>
      <c r="AM42" s="53" t="str">
        <f>IF(AK42="","",IF(AK42&gt;=$C$4,AK42,IF(AL42&gt;=$C$4,$C$4,MAX(AK42:AL42))))</f>
        <v/>
      </c>
      <c r="AN42" s="49"/>
      <c r="AO42" s="49"/>
      <c r="AP42" s="53" t="str">
        <f>IF(AN42="","",IF(AN42&gt;=$C$4,AN42,IF(AO42&gt;=$C$4,$C$4,MAX(AN42:AO42))))</f>
        <v/>
      </c>
      <c r="AQ42" s="49"/>
      <c r="AR42" s="49"/>
      <c r="AS42" s="53" t="str">
        <f>IF(AQ42="","",IF(AQ42&gt;=$C$4,AQ42,IF(AR42&gt;=$C$4,$C$4,MAX(AQ42:AR42))))</f>
        <v/>
      </c>
      <c r="AT42" s="53" t="str">
        <f t="shared" si="8"/>
        <v/>
      </c>
      <c r="AU42" s="49"/>
      <c r="AV42" s="49"/>
      <c r="AW42" s="49"/>
      <c r="AX42" s="49"/>
      <c r="AY42" s="49"/>
      <c r="AZ42" s="49"/>
      <c r="BA42" s="49"/>
      <c r="BB42" s="49"/>
      <c r="BC42" s="49"/>
      <c r="BD42" s="49"/>
      <c r="BE42" s="53" t="str">
        <f t="shared" si="9"/>
        <v/>
      </c>
      <c r="BF42" s="49"/>
      <c r="BG42" s="49"/>
      <c r="BH42" s="74" t="str">
        <f t="shared" si="10"/>
        <v/>
      </c>
      <c r="BI42" s="75" t="str">
        <f t="shared" si="11"/>
        <v/>
      </c>
      <c r="BJ42" s="76"/>
      <c r="BK42" s="49"/>
      <c r="BL42" s="49"/>
      <c r="BM42" s="49"/>
      <c r="BN42" s="49"/>
      <c r="BO42" s="49"/>
      <c r="BP42" s="49"/>
      <c r="BQ42" s="49"/>
      <c r="BR42" s="49"/>
      <c r="BS42" s="49"/>
      <c r="BT42" s="49"/>
      <c r="BU42" s="83" t="str">
        <f t="shared" si="12"/>
        <v/>
      </c>
      <c r="BV42" s="76"/>
      <c r="BW42" s="84"/>
      <c r="BX42" s="49"/>
      <c r="BY42" s="49"/>
      <c r="BZ42" s="49"/>
      <c r="CA42" s="49"/>
      <c r="CB42" s="49"/>
      <c r="CC42" s="49"/>
      <c r="CD42" s="49"/>
      <c r="CE42" s="49"/>
      <c r="CF42" s="49"/>
      <c r="CG42" s="53" t="str">
        <f t="shared" si="13"/>
        <v/>
      </c>
      <c r="CH42" s="88" t="str">
        <f t="shared" si="14"/>
        <v/>
      </c>
      <c r="CI42" s="89"/>
      <c r="CJ42" s="49"/>
      <c r="CK42" s="93"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9"/>
      <c r="Q43" s="49"/>
      <c r="R43" s="53" t="str">
        <f>IF(P43="","",IF(P43&gt;=$C$4,P43,IF(Q43&gt;=$C$4,$C$4,MAX(P43:Q43))))</f>
        <v/>
      </c>
      <c r="S43" s="49"/>
      <c r="T43" s="49"/>
      <c r="U43" s="53" t="str">
        <f>IF(S43="","",IF(S43&gt;=$C$4,S43,IF(T43&gt;=$C$4,$C$4,MAX(S43:T43))))</f>
        <v/>
      </c>
      <c r="V43" s="49"/>
      <c r="W43" s="49"/>
      <c r="X43" s="53" t="str">
        <f>IF(V43="","",IF(V43&gt;=$C$4,V43,IF(W43&gt;=$C$4,$C$4,MAX(V43:W43))))</f>
        <v/>
      </c>
      <c r="Y43" s="49"/>
      <c r="Z43" s="49"/>
      <c r="AA43" s="53" t="str">
        <f>IF(Y43="","",IF(Y43&gt;=$C$4,Y43,IF(Z43&gt;=$C$4,$C$4,MAX(Y43:Z43))))</f>
        <v/>
      </c>
      <c r="AB43" s="49"/>
      <c r="AC43" s="49"/>
      <c r="AD43" s="53" t="str">
        <f>IF(AB43="","",IF(AB43&gt;=$C$4,AB43,IF(AC43&gt;=$C$4,$C$4,MAX(AB43:AC43))))</f>
        <v/>
      </c>
      <c r="AE43" s="49"/>
      <c r="AF43" s="49"/>
      <c r="AG43" s="53" t="str">
        <f>IF(AE43="","",IF(AE43&gt;=$C$4,AE43,IF(AF43&gt;=$C$4,$C$4,MAX(AE43:AF43))))</f>
        <v/>
      </c>
      <c r="AH43" s="49"/>
      <c r="AI43" s="49"/>
      <c r="AJ43" s="53" t="str">
        <f>IF(AH43="","",IF(AH43&gt;=$C$4,AH43,IF(AI43&gt;=$C$4,$C$4,MAX(AH43:AI43))))</f>
        <v/>
      </c>
      <c r="AK43" s="49"/>
      <c r="AL43" s="49"/>
      <c r="AM43" s="53" t="str">
        <f>IF(AK43="","",IF(AK43&gt;=$C$4,AK43,IF(AL43&gt;=$C$4,$C$4,MAX(AK43:AL43))))</f>
        <v/>
      </c>
      <c r="AN43" s="49"/>
      <c r="AO43" s="49"/>
      <c r="AP43" s="53" t="str">
        <f>IF(AN43="","",IF(AN43&gt;=$C$4,AN43,IF(AO43&gt;=$C$4,$C$4,MAX(AN43:AO43))))</f>
        <v/>
      </c>
      <c r="AQ43" s="49"/>
      <c r="AR43" s="49"/>
      <c r="AS43" s="53" t="str">
        <f>IF(AQ43="","",IF(AQ43&gt;=$C$4,AQ43,IF(AR43&gt;=$C$4,$C$4,MAX(AQ43:AR43))))</f>
        <v/>
      </c>
      <c r="AT43" s="53" t="str">
        <f t="shared" si="8"/>
        <v/>
      </c>
      <c r="AU43" s="49"/>
      <c r="AV43" s="49"/>
      <c r="AW43" s="49"/>
      <c r="AX43" s="49"/>
      <c r="AY43" s="49"/>
      <c r="AZ43" s="49"/>
      <c r="BA43" s="49"/>
      <c r="BB43" s="49"/>
      <c r="BC43" s="49"/>
      <c r="BD43" s="49"/>
      <c r="BE43" s="53" t="str">
        <f t="shared" si="9"/>
        <v/>
      </c>
      <c r="BF43" s="49"/>
      <c r="BG43" s="49"/>
      <c r="BH43" s="74" t="str">
        <f t="shared" si="10"/>
        <v/>
      </c>
      <c r="BI43" s="75" t="str">
        <f t="shared" si="11"/>
        <v/>
      </c>
      <c r="BJ43" s="76"/>
      <c r="BK43" s="49"/>
      <c r="BL43" s="49"/>
      <c r="BM43" s="49"/>
      <c r="BN43" s="49"/>
      <c r="BO43" s="49"/>
      <c r="BP43" s="49"/>
      <c r="BQ43" s="49"/>
      <c r="BR43" s="49"/>
      <c r="BS43" s="49"/>
      <c r="BT43" s="49"/>
      <c r="BU43" s="83" t="str">
        <f t="shared" si="12"/>
        <v/>
      </c>
      <c r="BV43" s="76"/>
      <c r="BW43" s="84"/>
      <c r="BX43" s="49"/>
      <c r="BY43" s="49"/>
      <c r="BZ43" s="49"/>
      <c r="CA43" s="49"/>
      <c r="CB43" s="49"/>
      <c r="CC43" s="49"/>
      <c r="CD43" s="49"/>
      <c r="CE43" s="49"/>
      <c r="CF43" s="49"/>
      <c r="CG43" s="53" t="str">
        <f t="shared" si="13"/>
        <v/>
      </c>
      <c r="CH43" s="88" t="str">
        <f t="shared" si="14"/>
        <v/>
      </c>
      <c r="CI43" s="89"/>
      <c r="CJ43" s="49"/>
      <c r="CK43" s="93"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9"/>
      <c r="Q44" s="49"/>
      <c r="R44" s="53" t="str">
        <f>IF(P44="","",IF(P44&gt;=$C$4,P44,IF(Q44&gt;=$C$4,$C$4,MAX(P44:Q44))))</f>
        <v/>
      </c>
      <c r="S44" s="49"/>
      <c r="T44" s="49"/>
      <c r="U44" s="53" t="str">
        <f>IF(S44="","",IF(S44&gt;=$C$4,S44,IF(T44&gt;=$C$4,$C$4,MAX(S44:T44))))</f>
        <v/>
      </c>
      <c r="V44" s="49"/>
      <c r="W44" s="49"/>
      <c r="X44" s="53" t="str">
        <f>IF(V44="","",IF(V44&gt;=$C$4,V44,IF(W44&gt;=$C$4,$C$4,MAX(V44:W44))))</f>
        <v/>
      </c>
      <c r="Y44" s="49"/>
      <c r="Z44" s="49"/>
      <c r="AA44" s="53" t="str">
        <f>IF(Y44="","",IF(Y44&gt;=$C$4,Y44,IF(Z44&gt;=$C$4,$C$4,MAX(Y44:Z44))))</f>
        <v/>
      </c>
      <c r="AB44" s="49"/>
      <c r="AC44" s="49"/>
      <c r="AD44" s="53" t="str">
        <f>IF(AB44="","",IF(AB44&gt;=$C$4,AB44,IF(AC44&gt;=$C$4,$C$4,MAX(AB44:AC44))))</f>
        <v/>
      </c>
      <c r="AE44" s="49"/>
      <c r="AF44" s="49"/>
      <c r="AG44" s="53" t="str">
        <f>IF(AE44="","",IF(AE44&gt;=$C$4,AE44,IF(AF44&gt;=$C$4,$C$4,MAX(AE44:AF44))))</f>
        <v/>
      </c>
      <c r="AH44" s="49"/>
      <c r="AI44" s="49"/>
      <c r="AJ44" s="53" t="str">
        <f>IF(AH44="","",IF(AH44&gt;=$C$4,AH44,IF(AI44&gt;=$C$4,$C$4,MAX(AH44:AI44))))</f>
        <v/>
      </c>
      <c r="AK44" s="49"/>
      <c r="AL44" s="49"/>
      <c r="AM44" s="53" t="str">
        <f>IF(AK44="","",IF(AK44&gt;=$C$4,AK44,IF(AL44&gt;=$C$4,$C$4,MAX(AK44:AL44))))</f>
        <v/>
      </c>
      <c r="AN44" s="49"/>
      <c r="AO44" s="49"/>
      <c r="AP44" s="53" t="str">
        <f>IF(AN44="","",IF(AN44&gt;=$C$4,AN44,IF(AO44&gt;=$C$4,$C$4,MAX(AN44:AO44))))</f>
        <v/>
      </c>
      <c r="AQ44" s="49"/>
      <c r="AR44" s="49"/>
      <c r="AS44" s="53" t="str">
        <f>IF(AQ44="","",IF(AQ44&gt;=$C$4,AQ44,IF(AR44&gt;=$C$4,$C$4,MAX(AQ44:AR44))))</f>
        <v/>
      </c>
      <c r="AT44" s="53" t="str">
        <f t="shared" si="8"/>
        <v/>
      </c>
      <c r="AU44" s="49"/>
      <c r="AV44" s="49"/>
      <c r="AW44" s="49"/>
      <c r="AX44" s="49"/>
      <c r="AY44" s="49"/>
      <c r="AZ44" s="49"/>
      <c r="BA44" s="49"/>
      <c r="BB44" s="49"/>
      <c r="BC44" s="49"/>
      <c r="BD44" s="49"/>
      <c r="BE44" s="53" t="str">
        <f t="shared" si="9"/>
        <v/>
      </c>
      <c r="BF44" s="49"/>
      <c r="BG44" s="49"/>
      <c r="BH44" s="74" t="str">
        <f t="shared" si="10"/>
        <v/>
      </c>
      <c r="BI44" s="75" t="str">
        <f t="shared" si="11"/>
        <v/>
      </c>
      <c r="BJ44" s="76"/>
      <c r="BK44" s="49"/>
      <c r="BL44" s="49"/>
      <c r="BM44" s="49"/>
      <c r="BN44" s="49"/>
      <c r="BO44" s="49"/>
      <c r="BP44" s="49"/>
      <c r="BQ44" s="49"/>
      <c r="BR44" s="49"/>
      <c r="BS44" s="49"/>
      <c r="BT44" s="49"/>
      <c r="BU44" s="83" t="str">
        <f t="shared" si="12"/>
        <v/>
      </c>
      <c r="BV44" s="76"/>
      <c r="BW44" s="84"/>
      <c r="BX44" s="49"/>
      <c r="BY44" s="49"/>
      <c r="BZ44" s="49"/>
      <c r="CA44" s="49"/>
      <c r="CB44" s="49"/>
      <c r="CC44" s="49"/>
      <c r="CD44" s="49"/>
      <c r="CE44" s="49"/>
      <c r="CF44" s="49"/>
      <c r="CG44" s="53" t="str">
        <f t="shared" si="13"/>
        <v/>
      </c>
      <c r="CH44" s="88" t="str">
        <f t="shared" si="14"/>
        <v/>
      </c>
      <c r="CI44" s="89"/>
      <c r="CJ44" s="49"/>
      <c r="CK44" s="93"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9"/>
      <c r="Q45" s="49"/>
      <c r="R45" s="53" t="str">
        <f>IF(P45="","",IF(P45&gt;=$C$4,P45,IF(Q45&gt;=$C$4,$C$4,MAX(P45:Q45))))</f>
        <v/>
      </c>
      <c r="S45" s="49"/>
      <c r="T45" s="49"/>
      <c r="U45" s="53" t="str">
        <f>IF(S45="","",IF(S45&gt;=$C$4,S45,IF(T45&gt;=$C$4,$C$4,MAX(S45:T45))))</f>
        <v/>
      </c>
      <c r="V45" s="49"/>
      <c r="W45" s="49"/>
      <c r="X45" s="53" t="str">
        <f>IF(V45="","",IF(V45&gt;=$C$4,V45,IF(W45&gt;=$C$4,$C$4,MAX(V45:W45))))</f>
        <v/>
      </c>
      <c r="Y45" s="49"/>
      <c r="Z45" s="49"/>
      <c r="AA45" s="53" t="str">
        <f>IF(Y45="","",IF(Y45&gt;=$C$4,Y45,IF(Z45&gt;=$C$4,$C$4,MAX(Y45:Z45))))</f>
        <v/>
      </c>
      <c r="AB45" s="49"/>
      <c r="AC45" s="49"/>
      <c r="AD45" s="53" t="str">
        <f>IF(AB45="","",IF(AB45&gt;=$C$4,AB45,IF(AC45&gt;=$C$4,$C$4,MAX(AB45:AC45))))</f>
        <v/>
      </c>
      <c r="AE45" s="49"/>
      <c r="AF45" s="49"/>
      <c r="AG45" s="53" t="str">
        <f>IF(AE45="","",IF(AE45&gt;=$C$4,AE45,IF(AF45&gt;=$C$4,$C$4,MAX(AE45:AF45))))</f>
        <v/>
      </c>
      <c r="AH45" s="49"/>
      <c r="AI45" s="49"/>
      <c r="AJ45" s="53" t="str">
        <f>IF(AH45="","",IF(AH45&gt;=$C$4,AH45,IF(AI45&gt;=$C$4,$C$4,MAX(AH45:AI45))))</f>
        <v/>
      </c>
      <c r="AK45" s="49"/>
      <c r="AL45" s="49"/>
      <c r="AM45" s="53" t="str">
        <f>IF(AK45="","",IF(AK45&gt;=$C$4,AK45,IF(AL45&gt;=$C$4,$C$4,MAX(AK45:AL45))))</f>
        <v/>
      </c>
      <c r="AN45" s="49"/>
      <c r="AO45" s="49"/>
      <c r="AP45" s="53" t="str">
        <f>IF(AN45="","",IF(AN45&gt;=$C$4,AN45,IF(AO45&gt;=$C$4,$C$4,MAX(AN45:AO45))))</f>
        <v/>
      </c>
      <c r="AQ45" s="49"/>
      <c r="AR45" s="49"/>
      <c r="AS45" s="53" t="str">
        <f>IF(AQ45="","",IF(AQ45&gt;=$C$4,AQ45,IF(AR45&gt;=$C$4,$C$4,MAX(AQ45:AR45))))</f>
        <v/>
      </c>
      <c r="AT45" s="53" t="str">
        <f t="shared" si="8"/>
        <v/>
      </c>
      <c r="AU45" s="49"/>
      <c r="AV45" s="49"/>
      <c r="AW45" s="49"/>
      <c r="AX45" s="49"/>
      <c r="AY45" s="49"/>
      <c r="AZ45" s="49"/>
      <c r="BA45" s="49"/>
      <c r="BB45" s="49"/>
      <c r="BC45" s="49"/>
      <c r="BD45" s="49"/>
      <c r="BE45" s="53" t="str">
        <f t="shared" si="9"/>
        <v/>
      </c>
      <c r="BF45" s="49"/>
      <c r="BG45" s="49"/>
      <c r="BH45" s="74" t="str">
        <f t="shared" si="10"/>
        <v/>
      </c>
      <c r="BI45" s="75" t="str">
        <f t="shared" si="11"/>
        <v/>
      </c>
      <c r="BJ45" s="76"/>
      <c r="BK45" s="49"/>
      <c r="BL45" s="49"/>
      <c r="BM45" s="49"/>
      <c r="BN45" s="49"/>
      <c r="BO45" s="49"/>
      <c r="BP45" s="49"/>
      <c r="BQ45" s="49"/>
      <c r="BR45" s="49"/>
      <c r="BS45" s="49"/>
      <c r="BT45" s="49"/>
      <c r="BU45" s="83" t="str">
        <f t="shared" si="12"/>
        <v/>
      </c>
      <c r="BV45" s="76"/>
      <c r="BW45" s="84"/>
      <c r="BX45" s="49"/>
      <c r="BY45" s="49"/>
      <c r="BZ45" s="49"/>
      <c r="CA45" s="49"/>
      <c r="CB45" s="49"/>
      <c r="CC45" s="49"/>
      <c r="CD45" s="49"/>
      <c r="CE45" s="49"/>
      <c r="CF45" s="49"/>
      <c r="CG45" s="53" t="str">
        <f t="shared" si="13"/>
        <v/>
      </c>
      <c r="CH45" s="88" t="str">
        <f t="shared" si="14"/>
        <v/>
      </c>
      <c r="CI45" s="89"/>
      <c r="CJ45" s="49"/>
      <c r="CK45" s="93"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9"/>
      <c r="Q46" s="49"/>
      <c r="R46" s="53" t="str">
        <f>IF(P46="","",IF(P46&gt;=$C$4,P46,IF(Q46&gt;=$C$4,$C$4,MAX(P46:Q46))))</f>
        <v/>
      </c>
      <c r="S46" s="49"/>
      <c r="T46" s="49"/>
      <c r="U46" s="53" t="str">
        <f>IF(S46="","",IF(S46&gt;=$C$4,S46,IF(T46&gt;=$C$4,$C$4,MAX(S46:T46))))</f>
        <v/>
      </c>
      <c r="V46" s="49"/>
      <c r="W46" s="49"/>
      <c r="X46" s="53" t="str">
        <f>IF(V46="","",IF(V46&gt;=$C$4,V46,IF(W46&gt;=$C$4,$C$4,MAX(V46:W46))))</f>
        <v/>
      </c>
      <c r="Y46" s="49"/>
      <c r="Z46" s="49"/>
      <c r="AA46" s="53" t="str">
        <f>IF(Y46="","",IF(Y46&gt;=$C$4,Y46,IF(Z46&gt;=$C$4,$C$4,MAX(Y46:Z46))))</f>
        <v/>
      </c>
      <c r="AB46" s="49"/>
      <c r="AC46" s="49"/>
      <c r="AD46" s="53" t="str">
        <f>IF(AB46="","",IF(AB46&gt;=$C$4,AB46,IF(AC46&gt;=$C$4,$C$4,MAX(AB46:AC46))))</f>
        <v/>
      </c>
      <c r="AE46" s="49"/>
      <c r="AF46" s="49"/>
      <c r="AG46" s="53" t="str">
        <f>IF(AE46="","",IF(AE46&gt;=$C$4,AE46,IF(AF46&gt;=$C$4,$C$4,MAX(AE46:AF46))))</f>
        <v/>
      </c>
      <c r="AH46" s="49"/>
      <c r="AI46" s="49"/>
      <c r="AJ46" s="53" t="str">
        <f>IF(AH46="","",IF(AH46&gt;=$C$4,AH46,IF(AI46&gt;=$C$4,$C$4,MAX(AH46:AI46))))</f>
        <v/>
      </c>
      <c r="AK46" s="49"/>
      <c r="AL46" s="49"/>
      <c r="AM46" s="53" t="str">
        <f>IF(AK46="","",IF(AK46&gt;=$C$4,AK46,IF(AL46&gt;=$C$4,$C$4,MAX(AK46:AL46))))</f>
        <v/>
      </c>
      <c r="AN46" s="49"/>
      <c r="AO46" s="49"/>
      <c r="AP46" s="53" t="str">
        <f>IF(AN46="","",IF(AN46&gt;=$C$4,AN46,IF(AO46&gt;=$C$4,$C$4,MAX(AN46:AO46))))</f>
        <v/>
      </c>
      <c r="AQ46" s="49"/>
      <c r="AR46" s="49"/>
      <c r="AS46" s="53" t="str">
        <f>IF(AQ46="","",IF(AQ46&gt;=$C$4,AQ46,IF(AR46&gt;=$C$4,$C$4,MAX(AQ46:AR46))))</f>
        <v/>
      </c>
      <c r="AT46" s="53" t="str">
        <f t="shared" si="8"/>
        <v/>
      </c>
      <c r="AU46" s="49"/>
      <c r="AV46" s="49"/>
      <c r="AW46" s="49"/>
      <c r="AX46" s="49"/>
      <c r="AY46" s="49"/>
      <c r="AZ46" s="49"/>
      <c r="BA46" s="49"/>
      <c r="BB46" s="49"/>
      <c r="BC46" s="49"/>
      <c r="BD46" s="49"/>
      <c r="BE46" s="53" t="str">
        <f t="shared" si="9"/>
        <v/>
      </c>
      <c r="BF46" s="49"/>
      <c r="BG46" s="49"/>
      <c r="BH46" s="74" t="str">
        <f t="shared" si="10"/>
        <v/>
      </c>
      <c r="BI46" s="75" t="str">
        <f t="shared" si="11"/>
        <v/>
      </c>
      <c r="BJ46" s="76"/>
      <c r="BK46" s="49"/>
      <c r="BL46" s="49"/>
      <c r="BM46" s="49"/>
      <c r="BN46" s="49"/>
      <c r="BO46" s="49"/>
      <c r="BP46" s="49"/>
      <c r="BQ46" s="49"/>
      <c r="BR46" s="49"/>
      <c r="BS46" s="49"/>
      <c r="BT46" s="49"/>
      <c r="BU46" s="83" t="str">
        <f t="shared" si="12"/>
        <v/>
      </c>
      <c r="BV46" s="76"/>
      <c r="BW46" s="84"/>
      <c r="BX46" s="49"/>
      <c r="BY46" s="49"/>
      <c r="BZ46" s="49"/>
      <c r="CA46" s="49"/>
      <c r="CB46" s="49"/>
      <c r="CC46" s="49"/>
      <c r="CD46" s="49"/>
      <c r="CE46" s="49"/>
      <c r="CF46" s="49"/>
      <c r="CG46" s="53" t="str">
        <f t="shared" si="13"/>
        <v/>
      </c>
      <c r="CH46" s="88" t="str">
        <f t="shared" si="14"/>
        <v/>
      </c>
      <c r="CI46" s="89"/>
      <c r="CJ46" s="49"/>
      <c r="CK46" s="93"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9"/>
      <c r="Q47" s="49"/>
      <c r="R47" s="53" t="str">
        <f>IF(P47="","",IF(P47&gt;=$C$4,P47,IF(Q47&gt;=$C$4,$C$4,MAX(P47:Q47))))</f>
        <v/>
      </c>
      <c r="S47" s="49"/>
      <c r="T47" s="49"/>
      <c r="U47" s="53" t="str">
        <f>IF(S47="","",IF(S47&gt;=$C$4,S47,IF(T47&gt;=$C$4,$C$4,MAX(S47:T47))))</f>
        <v/>
      </c>
      <c r="V47" s="49"/>
      <c r="W47" s="49"/>
      <c r="X47" s="53" t="str">
        <f>IF(V47="","",IF(V47&gt;=$C$4,V47,IF(W47&gt;=$C$4,$C$4,MAX(V47:W47))))</f>
        <v/>
      </c>
      <c r="Y47" s="49"/>
      <c r="Z47" s="49"/>
      <c r="AA47" s="53" t="str">
        <f>IF(Y47="","",IF(Y47&gt;=$C$4,Y47,IF(Z47&gt;=$C$4,$C$4,MAX(Y47:Z47))))</f>
        <v/>
      </c>
      <c r="AB47" s="49"/>
      <c r="AC47" s="49"/>
      <c r="AD47" s="53" t="str">
        <f>IF(AB47="","",IF(AB47&gt;=$C$4,AB47,IF(AC47&gt;=$C$4,$C$4,MAX(AB47:AC47))))</f>
        <v/>
      </c>
      <c r="AE47" s="49"/>
      <c r="AF47" s="49"/>
      <c r="AG47" s="53" t="str">
        <f>IF(AE47="","",IF(AE47&gt;=$C$4,AE47,IF(AF47&gt;=$C$4,$C$4,MAX(AE47:AF47))))</f>
        <v/>
      </c>
      <c r="AH47" s="49"/>
      <c r="AI47" s="49"/>
      <c r="AJ47" s="53" t="str">
        <f>IF(AH47="","",IF(AH47&gt;=$C$4,AH47,IF(AI47&gt;=$C$4,$C$4,MAX(AH47:AI47))))</f>
        <v/>
      </c>
      <c r="AK47" s="49"/>
      <c r="AL47" s="49"/>
      <c r="AM47" s="53" t="str">
        <f>IF(AK47="","",IF(AK47&gt;=$C$4,AK47,IF(AL47&gt;=$C$4,$C$4,MAX(AK47:AL47))))</f>
        <v/>
      </c>
      <c r="AN47" s="49"/>
      <c r="AO47" s="49"/>
      <c r="AP47" s="53" t="str">
        <f>IF(AN47="","",IF(AN47&gt;=$C$4,AN47,IF(AO47&gt;=$C$4,$C$4,MAX(AN47:AO47))))</f>
        <v/>
      </c>
      <c r="AQ47" s="49"/>
      <c r="AR47" s="49"/>
      <c r="AS47" s="53" t="str">
        <f>IF(AQ47="","",IF(AQ47&gt;=$C$4,AQ47,IF(AR47&gt;=$C$4,$C$4,MAX(AQ47:AR47))))</f>
        <v/>
      </c>
      <c r="AT47" s="53" t="str">
        <f t="shared" si="8"/>
        <v/>
      </c>
      <c r="AU47" s="49"/>
      <c r="AV47" s="49"/>
      <c r="AW47" s="49"/>
      <c r="AX47" s="49"/>
      <c r="AY47" s="49"/>
      <c r="AZ47" s="49"/>
      <c r="BA47" s="49"/>
      <c r="BB47" s="49"/>
      <c r="BC47" s="49"/>
      <c r="BD47" s="49"/>
      <c r="BE47" s="53" t="str">
        <f t="shared" si="9"/>
        <v/>
      </c>
      <c r="BF47" s="49"/>
      <c r="BG47" s="49"/>
      <c r="BH47" s="74" t="str">
        <f t="shared" si="10"/>
        <v/>
      </c>
      <c r="BI47" s="75" t="str">
        <f t="shared" si="11"/>
        <v/>
      </c>
      <c r="BJ47" s="76"/>
      <c r="BK47" s="49"/>
      <c r="BL47" s="49"/>
      <c r="BM47" s="49"/>
      <c r="BN47" s="49"/>
      <c r="BO47" s="49"/>
      <c r="BP47" s="49"/>
      <c r="BQ47" s="49"/>
      <c r="BR47" s="49"/>
      <c r="BS47" s="49"/>
      <c r="BT47" s="49"/>
      <c r="BU47" s="83" t="str">
        <f t="shared" si="12"/>
        <v/>
      </c>
      <c r="BV47" s="76"/>
      <c r="BW47" s="49"/>
      <c r="BX47" s="49"/>
      <c r="BY47" s="49"/>
      <c r="BZ47" s="49"/>
      <c r="CA47" s="49"/>
      <c r="CB47" s="49"/>
      <c r="CC47" s="49"/>
      <c r="CD47" s="49"/>
      <c r="CE47" s="49"/>
      <c r="CF47" s="49"/>
      <c r="CG47" s="53" t="str">
        <f t="shared" si="13"/>
        <v/>
      </c>
      <c r="CH47" s="88" t="str">
        <f t="shared" si="14"/>
        <v/>
      </c>
      <c r="CI47" s="89"/>
      <c r="CJ47" s="49"/>
      <c r="CK47" s="93"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9"/>
      <c r="Q48" s="49"/>
      <c r="R48" s="53" t="str">
        <f>IF(P48="","",IF(P48&gt;=$C$4,P48,IF(Q48&gt;=$C$4,$C$4,MAX(P48:Q48))))</f>
        <v/>
      </c>
      <c r="S48" s="49"/>
      <c r="T48" s="49"/>
      <c r="U48" s="53" t="str">
        <f>IF(S48="","",IF(S48&gt;=$C$4,S48,IF(T48&gt;=$C$4,$C$4,MAX(S48:T48))))</f>
        <v/>
      </c>
      <c r="V48" s="49"/>
      <c r="W48" s="49"/>
      <c r="X48" s="53" t="str">
        <f>IF(V48="","",IF(V48&gt;=$C$4,V48,IF(W48&gt;=$C$4,$C$4,MAX(V48:W48))))</f>
        <v/>
      </c>
      <c r="Y48" s="49"/>
      <c r="Z48" s="49"/>
      <c r="AA48" s="53" t="str">
        <f>IF(Y48="","",IF(Y48&gt;=$C$4,Y48,IF(Z48&gt;=$C$4,$C$4,MAX(Y48:Z48))))</f>
        <v/>
      </c>
      <c r="AB48" s="49"/>
      <c r="AC48" s="49"/>
      <c r="AD48" s="53" t="str">
        <f>IF(AB48="","",IF(AB48&gt;=$C$4,AB48,IF(AC48&gt;=$C$4,$C$4,MAX(AB48:AC48))))</f>
        <v/>
      </c>
      <c r="AE48" s="49"/>
      <c r="AF48" s="49"/>
      <c r="AG48" s="53" t="str">
        <f>IF(AE48="","",IF(AE48&gt;=$C$4,AE48,IF(AF48&gt;=$C$4,$C$4,MAX(AE48:AF48))))</f>
        <v/>
      </c>
      <c r="AH48" s="49"/>
      <c r="AI48" s="49"/>
      <c r="AJ48" s="53" t="str">
        <f>IF(AH48="","",IF(AH48&gt;=$C$4,AH48,IF(AI48&gt;=$C$4,$C$4,MAX(AH48:AI48))))</f>
        <v/>
      </c>
      <c r="AK48" s="49"/>
      <c r="AL48" s="49"/>
      <c r="AM48" s="53" t="str">
        <f>IF(AK48="","",IF(AK48&gt;=$C$4,AK48,IF(AL48&gt;=$C$4,$C$4,MAX(AK48:AL48))))</f>
        <v/>
      </c>
      <c r="AN48" s="49"/>
      <c r="AO48" s="49"/>
      <c r="AP48" s="53" t="str">
        <f>IF(AN48="","",IF(AN48&gt;=$C$4,AN48,IF(AO48&gt;=$C$4,$C$4,MAX(AN48:AO48))))</f>
        <v/>
      </c>
      <c r="AQ48" s="49"/>
      <c r="AR48" s="49"/>
      <c r="AS48" s="53" t="str">
        <f>IF(AQ48="","",IF(AQ48&gt;=$C$4,AQ48,IF(AR48&gt;=$C$4,$C$4,MAX(AQ48:AR48))))</f>
        <v/>
      </c>
      <c r="AT48" s="53" t="str">
        <f t="shared" si="8"/>
        <v/>
      </c>
      <c r="AU48" s="49"/>
      <c r="AV48" s="49"/>
      <c r="AW48" s="49"/>
      <c r="AX48" s="49"/>
      <c r="AY48" s="49"/>
      <c r="AZ48" s="49"/>
      <c r="BA48" s="49"/>
      <c r="BB48" s="49"/>
      <c r="BC48" s="49"/>
      <c r="BD48" s="49"/>
      <c r="BE48" s="53" t="str">
        <f t="shared" si="9"/>
        <v/>
      </c>
      <c r="BF48" s="49"/>
      <c r="BG48" s="49"/>
      <c r="BH48" s="74" t="str">
        <f t="shared" si="10"/>
        <v/>
      </c>
      <c r="BI48" s="75" t="str">
        <f t="shared" si="11"/>
        <v/>
      </c>
      <c r="BJ48" s="76"/>
      <c r="BK48" s="49"/>
      <c r="BL48" s="49"/>
      <c r="BM48" s="49"/>
      <c r="BN48" s="49"/>
      <c r="BO48" s="49"/>
      <c r="BP48" s="49"/>
      <c r="BQ48" s="49"/>
      <c r="BR48" s="49"/>
      <c r="BS48" s="49"/>
      <c r="BT48" s="49"/>
      <c r="BU48" s="83" t="str">
        <f t="shared" si="12"/>
        <v/>
      </c>
      <c r="BV48" s="76"/>
      <c r="BW48" s="49"/>
      <c r="BX48" s="49"/>
      <c r="BY48" s="49"/>
      <c r="BZ48" s="49"/>
      <c r="CA48" s="49"/>
      <c r="CB48" s="49"/>
      <c r="CC48" s="49"/>
      <c r="CD48" s="49"/>
      <c r="CE48" s="49"/>
      <c r="CF48" s="49"/>
      <c r="CG48" s="53" t="str">
        <f t="shared" si="13"/>
        <v/>
      </c>
      <c r="CH48" s="88" t="str">
        <f t="shared" si="14"/>
        <v/>
      </c>
      <c r="CI48" s="89"/>
      <c r="CJ48" s="49"/>
      <c r="CK48" s="93"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9"/>
      <c r="Q49" s="49"/>
      <c r="R49" s="53" t="str">
        <f>IF(P49="","",IF(P49&gt;=$C$4,P49,IF(Q49&gt;=$C$4,$C$4,MAX(P49:Q49))))</f>
        <v/>
      </c>
      <c r="S49" s="49"/>
      <c r="T49" s="49"/>
      <c r="U49" s="53" t="str">
        <f>IF(S49="","",IF(S49&gt;=$C$4,S49,IF(T49&gt;=$C$4,$C$4,MAX(S49:T49))))</f>
        <v/>
      </c>
      <c r="V49" s="49"/>
      <c r="W49" s="49"/>
      <c r="X49" s="53" t="str">
        <f>IF(V49="","",IF(V49&gt;=$C$4,V49,IF(W49&gt;=$C$4,$C$4,MAX(V49:W49))))</f>
        <v/>
      </c>
      <c r="Y49" s="49"/>
      <c r="Z49" s="49"/>
      <c r="AA49" s="53" t="str">
        <f>IF(Y49="","",IF(Y49&gt;=$C$4,Y49,IF(Z49&gt;=$C$4,$C$4,MAX(Y49:Z49))))</f>
        <v/>
      </c>
      <c r="AB49" s="49"/>
      <c r="AC49" s="49"/>
      <c r="AD49" s="53" t="str">
        <f>IF(AB49="","",IF(AB49&gt;=$C$4,AB49,IF(AC49&gt;=$C$4,$C$4,MAX(AB49:AC49))))</f>
        <v/>
      </c>
      <c r="AE49" s="49"/>
      <c r="AF49" s="49"/>
      <c r="AG49" s="53" t="str">
        <f>IF(AE49="","",IF(AE49&gt;=$C$4,AE49,IF(AF49&gt;=$C$4,$C$4,MAX(AE49:AF49))))</f>
        <v/>
      </c>
      <c r="AH49" s="49"/>
      <c r="AI49" s="49"/>
      <c r="AJ49" s="53" t="str">
        <f>IF(AH49="","",IF(AH49&gt;=$C$4,AH49,IF(AI49&gt;=$C$4,$C$4,MAX(AH49:AI49))))</f>
        <v/>
      </c>
      <c r="AK49" s="49"/>
      <c r="AL49" s="49"/>
      <c r="AM49" s="53" t="str">
        <f>IF(AK49="","",IF(AK49&gt;=$C$4,AK49,IF(AL49&gt;=$C$4,$C$4,MAX(AK49:AL49))))</f>
        <v/>
      </c>
      <c r="AN49" s="49"/>
      <c r="AO49" s="49"/>
      <c r="AP49" s="53" t="str">
        <f>IF(AN49="","",IF(AN49&gt;=$C$4,AN49,IF(AO49&gt;=$C$4,$C$4,MAX(AN49:AO49))))</f>
        <v/>
      </c>
      <c r="AQ49" s="49"/>
      <c r="AR49" s="49"/>
      <c r="AS49" s="53" t="str">
        <f>IF(AQ49="","",IF(AQ49&gt;=$C$4,AQ49,IF(AR49&gt;=$C$4,$C$4,MAX(AQ49:AR49))))</f>
        <v/>
      </c>
      <c r="AT49" s="53" t="str">
        <f t="shared" si="8"/>
        <v/>
      </c>
      <c r="AU49" s="49"/>
      <c r="AV49" s="49"/>
      <c r="AW49" s="49"/>
      <c r="AX49" s="49"/>
      <c r="AY49" s="49"/>
      <c r="AZ49" s="49"/>
      <c r="BA49" s="49"/>
      <c r="BB49" s="49"/>
      <c r="BC49" s="49"/>
      <c r="BD49" s="49"/>
      <c r="BE49" s="53" t="str">
        <f t="shared" si="9"/>
        <v/>
      </c>
      <c r="BF49" s="49"/>
      <c r="BG49" s="49"/>
      <c r="BH49" s="74" t="str">
        <f t="shared" si="10"/>
        <v/>
      </c>
      <c r="BI49" s="75" t="str">
        <f t="shared" si="11"/>
        <v/>
      </c>
      <c r="BJ49" s="76"/>
      <c r="BK49" s="49"/>
      <c r="BL49" s="49"/>
      <c r="BM49" s="49"/>
      <c r="BN49" s="49"/>
      <c r="BO49" s="49"/>
      <c r="BP49" s="49"/>
      <c r="BQ49" s="49"/>
      <c r="BR49" s="49"/>
      <c r="BS49" s="49"/>
      <c r="BT49" s="49"/>
      <c r="BU49" s="83" t="str">
        <f t="shared" si="12"/>
        <v/>
      </c>
      <c r="BV49" s="76"/>
      <c r="BW49" s="49"/>
      <c r="BX49" s="49"/>
      <c r="BY49" s="49"/>
      <c r="BZ49" s="49"/>
      <c r="CA49" s="49"/>
      <c r="CB49" s="49"/>
      <c r="CC49" s="49"/>
      <c r="CD49" s="49"/>
      <c r="CE49" s="49"/>
      <c r="CF49" s="49"/>
      <c r="CG49" s="53" t="str">
        <f t="shared" si="13"/>
        <v/>
      </c>
      <c r="CH49" s="88" t="str">
        <f t="shared" si="14"/>
        <v/>
      </c>
      <c r="CI49" s="89"/>
      <c r="CJ49" s="49"/>
      <c r="CK49" s="93"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9"/>
      <c r="Q50" s="49"/>
      <c r="R50" s="53" t="str">
        <f>IF(P50="","",IF(P50&gt;=$C$4,P50,IF(Q50&gt;=$C$4,$C$4,MAX(P50:Q50))))</f>
        <v/>
      </c>
      <c r="S50" s="49"/>
      <c r="T50" s="49"/>
      <c r="U50" s="53" t="str">
        <f>IF(S50="","",IF(S50&gt;=$C$4,S50,IF(T50&gt;=$C$4,$C$4,MAX(S50:T50))))</f>
        <v/>
      </c>
      <c r="V50" s="49"/>
      <c r="W50" s="49"/>
      <c r="X50" s="53" t="str">
        <f>IF(V50="","",IF(V50&gt;=$C$4,V50,IF(W50&gt;=$C$4,$C$4,MAX(V50:W50))))</f>
        <v/>
      </c>
      <c r="Y50" s="49"/>
      <c r="Z50" s="49"/>
      <c r="AA50" s="53" t="str">
        <f>IF(Y50="","",IF(Y50&gt;=$C$4,Y50,IF(Z50&gt;=$C$4,$C$4,MAX(Y50:Z50))))</f>
        <v/>
      </c>
      <c r="AB50" s="49"/>
      <c r="AC50" s="49"/>
      <c r="AD50" s="53" t="str">
        <f>IF(AB50="","",IF(AB50&gt;=$C$4,AB50,IF(AC50&gt;=$C$4,$C$4,MAX(AB50:AC50))))</f>
        <v/>
      </c>
      <c r="AE50" s="49"/>
      <c r="AF50" s="49"/>
      <c r="AG50" s="53" t="str">
        <f>IF(AE50="","",IF(AE50&gt;=$C$4,AE50,IF(AF50&gt;=$C$4,$C$4,MAX(AE50:AF50))))</f>
        <v/>
      </c>
      <c r="AH50" s="49"/>
      <c r="AI50" s="49"/>
      <c r="AJ50" s="53" t="str">
        <f>IF(AH50="","",IF(AH50&gt;=$C$4,AH50,IF(AI50&gt;=$C$4,$C$4,MAX(AH50:AI50))))</f>
        <v/>
      </c>
      <c r="AK50" s="49"/>
      <c r="AL50" s="49"/>
      <c r="AM50" s="53" t="str">
        <f>IF(AK50="","",IF(AK50&gt;=$C$4,AK50,IF(AL50&gt;=$C$4,$C$4,MAX(AK50:AL50))))</f>
        <v/>
      </c>
      <c r="AN50" s="49"/>
      <c r="AO50" s="49"/>
      <c r="AP50" s="53" t="str">
        <f>IF(AN50="","",IF(AN50&gt;=$C$4,AN50,IF(AO50&gt;=$C$4,$C$4,MAX(AN50:AO50))))</f>
        <v/>
      </c>
      <c r="AQ50" s="49"/>
      <c r="AR50" s="49"/>
      <c r="AS50" s="53" t="str">
        <f>IF(AQ50="","",IF(AQ50&gt;=$C$4,AQ50,IF(AR50&gt;=$C$4,$C$4,MAX(AQ50:AR50))))</f>
        <v/>
      </c>
      <c r="AT50" s="53" t="str">
        <f t="shared" si="8"/>
        <v/>
      </c>
      <c r="AU50" s="49"/>
      <c r="AV50" s="49"/>
      <c r="AW50" s="49"/>
      <c r="AX50" s="49"/>
      <c r="AY50" s="49"/>
      <c r="AZ50" s="49"/>
      <c r="BA50" s="49"/>
      <c r="BB50" s="49"/>
      <c r="BC50" s="49"/>
      <c r="BD50" s="49"/>
      <c r="BE50" s="53" t="str">
        <f t="shared" si="9"/>
        <v/>
      </c>
      <c r="BF50" s="49"/>
      <c r="BG50" s="49"/>
      <c r="BH50" s="74" t="str">
        <f t="shared" si="10"/>
        <v/>
      </c>
      <c r="BI50" s="75" t="str">
        <f t="shared" si="11"/>
        <v/>
      </c>
      <c r="BJ50" s="76"/>
      <c r="BK50" s="49"/>
      <c r="BL50" s="49"/>
      <c r="BM50" s="49"/>
      <c r="BN50" s="49"/>
      <c r="BO50" s="49"/>
      <c r="BP50" s="49"/>
      <c r="BQ50" s="49"/>
      <c r="BR50" s="49"/>
      <c r="BS50" s="49"/>
      <c r="BT50" s="49"/>
      <c r="BU50" s="83" t="str">
        <f t="shared" si="12"/>
        <v/>
      </c>
      <c r="BV50" s="76"/>
      <c r="BW50" s="49"/>
      <c r="BX50" s="49"/>
      <c r="BY50" s="49"/>
      <c r="BZ50" s="49"/>
      <c r="CA50" s="49"/>
      <c r="CB50" s="49"/>
      <c r="CC50" s="49"/>
      <c r="CD50" s="49"/>
      <c r="CE50" s="49"/>
      <c r="CF50" s="49"/>
      <c r="CG50" s="53" t="str">
        <f t="shared" si="13"/>
        <v/>
      </c>
      <c r="CH50" s="88" t="str">
        <f t="shared" si="14"/>
        <v/>
      </c>
      <c r="CI50" s="89"/>
      <c r="CJ50" s="49"/>
      <c r="CK50" s="93"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0" priority="7" operator="lessThan">
      <formula>1</formula>
    </cfRule>
  </conditionalFormatting>
  <conditionalFormatting sqref="D11">
    <cfRule type="cellIs" dxfId="0" priority="12" operator="lessThan">
      <formula>1</formula>
    </cfRule>
  </conditionalFormatting>
  <conditionalFormatting sqref="Q11">
    <cfRule type="cellIs" dxfId="1" priority="53" operator="lessThan">
      <formula>$C$4</formula>
    </cfRule>
  </conditionalFormatting>
  <conditionalFormatting sqref="R11">
    <cfRule type="cellIs" dxfId="1" priority="93" operator="lessThan">
      <formula>$C$4</formula>
    </cfRule>
  </conditionalFormatting>
  <conditionalFormatting sqref="T11">
    <cfRule type="cellIs" dxfId="1" priority="2733" operator="lessThan">
      <formula>$C$4</formula>
    </cfRule>
  </conditionalFormatting>
  <conditionalFormatting sqref="U11">
    <cfRule type="cellIs" dxfId="1" priority="133" operator="lessThan">
      <formula>$C$4</formula>
    </cfRule>
  </conditionalFormatting>
  <conditionalFormatting sqref="W11">
    <cfRule type="cellIs" dxfId="1" priority="2813" operator="lessThan">
      <formula>$C$4</formula>
    </cfRule>
  </conditionalFormatting>
  <conditionalFormatting sqref="X11">
    <cfRule type="cellIs" dxfId="1" priority="173" operator="lessThan">
      <formula>$C$4</formula>
    </cfRule>
  </conditionalFormatting>
  <conditionalFormatting sqref="Z11">
    <cfRule type="cellIs" dxfId="1" priority="253" operator="lessThan">
      <formula>$C$4</formula>
    </cfRule>
  </conditionalFormatting>
  <conditionalFormatting sqref="AA11">
    <cfRule type="cellIs" dxfId="1" priority="293" operator="lessThan">
      <formula>$C$4</formula>
    </cfRule>
  </conditionalFormatting>
  <conditionalFormatting sqref="AC11">
    <cfRule type="cellIs" dxfId="1" priority="373" operator="lessThan">
      <formula>$C$4</formula>
    </cfRule>
  </conditionalFormatting>
  <conditionalFormatting sqref="AD11">
    <cfRule type="cellIs" dxfId="1" priority="413" operator="lessThan">
      <formula>$C$4</formula>
    </cfRule>
  </conditionalFormatting>
  <conditionalFormatting sqref="AE11">
    <cfRule type="cellIs" dxfId="1" priority="453" operator="lessThan">
      <formula>$C$4</formula>
    </cfRule>
  </conditionalFormatting>
  <conditionalFormatting sqref="AF11">
    <cfRule type="cellIs" dxfId="1" priority="493" operator="lessThan">
      <formula>$C$4</formula>
    </cfRule>
  </conditionalFormatting>
  <conditionalFormatting sqref="AG11">
    <cfRule type="cellIs" dxfId="1" priority="533" operator="lessThan">
      <formula>$C$4</formula>
    </cfRule>
  </conditionalFormatting>
  <conditionalFormatting sqref="AH11">
    <cfRule type="cellIs" dxfId="1" priority="573" operator="lessThan">
      <formula>$C$4</formula>
    </cfRule>
  </conditionalFormatting>
  <conditionalFormatting sqref="AI11">
    <cfRule type="cellIs" dxfId="1" priority="613" operator="lessThan">
      <formula>$C$4</formula>
    </cfRule>
  </conditionalFormatting>
  <conditionalFormatting sqref="AJ11">
    <cfRule type="cellIs" dxfId="1" priority="653" operator="lessThan">
      <formula>$C$4</formula>
    </cfRule>
  </conditionalFormatting>
  <conditionalFormatting sqref="AK11">
    <cfRule type="cellIs" dxfId="1" priority="693" operator="lessThan">
      <formula>$C$4</formula>
    </cfRule>
  </conditionalFormatting>
  <conditionalFormatting sqref="AL11">
    <cfRule type="cellIs" dxfId="1" priority="733" operator="lessThan">
      <formula>$C$4</formula>
    </cfRule>
  </conditionalFormatting>
  <conditionalFormatting sqref="AM11">
    <cfRule type="cellIs" dxfId="1" priority="773" operator="lessThan">
      <formula>$C$4</formula>
    </cfRule>
  </conditionalFormatting>
  <conditionalFormatting sqref="AN11">
    <cfRule type="cellIs" dxfId="1" priority="813" operator="lessThan">
      <formula>$C$4</formula>
    </cfRule>
  </conditionalFormatting>
  <conditionalFormatting sqref="AO11">
    <cfRule type="cellIs" dxfId="1" priority="853" operator="lessThan">
      <formula>$C$4</formula>
    </cfRule>
  </conditionalFormatting>
  <conditionalFormatting sqref="AP11">
    <cfRule type="cellIs" dxfId="1" priority="893" operator="lessThan">
      <formula>$C$4</formula>
    </cfRule>
  </conditionalFormatting>
  <conditionalFormatting sqref="AQ11">
    <cfRule type="cellIs" dxfId="1" priority="933" operator="lessThan">
      <formula>$C$4</formula>
    </cfRule>
  </conditionalFormatting>
  <conditionalFormatting sqref="AR11">
    <cfRule type="cellIs" dxfId="1" priority="973" operator="lessThan">
      <formula>$C$4</formula>
    </cfRule>
  </conditionalFormatting>
  <conditionalFormatting sqref="AS11">
    <cfRule type="cellIs" dxfId="1" priority="1013" operator="lessThan">
      <formula>$C$4</formula>
    </cfRule>
  </conditionalFormatting>
  <conditionalFormatting sqref="AT11">
    <cfRule type="cellIs" dxfId="1" priority="1053" operator="lessThan">
      <formula>$C$4</formula>
    </cfRule>
  </conditionalFormatting>
  <conditionalFormatting sqref="AV11">
    <cfRule type="cellIs" dxfId="1" priority="1133" operator="lessThan">
      <formula>$C$4</formula>
    </cfRule>
  </conditionalFormatting>
  <conditionalFormatting sqref="AW11">
    <cfRule type="cellIs" dxfId="1" priority="1173" operator="lessThan">
      <formula>$C$4</formula>
    </cfRule>
  </conditionalFormatting>
  <conditionalFormatting sqref="AX11">
    <cfRule type="cellIs" dxfId="1" priority="1213" operator="lessThan">
      <formula>$C$4</formula>
    </cfRule>
  </conditionalFormatting>
  <conditionalFormatting sqref="AY11">
    <cfRule type="cellIs" dxfId="1" priority="1253" operator="lessThan">
      <formula>$C$4</formula>
    </cfRule>
  </conditionalFormatting>
  <conditionalFormatting sqref="AZ11">
    <cfRule type="cellIs" dxfId="1" priority="1293" operator="lessThan">
      <formula>$C$4</formula>
    </cfRule>
  </conditionalFormatting>
  <conditionalFormatting sqref="BA11">
    <cfRule type="cellIs" dxfId="1" priority="1333" operator="lessThan">
      <formula>$C$4</formula>
    </cfRule>
  </conditionalFormatting>
  <conditionalFormatting sqref="BB11">
    <cfRule type="cellIs" dxfId="1" priority="1373" operator="lessThan">
      <formula>$C$4</formula>
    </cfRule>
  </conditionalFormatting>
  <conditionalFormatting sqref="BC11">
    <cfRule type="cellIs" dxfId="1" priority="1413" operator="lessThan">
      <formula>$C$4</formula>
    </cfRule>
  </conditionalFormatting>
  <conditionalFormatting sqref="BD11">
    <cfRule type="cellIs" dxfId="1" priority="1453" operator="lessThan">
      <formula>$C$4</formula>
    </cfRule>
  </conditionalFormatting>
  <conditionalFormatting sqref="BE11">
    <cfRule type="cellIs" dxfId="1" priority="1493" operator="lessThan">
      <formula>$C$4</formula>
    </cfRule>
  </conditionalFormatting>
  <conditionalFormatting sqref="BH11">
    <cfRule type="cellIs" dxfId="1" priority="1613" operator="lessThan">
      <formula>$C$4</formula>
    </cfRule>
  </conditionalFormatting>
  <conditionalFormatting sqref="BI11">
    <cfRule type="cellIs" dxfId="1" priority="1653" operator="lessThan">
      <formula>$C$4</formula>
    </cfRule>
  </conditionalFormatting>
  <conditionalFormatting sqref="BJ11">
    <cfRule type="cellIs" dxfId="1" priority="1693" operator="lessThan">
      <formula>$C$4</formula>
    </cfRule>
  </conditionalFormatting>
  <conditionalFormatting sqref="BK11">
    <cfRule type="cellIs" dxfId="1" priority="1733" operator="lessThan">
      <formula>$C$4</formula>
    </cfRule>
  </conditionalFormatting>
  <conditionalFormatting sqref="BL11">
    <cfRule type="cellIs" dxfId="1" priority="1773" operator="lessThan">
      <formula>$C$4</formula>
    </cfRule>
  </conditionalFormatting>
  <conditionalFormatting sqref="BM11">
    <cfRule type="cellIs" dxfId="1" priority="1813" operator="lessThan">
      <formula>$C$4</formula>
    </cfRule>
  </conditionalFormatting>
  <conditionalFormatting sqref="BN11">
    <cfRule type="cellIs" dxfId="1" priority="1853" operator="lessThan">
      <formula>$C$4</formula>
    </cfRule>
  </conditionalFormatting>
  <conditionalFormatting sqref="BO11">
    <cfRule type="cellIs" dxfId="1" priority="1893" operator="lessThan">
      <formula>$C$4</formula>
    </cfRule>
  </conditionalFormatting>
  <conditionalFormatting sqref="BP11">
    <cfRule type="cellIs" dxfId="1" priority="1933" operator="lessThan">
      <formula>$C$4</formula>
    </cfRule>
  </conditionalFormatting>
  <conditionalFormatting sqref="BQ11">
    <cfRule type="cellIs" dxfId="1" priority="1973" operator="lessThan">
      <formula>$C$4</formula>
    </cfRule>
  </conditionalFormatting>
  <conditionalFormatting sqref="BR11">
    <cfRule type="cellIs" dxfId="1" priority="2013" operator="lessThan">
      <formula>$C$4</formula>
    </cfRule>
  </conditionalFormatting>
  <conditionalFormatting sqref="BS11">
    <cfRule type="cellIs" dxfId="1" priority="2053" operator="lessThan">
      <formula>$C$4</formula>
    </cfRule>
  </conditionalFormatting>
  <conditionalFormatting sqref="BT11">
    <cfRule type="cellIs" dxfId="1" priority="2093" operator="lessThan">
      <formula>$C$4</formula>
    </cfRule>
  </conditionalFormatting>
  <conditionalFormatting sqref="BU11">
    <cfRule type="cellIs" dxfId="1" priority="2133" operator="lessThan">
      <formula>$C$4</formula>
    </cfRule>
  </conditionalFormatting>
  <conditionalFormatting sqref="BV11">
    <cfRule type="cellIs" dxfId="1" priority="2173" operator="lessThan">
      <formula>$C$4</formula>
    </cfRule>
  </conditionalFormatting>
  <conditionalFormatting sqref="BX11">
    <cfRule type="cellIs" dxfId="1" priority="2253" operator="lessThan">
      <formula>$C$4</formula>
    </cfRule>
  </conditionalFormatting>
  <conditionalFormatting sqref="BY11">
    <cfRule type="cellIs" dxfId="1" priority="2293" operator="lessThan">
      <formula>$C$4</formula>
    </cfRule>
  </conditionalFormatting>
  <conditionalFormatting sqref="BZ11">
    <cfRule type="cellIs" dxfId="1" priority="2333" operator="lessThan">
      <formula>$C$4</formula>
    </cfRule>
  </conditionalFormatting>
  <conditionalFormatting sqref="CA11">
    <cfRule type="cellIs" dxfId="1" priority="2373" operator="lessThan">
      <formula>$C$4</formula>
    </cfRule>
  </conditionalFormatting>
  <conditionalFormatting sqref="CB11">
    <cfRule type="cellIs" dxfId="1" priority="2413" operator="lessThan">
      <formula>$C$4</formula>
    </cfRule>
  </conditionalFormatting>
  <conditionalFormatting sqref="CC11">
    <cfRule type="cellIs" dxfId="1" priority="2453" operator="lessThan">
      <formula>$C$4</formula>
    </cfRule>
  </conditionalFormatting>
  <conditionalFormatting sqref="CD11">
    <cfRule type="cellIs" dxfId="1" priority="2493" operator="lessThan">
      <formula>$C$4</formula>
    </cfRule>
  </conditionalFormatting>
  <conditionalFormatting sqref="CE11">
    <cfRule type="cellIs" dxfId="1" priority="2533" operator="lessThan">
      <formula>$C$4</formula>
    </cfRule>
  </conditionalFormatting>
  <conditionalFormatting sqref="CF11">
    <cfRule type="cellIs" dxfId="1" priority="2573" operator="lessThan">
      <formula>$C$4</formula>
    </cfRule>
  </conditionalFormatting>
  <conditionalFormatting sqref="CG11">
    <cfRule type="cellIs" dxfId="1" priority="2613" operator="lessThan">
      <formula>$C$4</formula>
    </cfRule>
  </conditionalFormatting>
  <conditionalFormatting sqref="CH11">
    <cfRule type="cellIs" dxfId="2" priority="2653" operator="greaterThan">
      <formula>$BJ$2+15</formula>
    </cfRule>
  </conditionalFormatting>
  <conditionalFormatting sqref="CN11">
    <cfRule type="cellIs" dxfId="0" priority="3" operator="lessThan">
      <formula>1</formula>
    </cfRule>
  </conditionalFormatting>
  <conditionalFormatting sqref="D12">
    <cfRule type="cellIs" dxfId="0" priority="8" operator="lessThan">
      <formula>1</formula>
    </cfRule>
  </conditionalFormatting>
  <conditionalFormatting sqref="Q12">
    <cfRule type="cellIs" dxfId="1" priority="54" operator="lessThan">
      <formula>$C$4</formula>
    </cfRule>
  </conditionalFormatting>
  <conditionalFormatting sqref="R12">
    <cfRule type="cellIs" dxfId="1" priority="94" operator="lessThan">
      <formula>$C$4</formula>
    </cfRule>
  </conditionalFormatting>
  <conditionalFormatting sqref="T12">
    <cfRule type="cellIs" dxfId="1" priority="2734" operator="lessThan">
      <formula>$C$4</formula>
    </cfRule>
  </conditionalFormatting>
  <conditionalFormatting sqref="U12">
    <cfRule type="cellIs" dxfId="1" priority="134" operator="lessThan">
      <formula>$C$4</formula>
    </cfRule>
  </conditionalFormatting>
  <conditionalFormatting sqref="W12">
    <cfRule type="cellIs" dxfId="1" priority="2814" operator="lessThan">
      <formula>$C$4</formula>
    </cfRule>
  </conditionalFormatting>
  <conditionalFormatting sqref="X12">
    <cfRule type="cellIs" dxfId="1" priority="174" operator="lessThan">
      <formula>$C$4</formula>
    </cfRule>
  </conditionalFormatting>
  <conditionalFormatting sqref="Z12">
    <cfRule type="cellIs" dxfId="1" priority="254" operator="lessThan">
      <formula>$C$4</formula>
    </cfRule>
  </conditionalFormatting>
  <conditionalFormatting sqref="AA12">
    <cfRule type="cellIs" dxfId="1" priority="294" operator="lessThan">
      <formula>$C$4</formula>
    </cfRule>
  </conditionalFormatting>
  <conditionalFormatting sqref="AC12">
    <cfRule type="cellIs" dxfId="1" priority="374" operator="lessThan">
      <formula>$C$4</formula>
    </cfRule>
  </conditionalFormatting>
  <conditionalFormatting sqref="AD12">
    <cfRule type="cellIs" dxfId="1" priority="414" operator="lessThan">
      <formula>$C$4</formula>
    </cfRule>
  </conditionalFormatting>
  <conditionalFormatting sqref="AE12">
    <cfRule type="cellIs" dxfId="1" priority="454" operator="lessThan">
      <formula>$C$4</formula>
    </cfRule>
  </conditionalFormatting>
  <conditionalFormatting sqref="AF12">
    <cfRule type="cellIs" dxfId="1" priority="494" operator="lessThan">
      <formula>$C$4</formula>
    </cfRule>
  </conditionalFormatting>
  <conditionalFormatting sqref="AG12">
    <cfRule type="cellIs" dxfId="1" priority="534" operator="lessThan">
      <formula>$C$4</formula>
    </cfRule>
  </conditionalFormatting>
  <conditionalFormatting sqref="AH12">
    <cfRule type="cellIs" dxfId="1" priority="574" operator="lessThan">
      <formula>$C$4</formula>
    </cfRule>
  </conditionalFormatting>
  <conditionalFormatting sqref="AI12">
    <cfRule type="cellIs" dxfId="1" priority="614" operator="lessThan">
      <formula>$C$4</formula>
    </cfRule>
  </conditionalFormatting>
  <conditionalFormatting sqref="AJ12">
    <cfRule type="cellIs" dxfId="1" priority="654" operator="lessThan">
      <formula>$C$4</formula>
    </cfRule>
  </conditionalFormatting>
  <conditionalFormatting sqref="AK12">
    <cfRule type="cellIs" dxfId="1" priority="694" operator="lessThan">
      <formula>$C$4</formula>
    </cfRule>
  </conditionalFormatting>
  <conditionalFormatting sqref="AL12">
    <cfRule type="cellIs" dxfId="1" priority="734" operator="lessThan">
      <formula>$C$4</formula>
    </cfRule>
  </conditionalFormatting>
  <conditionalFormatting sqref="AM12">
    <cfRule type="cellIs" dxfId="1" priority="774" operator="lessThan">
      <formula>$C$4</formula>
    </cfRule>
  </conditionalFormatting>
  <conditionalFormatting sqref="AN12">
    <cfRule type="cellIs" dxfId="1" priority="814" operator="lessThan">
      <formula>$C$4</formula>
    </cfRule>
  </conditionalFormatting>
  <conditionalFormatting sqref="AO12">
    <cfRule type="cellIs" dxfId="1" priority="854" operator="lessThan">
      <formula>$C$4</formula>
    </cfRule>
  </conditionalFormatting>
  <conditionalFormatting sqref="AP12">
    <cfRule type="cellIs" dxfId="1" priority="894" operator="lessThan">
      <formula>$C$4</formula>
    </cfRule>
  </conditionalFormatting>
  <conditionalFormatting sqref="AQ12">
    <cfRule type="cellIs" dxfId="1" priority="934" operator="lessThan">
      <formula>$C$4</formula>
    </cfRule>
  </conditionalFormatting>
  <conditionalFormatting sqref="AR12">
    <cfRule type="cellIs" dxfId="1" priority="974" operator="lessThan">
      <formula>$C$4</formula>
    </cfRule>
  </conditionalFormatting>
  <conditionalFormatting sqref="AS12">
    <cfRule type="cellIs" dxfId="1" priority="1014" operator="lessThan">
      <formula>$C$4</formula>
    </cfRule>
  </conditionalFormatting>
  <conditionalFormatting sqref="AT12">
    <cfRule type="cellIs" dxfId="1" priority="1054" operator="lessThan">
      <formula>$C$4</formula>
    </cfRule>
  </conditionalFormatting>
  <conditionalFormatting sqref="AV12">
    <cfRule type="cellIs" dxfId="1" priority="1134" operator="lessThan">
      <formula>$C$4</formula>
    </cfRule>
  </conditionalFormatting>
  <conditionalFormatting sqref="AW12">
    <cfRule type="cellIs" dxfId="1" priority="1174" operator="lessThan">
      <formula>$C$4</formula>
    </cfRule>
  </conditionalFormatting>
  <conditionalFormatting sqref="AX12">
    <cfRule type="cellIs" dxfId="1" priority="1214" operator="lessThan">
      <formula>$C$4</formula>
    </cfRule>
  </conditionalFormatting>
  <conditionalFormatting sqref="AY12">
    <cfRule type="cellIs" dxfId="1" priority="1254" operator="lessThan">
      <formula>$C$4</formula>
    </cfRule>
  </conditionalFormatting>
  <conditionalFormatting sqref="AZ12">
    <cfRule type="cellIs" dxfId="1" priority="1294" operator="lessThan">
      <formula>$C$4</formula>
    </cfRule>
  </conditionalFormatting>
  <conditionalFormatting sqref="BA12">
    <cfRule type="cellIs" dxfId="1" priority="1334" operator="lessThan">
      <formula>$C$4</formula>
    </cfRule>
  </conditionalFormatting>
  <conditionalFormatting sqref="BB12">
    <cfRule type="cellIs" dxfId="1" priority="1374" operator="lessThan">
      <formula>$C$4</formula>
    </cfRule>
  </conditionalFormatting>
  <conditionalFormatting sqref="BC12">
    <cfRule type="cellIs" dxfId="1" priority="1414" operator="lessThan">
      <formula>$C$4</formula>
    </cfRule>
  </conditionalFormatting>
  <conditionalFormatting sqref="BD12">
    <cfRule type="cellIs" dxfId="1" priority="1454" operator="lessThan">
      <formula>$C$4</formula>
    </cfRule>
  </conditionalFormatting>
  <conditionalFormatting sqref="BE12">
    <cfRule type="cellIs" dxfId="1" priority="1494" operator="lessThan">
      <formula>$C$4</formula>
    </cfRule>
  </conditionalFormatting>
  <conditionalFormatting sqref="BH12">
    <cfRule type="cellIs" dxfId="1" priority="1614" operator="lessThan">
      <formula>$C$4</formula>
    </cfRule>
  </conditionalFormatting>
  <conditionalFormatting sqref="BI12">
    <cfRule type="cellIs" dxfId="1" priority="1654" operator="lessThan">
      <formula>$C$4</formula>
    </cfRule>
  </conditionalFormatting>
  <conditionalFormatting sqref="BJ12">
    <cfRule type="cellIs" dxfId="1" priority="1694" operator="lessThan">
      <formula>$C$4</formula>
    </cfRule>
  </conditionalFormatting>
  <conditionalFormatting sqref="BK12">
    <cfRule type="cellIs" dxfId="1" priority="1734" operator="lessThan">
      <formula>$C$4</formula>
    </cfRule>
  </conditionalFormatting>
  <conditionalFormatting sqref="BL12">
    <cfRule type="cellIs" dxfId="1" priority="1774" operator="lessThan">
      <formula>$C$4</formula>
    </cfRule>
  </conditionalFormatting>
  <conditionalFormatting sqref="BM12">
    <cfRule type="cellIs" dxfId="1" priority="1814" operator="lessThan">
      <formula>$C$4</formula>
    </cfRule>
  </conditionalFormatting>
  <conditionalFormatting sqref="BN12">
    <cfRule type="cellIs" dxfId="1" priority="1854" operator="lessThan">
      <formula>$C$4</formula>
    </cfRule>
  </conditionalFormatting>
  <conditionalFormatting sqref="BO12">
    <cfRule type="cellIs" dxfId="1" priority="1894" operator="lessThan">
      <formula>$C$4</formula>
    </cfRule>
  </conditionalFormatting>
  <conditionalFormatting sqref="BP12">
    <cfRule type="cellIs" dxfId="1" priority="1934" operator="lessThan">
      <formula>$C$4</formula>
    </cfRule>
  </conditionalFormatting>
  <conditionalFormatting sqref="BQ12">
    <cfRule type="cellIs" dxfId="1" priority="1974" operator="lessThan">
      <formula>$C$4</formula>
    </cfRule>
  </conditionalFormatting>
  <conditionalFormatting sqref="BR12">
    <cfRule type="cellIs" dxfId="1" priority="2014" operator="lessThan">
      <formula>$C$4</formula>
    </cfRule>
  </conditionalFormatting>
  <conditionalFormatting sqref="BS12">
    <cfRule type="cellIs" dxfId="1" priority="2054" operator="lessThan">
      <formula>$C$4</formula>
    </cfRule>
  </conditionalFormatting>
  <conditionalFormatting sqref="BT12">
    <cfRule type="cellIs" dxfId="1" priority="2094" operator="lessThan">
      <formula>$C$4</formula>
    </cfRule>
  </conditionalFormatting>
  <conditionalFormatting sqref="BU12">
    <cfRule type="cellIs" dxfId="1" priority="2134" operator="lessThan">
      <formula>$C$4</formula>
    </cfRule>
  </conditionalFormatting>
  <conditionalFormatting sqref="BV12">
    <cfRule type="cellIs" dxfId="1" priority="2174" operator="lessThan">
      <formula>$C$4</formula>
    </cfRule>
  </conditionalFormatting>
  <conditionalFormatting sqref="BX12">
    <cfRule type="cellIs" dxfId="1" priority="2254" operator="lessThan">
      <formula>$C$4</formula>
    </cfRule>
  </conditionalFormatting>
  <conditionalFormatting sqref="BY12">
    <cfRule type="cellIs" dxfId="1" priority="2294" operator="lessThan">
      <formula>$C$4</formula>
    </cfRule>
  </conditionalFormatting>
  <conditionalFormatting sqref="BZ12">
    <cfRule type="cellIs" dxfId="1" priority="2334" operator="lessThan">
      <formula>$C$4</formula>
    </cfRule>
  </conditionalFormatting>
  <conditionalFormatting sqref="CA12">
    <cfRule type="cellIs" dxfId="1" priority="2374" operator="lessThan">
      <formula>$C$4</formula>
    </cfRule>
  </conditionalFormatting>
  <conditionalFormatting sqref="CB12">
    <cfRule type="cellIs" dxfId="1" priority="2414" operator="lessThan">
      <formula>$C$4</formula>
    </cfRule>
  </conditionalFormatting>
  <conditionalFormatting sqref="CC12">
    <cfRule type="cellIs" dxfId="1" priority="2454" operator="lessThan">
      <formula>$C$4</formula>
    </cfRule>
  </conditionalFormatting>
  <conditionalFormatting sqref="CD12">
    <cfRule type="cellIs" dxfId="1" priority="2494" operator="lessThan">
      <formula>$C$4</formula>
    </cfRule>
  </conditionalFormatting>
  <conditionalFormatting sqref="CE12">
    <cfRule type="cellIs" dxfId="1" priority="2534" operator="lessThan">
      <formula>$C$4</formula>
    </cfRule>
  </conditionalFormatting>
  <conditionalFormatting sqref="CF12">
    <cfRule type="cellIs" dxfId="1" priority="2574" operator="lessThan">
      <formula>$C$4</formula>
    </cfRule>
  </conditionalFormatting>
  <conditionalFormatting sqref="CG12">
    <cfRule type="cellIs" dxfId="1" priority="2614" operator="lessThan">
      <formula>$C$4</formula>
    </cfRule>
  </conditionalFormatting>
  <conditionalFormatting sqref="CH12">
    <cfRule type="cellIs" dxfId="2" priority="2654" operator="greaterThan">
      <formula>$BJ$2+15</formula>
    </cfRule>
  </conditionalFormatting>
  <conditionalFormatting sqref="CN12">
    <cfRule type="cellIs" dxfId="0" priority="4" operator="lessThan">
      <formula>1</formula>
    </cfRule>
  </conditionalFormatting>
  <conditionalFormatting sqref="D13">
    <cfRule type="cellIs" dxfId="0" priority="9" operator="lessThan">
      <formula>1</formula>
    </cfRule>
  </conditionalFormatting>
  <conditionalFormatting sqref="Q13">
    <cfRule type="cellIs" dxfId="1" priority="55" operator="lessThan">
      <formula>$C$4</formula>
    </cfRule>
  </conditionalFormatting>
  <conditionalFormatting sqref="R13">
    <cfRule type="cellIs" dxfId="1" priority="95" operator="lessThan">
      <formula>$C$4</formula>
    </cfRule>
  </conditionalFormatting>
  <conditionalFormatting sqref="T13">
    <cfRule type="cellIs" dxfId="1" priority="2735" operator="lessThan">
      <formula>$C$4</formula>
    </cfRule>
  </conditionalFormatting>
  <conditionalFormatting sqref="U13">
    <cfRule type="cellIs" dxfId="1" priority="135" operator="lessThan">
      <formula>$C$4</formula>
    </cfRule>
  </conditionalFormatting>
  <conditionalFormatting sqref="W13">
    <cfRule type="cellIs" dxfId="1" priority="2815" operator="lessThan">
      <formula>$C$4</formula>
    </cfRule>
  </conditionalFormatting>
  <conditionalFormatting sqref="X13">
    <cfRule type="cellIs" dxfId="1" priority="175" operator="lessThan">
      <formula>$C$4</formula>
    </cfRule>
  </conditionalFormatting>
  <conditionalFormatting sqref="Z13">
    <cfRule type="cellIs" dxfId="1" priority="255" operator="lessThan">
      <formula>$C$4</formula>
    </cfRule>
  </conditionalFormatting>
  <conditionalFormatting sqref="AA13">
    <cfRule type="cellIs" dxfId="1" priority="295" operator="lessThan">
      <formula>$C$4</formula>
    </cfRule>
  </conditionalFormatting>
  <conditionalFormatting sqref="AC13">
    <cfRule type="cellIs" dxfId="1" priority="375" operator="lessThan">
      <formula>$C$4</formula>
    </cfRule>
  </conditionalFormatting>
  <conditionalFormatting sqref="AD13">
    <cfRule type="cellIs" dxfId="1" priority="415" operator="lessThan">
      <formula>$C$4</formula>
    </cfRule>
  </conditionalFormatting>
  <conditionalFormatting sqref="AE13">
    <cfRule type="cellIs" dxfId="1" priority="455" operator="lessThan">
      <formula>$C$4</formula>
    </cfRule>
  </conditionalFormatting>
  <conditionalFormatting sqref="AF13">
    <cfRule type="cellIs" dxfId="1" priority="495" operator="lessThan">
      <formula>$C$4</formula>
    </cfRule>
  </conditionalFormatting>
  <conditionalFormatting sqref="AG13">
    <cfRule type="cellIs" dxfId="1" priority="535" operator="lessThan">
      <formula>$C$4</formula>
    </cfRule>
  </conditionalFormatting>
  <conditionalFormatting sqref="AH13">
    <cfRule type="cellIs" dxfId="1" priority="575" operator="lessThan">
      <formula>$C$4</formula>
    </cfRule>
  </conditionalFormatting>
  <conditionalFormatting sqref="AI13">
    <cfRule type="cellIs" dxfId="1" priority="615" operator="lessThan">
      <formula>$C$4</formula>
    </cfRule>
  </conditionalFormatting>
  <conditionalFormatting sqref="AJ13">
    <cfRule type="cellIs" dxfId="1" priority="655" operator="lessThan">
      <formula>$C$4</formula>
    </cfRule>
  </conditionalFormatting>
  <conditionalFormatting sqref="AK13">
    <cfRule type="cellIs" dxfId="1" priority="695" operator="lessThan">
      <formula>$C$4</formula>
    </cfRule>
  </conditionalFormatting>
  <conditionalFormatting sqref="AL13">
    <cfRule type="cellIs" dxfId="1" priority="735" operator="lessThan">
      <formula>$C$4</formula>
    </cfRule>
  </conditionalFormatting>
  <conditionalFormatting sqref="AM13">
    <cfRule type="cellIs" dxfId="1" priority="775" operator="lessThan">
      <formula>$C$4</formula>
    </cfRule>
  </conditionalFormatting>
  <conditionalFormatting sqref="AN13">
    <cfRule type="cellIs" dxfId="1" priority="815" operator="lessThan">
      <formula>$C$4</formula>
    </cfRule>
  </conditionalFormatting>
  <conditionalFormatting sqref="AO13">
    <cfRule type="cellIs" dxfId="1" priority="855" operator="lessThan">
      <formula>$C$4</formula>
    </cfRule>
  </conditionalFormatting>
  <conditionalFormatting sqref="AP13">
    <cfRule type="cellIs" dxfId="1" priority="895" operator="lessThan">
      <formula>$C$4</formula>
    </cfRule>
  </conditionalFormatting>
  <conditionalFormatting sqref="AQ13">
    <cfRule type="cellIs" dxfId="1" priority="935" operator="lessThan">
      <formula>$C$4</formula>
    </cfRule>
  </conditionalFormatting>
  <conditionalFormatting sqref="AR13">
    <cfRule type="cellIs" dxfId="1" priority="975" operator="lessThan">
      <formula>$C$4</formula>
    </cfRule>
  </conditionalFormatting>
  <conditionalFormatting sqref="AS13">
    <cfRule type="cellIs" dxfId="1" priority="1015" operator="lessThan">
      <formula>$C$4</formula>
    </cfRule>
  </conditionalFormatting>
  <conditionalFormatting sqref="AT13">
    <cfRule type="cellIs" dxfId="1" priority="1055" operator="lessThan">
      <formula>$C$4</formula>
    </cfRule>
  </conditionalFormatting>
  <conditionalFormatting sqref="AV13">
    <cfRule type="cellIs" dxfId="1" priority="1135" operator="lessThan">
      <formula>$C$4</formula>
    </cfRule>
  </conditionalFormatting>
  <conditionalFormatting sqref="AW13">
    <cfRule type="cellIs" dxfId="1" priority="1175" operator="lessThan">
      <formula>$C$4</formula>
    </cfRule>
  </conditionalFormatting>
  <conditionalFormatting sqref="AX13">
    <cfRule type="cellIs" dxfId="1" priority="1215" operator="lessThan">
      <formula>$C$4</formula>
    </cfRule>
  </conditionalFormatting>
  <conditionalFormatting sqref="AY13">
    <cfRule type="cellIs" dxfId="1" priority="1255" operator="lessThan">
      <formula>$C$4</formula>
    </cfRule>
  </conditionalFormatting>
  <conditionalFormatting sqref="AZ13">
    <cfRule type="cellIs" dxfId="1" priority="1295" operator="lessThan">
      <formula>$C$4</formula>
    </cfRule>
  </conditionalFormatting>
  <conditionalFormatting sqref="BA13">
    <cfRule type="cellIs" dxfId="1" priority="1335" operator="lessThan">
      <formula>$C$4</formula>
    </cfRule>
  </conditionalFormatting>
  <conditionalFormatting sqref="BB13">
    <cfRule type="cellIs" dxfId="1" priority="1375" operator="lessThan">
      <formula>$C$4</formula>
    </cfRule>
  </conditionalFormatting>
  <conditionalFormatting sqref="BC13">
    <cfRule type="cellIs" dxfId="1" priority="1415" operator="lessThan">
      <formula>$C$4</formula>
    </cfRule>
  </conditionalFormatting>
  <conditionalFormatting sqref="BD13">
    <cfRule type="cellIs" dxfId="1" priority="1455" operator="lessThan">
      <formula>$C$4</formula>
    </cfRule>
  </conditionalFormatting>
  <conditionalFormatting sqref="BE13">
    <cfRule type="cellIs" dxfId="1" priority="1495" operator="lessThan">
      <formula>$C$4</formula>
    </cfRule>
  </conditionalFormatting>
  <conditionalFormatting sqref="BH13">
    <cfRule type="cellIs" dxfId="1" priority="1615" operator="lessThan">
      <formula>$C$4</formula>
    </cfRule>
  </conditionalFormatting>
  <conditionalFormatting sqref="BI13">
    <cfRule type="cellIs" dxfId="1" priority="1655" operator="lessThan">
      <formula>$C$4</formula>
    </cfRule>
  </conditionalFormatting>
  <conditionalFormatting sqref="BJ13">
    <cfRule type="cellIs" dxfId="1" priority="1695" operator="lessThan">
      <formula>$C$4</formula>
    </cfRule>
  </conditionalFormatting>
  <conditionalFormatting sqref="BK13">
    <cfRule type="cellIs" dxfId="1" priority="1735" operator="lessThan">
      <formula>$C$4</formula>
    </cfRule>
  </conditionalFormatting>
  <conditionalFormatting sqref="BL13">
    <cfRule type="cellIs" dxfId="1" priority="1775" operator="lessThan">
      <formula>$C$4</formula>
    </cfRule>
  </conditionalFormatting>
  <conditionalFormatting sqref="BM13">
    <cfRule type="cellIs" dxfId="1" priority="1815" operator="lessThan">
      <formula>$C$4</formula>
    </cfRule>
  </conditionalFormatting>
  <conditionalFormatting sqref="BN13">
    <cfRule type="cellIs" dxfId="1" priority="1855" operator="lessThan">
      <formula>$C$4</formula>
    </cfRule>
  </conditionalFormatting>
  <conditionalFormatting sqref="BO13">
    <cfRule type="cellIs" dxfId="1" priority="1895" operator="lessThan">
      <formula>$C$4</formula>
    </cfRule>
  </conditionalFormatting>
  <conditionalFormatting sqref="BP13">
    <cfRule type="cellIs" dxfId="1" priority="1935" operator="lessThan">
      <formula>$C$4</formula>
    </cfRule>
  </conditionalFormatting>
  <conditionalFormatting sqref="BQ13">
    <cfRule type="cellIs" dxfId="1" priority="1975" operator="lessThan">
      <formula>$C$4</formula>
    </cfRule>
  </conditionalFormatting>
  <conditionalFormatting sqref="BR13">
    <cfRule type="cellIs" dxfId="1" priority="2015" operator="lessThan">
      <formula>$C$4</formula>
    </cfRule>
  </conditionalFormatting>
  <conditionalFormatting sqref="BS13">
    <cfRule type="cellIs" dxfId="1" priority="2055" operator="lessThan">
      <formula>$C$4</formula>
    </cfRule>
  </conditionalFormatting>
  <conditionalFormatting sqref="BT13">
    <cfRule type="cellIs" dxfId="1" priority="2095" operator="lessThan">
      <formula>$C$4</formula>
    </cfRule>
  </conditionalFormatting>
  <conditionalFormatting sqref="BU13">
    <cfRule type="cellIs" dxfId="1" priority="2135" operator="lessThan">
      <formula>$C$4</formula>
    </cfRule>
  </conditionalFormatting>
  <conditionalFormatting sqref="BV13">
    <cfRule type="cellIs" dxfId="1" priority="2175" operator="lessThan">
      <formula>$C$4</formula>
    </cfRule>
  </conditionalFormatting>
  <conditionalFormatting sqref="BX13">
    <cfRule type="cellIs" dxfId="1" priority="2255" operator="lessThan">
      <formula>$C$4</formula>
    </cfRule>
  </conditionalFormatting>
  <conditionalFormatting sqref="BY13">
    <cfRule type="cellIs" dxfId="1" priority="2295" operator="lessThan">
      <formula>$C$4</formula>
    </cfRule>
  </conditionalFormatting>
  <conditionalFormatting sqref="BZ13">
    <cfRule type="cellIs" dxfId="1" priority="2335" operator="lessThan">
      <formula>$C$4</formula>
    </cfRule>
  </conditionalFormatting>
  <conditionalFormatting sqref="CA13">
    <cfRule type="cellIs" dxfId="1" priority="2375" operator="lessThan">
      <formula>$C$4</formula>
    </cfRule>
  </conditionalFormatting>
  <conditionalFormatting sqref="CB13">
    <cfRule type="cellIs" dxfId="1" priority="2415" operator="lessThan">
      <formula>$C$4</formula>
    </cfRule>
  </conditionalFormatting>
  <conditionalFormatting sqref="CC13">
    <cfRule type="cellIs" dxfId="1" priority="2455" operator="lessThan">
      <formula>$C$4</formula>
    </cfRule>
  </conditionalFormatting>
  <conditionalFormatting sqref="CD13">
    <cfRule type="cellIs" dxfId="1" priority="2495" operator="lessThan">
      <formula>$C$4</formula>
    </cfRule>
  </conditionalFormatting>
  <conditionalFormatting sqref="CE13">
    <cfRule type="cellIs" dxfId="1" priority="2535" operator="lessThan">
      <formula>$C$4</formula>
    </cfRule>
  </conditionalFormatting>
  <conditionalFormatting sqref="CF13">
    <cfRule type="cellIs" dxfId="1" priority="2575" operator="lessThan">
      <formula>$C$4</formula>
    </cfRule>
  </conditionalFormatting>
  <conditionalFormatting sqref="CG13">
    <cfRule type="cellIs" dxfId="1" priority="2615" operator="lessThan">
      <formula>$C$4</formula>
    </cfRule>
  </conditionalFormatting>
  <conditionalFormatting sqref="CH13">
    <cfRule type="cellIs" dxfId="2" priority="2655" operator="greaterThan">
      <formula>$BJ$2+15</formula>
    </cfRule>
  </conditionalFormatting>
  <conditionalFormatting sqref="CN13">
    <cfRule type="cellIs" dxfId="0" priority="5" operator="lessThan">
      <formula>1</formula>
    </cfRule>
  </conditionalFormatting>
  <conditionalFormatting sqref="D14">
    <cfRule type="cellIs" dxfId="0" priority="10" operator="lessThan">
      <formula>1</formula>
    </cfRule>
  </conditionalFormatting>
  <conditionalFormatting sqref="Q14">
    <cfRule type="cellIs" dxfId="1" priority="56" operator="lessThan">
      <formula>$C$4</formula>
    </cfRule>
  </conditionalFormatting>
  <conditionalFormatting sqref="R14">
    <cfRule type="cellIs" dxfId="1" priority="96" operator="lessThan">
      <formula>$C$4</formula>
    </cfRule>
  </conditionalFormatting>
  <conditionalFormatting sqref="T14">
    <cfRule type="cellIs" dxfId="1" priority="2736" operator="lessThan">
      <formula>$C$4</formula>
    </cfRule>
  </conditionalFormatting>
  <conditionalFormatting sqref="U14">
    <cfRule type="cellIs" dxfId="1" priority="136" operator="lessThan">
      <formula>$C$4</formula>
    </cfRule>
  </conditionalFormatting>
  <conditionalFormatting sqref="W14">
    <cfRule type="cellIs" dxfId="1" priority="2816" operator="lessThan">
      <formula>$C$4</formula>
    </cfRule>
  </conditionalFormatting>
  <conditionalFormatting sqref="X14">
    <cfRule type="cellIs" dxfId="1" priority="176" operator="lessThan">
      <formula>$C$4</formula>
    </cfRule>
  </conditionalFormatting>
  <conditionalFormatting sqref="Z14">
    <cfRule type="cellIs" dxfId="1" priority="256" operator="lessThan">
      <formula>$C$4</formula>
    </cfRule>
  </conditionalFormatting>
  <conditionalFormatting sqref="AA14">
    <cfRule type="cellIs" dxfId="1" priority="296" operator="lessThan">
      <formula>$C$4</formula>
    </cfRule>
  </conditionalFormatting>
  <conditionalFormatting sqref="AC14">
    <cfRule type="cellIs" dxfId="1" priority="376" operator="lessThan">
      <formula>$C$4</formula>
    </cfRule>
  </conditionalFormatting>
  <conditionalFormatting sqref="AD14">
    <cfRule type="cellIs" dxfId="1" priority="416" operator="lessThan">
      <formula>$C$4</formula>
    </cfRule>
  </conditionalFormatting>
  <conditionalFormatting sqref="AE14">
    <cfRule type="cellIs" dxfId="1" priority="456" operator="lessThan">
      <formula>$C$4</formula>
    </cfRule>
  </conditionalFormatting>
  <conditionalFormatting sqref="AF14">
    <cfRule type="cellIs" dxfId="1" priority="496" operator="lessThan">
      <formula>$C$4</formula>
    </cfRule>
  </conditionalFormatting>
  <conditionalFormatting sqref="AG14">
    <cfRule type="cellIs" dxfId="1" priority="536" operator="lessThan">
      <formula>$C$4</formula>
    </cfRule>
  </conditionalFormatting>
  <conditionalFormatting sqref="AH14">
    <cfRule type="cellIs" dxfId="1" priority="576" operator="lessThan">
      <formula>$C$4</formula>
    </cfRule>
  </conditionalFormatting>
  <conditionalFormatting sqref="AI14">
    <cfRule type="cellIs" dxfId="1" priority="616" operator="lessThan">
      <formula>$C$4</formula>
    </cfRule>
  </conditionalFormatting>
  <conditionalFormatting sqref="AJ14">
    <cfRule type="cellIs" dxfId="1" priority="656" operator="lessThan">
      <formula>$C$4</formula>
    </cfRule>
  </conditionalFormatting>
  <conditionalFormatting sqref="AK14">
    <cfRule type="cellIs" dxfId="1" priority="696" operator="lessThan">
      <formula>$C$4</formula>
    </cfRule>
  </conditionalFormatting>
  <conditionalFormatting sqref="AL14">
    <cfRule type="cellIs" dxfId="1" priority="736" operator="lessThan">
      <formula>$C$4</formula>
    </cfRule>
  </conditionalFormatting>
  <conditionalFormatting sqref="AM14">
    <cfRule type="cellIs" dxfId="1" priority="776" operator="lessThan">
      <formula>$C$4</formula>
    </cfRule>
  </conditionalFormatting>
  <conditionalFormatting sqref="AN14">
    <cfRule type="cellIs" dxfId="1" priority="816" operator="lessThan">
      <formula>$C$4</formula>
    </cfRule>
  </conditionalFormatting>
  <conditionalFormatting sqref="AO14">
    <cfRule type="cellIs" dxfId="1" priority="856" operator="lessThan">
      <formula>$C$4</formula>
    </cfRule>
  </conditionalFormatting>
  <conditionalFormatting sqref="AP14">
    <cfRule type="cellIs" dxfId="1" priority="896" operator="lessThan">
      <formula>$C$4</formula>
    </cfRule>
  </conditionalFormatting>
  <conditionalFormatting sqref="AQ14">
    <cfRule type="cellIs" dxfId="1" priority="936" operator="lessThan">
      <formula>$C$4</formula>
    </cfRule>
  </conditionalFormatting>
  <conditionalFormatting sqref="AR14">
    <cfRule type="cellIs" dxfId="1" priority="976" operator="lessThan">
      <formula>$C$4</formula>
    </cfRule>
  </conditionalFormatting>
  <conditionalFormatting sqref="AS14">
    <cfRule type="cellIs" dxfId="1" priority="1016" operator="lessThan">
      <formula>$C$4</formula>
    </cfRule>
  </conditionalFormatting>
  <conditionalFormatting sqref="AT14">
    <cfRule type="cellIs" dxfId="1" priority="1056" operator="lessThan">
      <formula>$C$4</formula>
    </cfRule>
  </conditionalFormatting>
  <conditionalFormatting sqref="AV14">
    <cfRule type="cellIs" dxfId="1" priority="1136" operator="lessThan">
      <formula>$C$4</formula>
    </cfRule>
  </conditionalFormatting>
  <conditionalFormatting sqref="AW14">
    <cfRule type="cellIs" dxfId="1" priority="1176" operator="lessThan">
      <formula>$C$4</formula>
    </cfRule>
  </conditionalFormatting>
  <conditionalFormatting sqref="AX14">
    <cfRule type="cellIs" dxfId="1" priority="1216" operator="lessThan">
      <formula>$C$4</formula>
    </cfRule>
  </conditionalFormatting>
  <conditionalFormatting sqref="AY14">
    <cfRule type="cellIs" dxfId="1" priority="1256" operator="lessThan">
      <formula>$C$4</formula>
    </cfRule>
  </conditionalFormatting>
  <conditionalFormatting sqref="AZ14">
    <cfRule type="cellIs" dxfId="1" priority="1296" operator="lessThan">
      <formula>$C$4</formula>
    </cfRule>
  </conditionalFormatting>
  <conditionalFormatting sqref="BA14">
    <cfRule type="cellIs" dxfId="1" priority="1336" operator="lessThan">
      <formula>$C$4</formula>
    </cfRule>
  </conditionalFormatting>
  <conditionalFormatting sqref="BB14">
    <cfRule type="cellIs" dxfId="1" priority="1376" operator="lessThan">
      <formula>$C$4</formula>
    </cfRule>
  </conditionalFormatting>
  <conditionalFormatting sqref="BC14">
    <cfRule type="cellIs" dxfId="1" priority="1416" operator="lessThan">
      <formula>$C$4</formula>
    </cfRule>
  </conditionalFormatting>
  <conditionalFormatting sqref="BD14">
    <cfRule type="cellIs" dxfId="1" priority="1456" operator="lessThan">
      <formula>$C$4</formula>
    </cfRule>
  </conditionalFormatting>
  <conditionalFormatting sqref="BE14">
    <cfRule type="cellIs" dxfId="1" priority="1496" operator="lessThan">
      <formula>$C$4</formula>
    </cfRule>
  </conditionalFormatting>
  <conditionalFormatting sqref="BH14">
    <cfRule type="cellIs" dxfId="1" priority="1616" operator="lessThan">
      <formula>$C$4</formula>
    </cfRule>
  </conditionalFormatting>
  <conditionalFormatting sqref="BI14">
    <cfRule type="cellIs" dxfId="1" priority="1656" operator="lessThan">
      <formula>$C$4</formula>
    </cfRule>
  </conditionalFormatting>
  <conditionalFormatting sqref="BJ14">
    <cfRule type="cellIs" dxfId="1" priority="1696" operator="lessThan">
      <formula>$C$4</formula>
    </cfRule>
  </conditionalFormatting>
  <conditionalFormatting sqref="BK14">
    <cfRule type="cellIs" dxfId="1" priority="1736" operator="lessThan">
      <formula>$C$4</formula>
    </cfRule>
  </conditionalFormatting>
  <conditionalFormatting sqref="BL14">
    <cfRule type="cellIs" dxfId="1" priority="1776" operator="lessThan">
      <formula>$C$4</formula>
    </cfRule>
  </conditionalFormatting>
  <conditionalFormatting sqref="BM14">
    <cfRule type="cellIs" dxfId="1" priority="1816" operator="lessThan">
      <formula>$C$4</formula>
    </cfRule>
  </conditionalFormatting>
  <conditionalFormatting sqref="BN14">
    <cfRule type="cellIs" dxfId="1" priority="1856" operator="lessThan">
      <formula>$C$4</formula>
    </cfRule>
  </conditionalFormatting>
  <conditionalFormatting sqref="BO14">
    <cfRule type="cellIs" dxfId="1" priority="1896" operator="lessThan">
      <formula>$C$4</formula>
    </cfRule>
  </conditionalFormatting>
  <conditionalFormatting sqref="BP14">
    <cfRule type="cellIs" dxfId="1" priority="1936" operator="lessThan">
      <formula>$C$4</formula>
    </cfRule>
  </conditionalFormatting>
  <conditionalFormatting sqref="BQ14">
    <cfRule type="cellIs" dxfId="1" priority="1976" operator="lessThan">
      <formula>$C$4</formula>
    </cfRule>
  </conditionalFormatting>
  <conditionalFormatting sqref="BR14">
    <cfRule type="cellIs" dxfId="1" priority="2016" operator="lessThan">
      <formula>$C$4</formula>
    </cfRule>
  </conditionalFormatting>
  <conditionalFormatting sqref="BS14">
    <cfRule type="cellIs" dxfId="1" priority="2056" operator="lessThan">
      <formula>$C$4</formula>
    </cfRule>
  </conditionalFormatting>
  <conditionalFormatting sqref="BT14">
    <cfRule type="cellIs" dxfId="1" priority="2096" operator="lessThan">
      <formula>$C$4</formula>
    </cfRule>
  </conditionalFormatting>
  <conditionalFormatting sqref="BU14">
    <cfRule type="cellIs" dxfId="1" priority="2136" operator="lessThan">
      <formula>$C$4</formula>
    </cfRule>
  </conditionalFormatting>
  <conditionalFormatting sqref="BV14">
    <cfRule type="cellIs" dxfId="1" priority="2176" operator="lessThan">
      <formula>$C$4</formula>
    </cfRule>
  </conditionalFormatting>
  <conditionalFormatting sqref="BX14">
    <cfRule type="cellIs" dxfId="1" priority="2256" operator="lessThan">
      <formula>$C$4</formula>
    </cfRule>
  </conditionalFormatting>
  <conditionalFormatting sqref="BY14">
    <cfRule type="cellIs" dxfId="1" priority="2296" operator="lessThan">
      <formula>$C$4</formula>
    </cfRule>
  </conditionalFormatting>
  <conditionalFormatting sqref="BZ14">
    <cfRule type="cellIs" dxfId="1" priority="2336" operator="lessThan">
      <formula>$C$4</formula>
    </cfRule>
  </conditionalFormatting>
  <conditionalFormatting sqref="CA14">
    <cfRule type="cellIs" dxfId="1" priority="2376" operator="lessThan">
      <formula>$C$4</formula>
    </cfRule>
  </conditionalFormatting>
  <conditionalFormatting sqref="CB14">
    <cfRule type="cellIs" dxfId="1" priority="2416" operator="lessThan">
      <formula>$C$4</formula>
    </cfRule>
  </conditionalFormatting>
  <conditionalFormatting sqref="CC14">
    <cfRule type="cellIs" dxfId="1" priority="2456" operator="lessThan">
      <formula>$C$4</formula>
    </cfRule>
  </conditionalFormatting>
  <conditionalFormatting sqref="CD14">
    <cfRule type="cellIs" dxfId="1" priority="2496" operator="lessThan">
      <formula>$C$4</formula>
    </cfRule>
  </conditionalFormatting>
  <conditionalFormatting sqref="CE14">
    <cfRule type="cellIs" dxfId="1" priority="2536" operator="lessThan">
      <formula>$C$4</formula>
    </cfRule>
  </conditionalFormatting>
  <conditionalFormatting sqref="CF14">
    <cfRule type="cellIs" dxfId="1" priority="2576" operator="lessThan">
      <formula>$C$4</formula>
    </cfRule>
  </conditionalFormatting>
  <conditionalFormatting sqref="CG14">
    <cfRule type="cellIs" dxfId="1" priority="2616" operator="lessThan">
      <formula>$C$4</formula>
    </cfRule>
  </conditionalFormatting>
  <conditionalFormatting sqref="CH14">
    <cfRule type="cellIs" dxfId="2" priority="2656" operator="greaterThan">
      <formula>$BJ$2+15</formula>
    </cfRule>
  </conditionalFormatting>
  <conditionalFormatting sqref="CN14">
    <cfRule type="cellIs" dxfId="0" priority="6" operator="lessThan">
      <formula>1</formula>
    </cfRule>
  </conditionalFormatting>
  <conditionalFormatting sqref="D15">
    <cfRule type="cellIs" dxfId="0" priority="11" operator="lessThan">
      <formula>1</formula>
    </cfRule>
  </conditionalFormatting>
  <conditionalFormatting sqref="Q15">
    <cfRule type="cellIs" dxfId="1" priority="57" operator="lessThan">
      <formula>$C$4</formula>
    </cfRule>
  </conditionalFormatting>
  <conditionalFormatting sqref="R15">
    <cfRule type="cellIs" dxfId="1" priority="97" operator="lessThan">
      <formula>$C$4</formula>
    </cfRule>
  </conditionalFormatting>
  <conditionalFormatting sqref="T15">
    <cfRule type="cellIs" dxfId="1" priority="2737" operator="lessThan">
      <formula>$C$4</formula>
    </cfRule>
  </conditionalFormatting>
  <conditionalFormatting sqref="U15">
    <cfRule type="cellIs" dxfId="1" priority="137" operator="lessThan">
      <formula>$C$4</formula>
    </cfRule>
  </conditionalFormatting>
  <conditionalFormatting sqref="W15">
    <cfRule type="cellIs" dxfId="1" priority="2817" operator="lessThan">
      <formula>$C$4</formula>
    </cfRule>
  </conditionalFormatting>
  <conditionalFormatting sqref="X15">
    <cfRule type="cellIs" dxfId="1" priority="177" operator="lessThan">
      <formula>$C$4</formula>
    </cfRule>
  </conditionalFormatting>
  <conditionalFormatting sqref="Z15">
    <cfRule type="cellIs" dxfId="1" priority="257" operator="lessThan">
      <formula>$C$4</formula>
    </cfRule>
  </conditionalFormatting>
  <conditionalFormatting sqref="AA15">
    <cfRule type="cellIs" dxfId="1" priority="297" operator="lessThan">
      <formula>$C$4</formula>
    </cfRule>
  </conditionalFormatting>
  <conditionalFormatting sqref="AC15">
    <cfRule type="cellIs" dxfId="1" priority="377" operator="lessThan">
      <formula>$C$4</formula>
    </cfRule>
  </conditionalFormatting>
  <conditionalFormatting sqref="AD15">
    <cfRule type="cellIs" dxfId="1" priority="417" operator="lessThan">
      <formula>$C$4</formula>
    </cfRule>
  </conditionalFormatting>
  <conditionalFormatting sqref="AE15">
    <cfRule type="cellIs" dxfId="1" priority="457" operator="lessThan">
      <formula>$C$4</formula>
    </cfRule>
  </conditionalFormatting>
  <conditionalFormatting sqref="AF15">
    <cfRule type="cellIs" dxfId="1" priority="497" operator="lessThan">
      <formula>$C$4</formula>
    </cfRule>
  </conditionalFormatting>
  <conditionalFormatting sqref="AG15">
    <cfRule type="cellIs" dxfId="1" priority="537" operator="lessThan">
      <formula>$C$4</formula>
    </cfRule>
  </conditionalFormatting>
  <conditionalFormatting sqref="AH15">
    <cfRule type="cellIs" dxfId="1" priority="577" operator="lessThan">
      <formula>$C$4</formula>
    </cfRule>
  </conditionalFormatting>
  <conditionalFormatting sqref="AI15">
    <cfRule type="cellIs" dxfId="1" priority="617" operator="lessThan">
      <formula>$C$4</formula>
    </cfRule>
  </conditionalFormatting>
  <conditionalFormatting sqref="AJ15">
    <cfRule type="cellIs" dxfId="1" priority="657" operator="lessThan">
      <formula>$C$4</formula>
    </cfRule>
  </conditionalFormatting>
  <conditionalFormatting sqref="AK15">
    <cfRule type="cellIs" dxfId="1" priority="697" operator="lessThan">
      <formula>$C$4</formula>
    </cfRule>
  </conditionalFormatting>
  <conditionalFormatting sqref="AL15">
    <cfRule type="cellIs" dxfId="1" priority="737" operator="lessThan">
      <formula>$C$4</formula>
    </cfRule>
  </conditionalFormatting>
  <conditionalFormatting sqref="AM15">
    <cfRule type="cellIs" dxfId="1" priority="777" operator="lessThan">
      <formula>$C$4</formula>
    </cfRule>
  </conditionalFormatting>
  <conditionalFormatting sqref="AN15">
    <cfRule type="cellIs" dxfId="1" priority="817" operator="lessThan">
      <formula>$C$4</formula>
    </cfRule>
  </conditionalFormatting>
  <conditionalFormatting sqref="AO15">
    <cfRule type="cellIs" dxfId="1" priority="857" operator="lessThan">
      <formula>$C$4</formula>
    </cfRule>
  </conditionalFormatting>
  <conditionalFormatting sqref="AP15">
    <cfRule type="cellIs" dxfId="1" priority="897" operator="lessThan">
      <formula>$C$4</formula>
    </cfRule>
  </conditionalFormatting>
  <conditionalFormatting sqref="AQ15">
    <cfRule type="cellIs" dxfId="1" priority="937" operator="lessThan">
      <formula>$C$4</formula>
    </cfRule>
  </conditionalFormatting>
  <conditionalFormatting sqref="AR15">
    <cfRule type="cellIs" dxfId="1" priority="977" operator="lessThan">
      <formula>$C$4</formula>
    </cfRule>
  </conditionalFormatting>
  <conditionalFormatting sqref="AS15">
    <cfRule type="cellIs" dxfId="1" priority="1017" operator="lessThan">
      <formula>$C$4</formula>
    </cfRule>
  </conditionalFormatting>
  <conditionalFormatting sqref="AT15">
    <cfRule type="cellIs" dxfId="1" priority="1057" operator="lessThan">
      <formula>$C$4</formula>
    </cfRule>
  </conditionalFormatting>
  <conditionalFormatting sqref="AV15">
    <cfRule type="cellIs" dxfId="1" priority="1137" operator="lessThan">
      <formula>$C$4</formula>
    </cfRule>
  </conditionalFormatting>
  <conditionalFormatting sqref="AW15">
    <cfRule type="cellIs" dxfId="1" priority="1177" operator="lessThan">
      <formula>$C$4</formula>
    </cfRule>
  </conditionalFormatting>
  <conditionalFormatting sqref="AX15">
    <cfRule type="cellIs" dxfId="1" priority="1217" operator="lessThan">
      <formula>$C$4</formula>
    </cfRule>
  </conditionalFormatting>
  <conditionalFormatting sqref="AY15">
    <cfRule type="cellIs" dxfId="1" priority="1257" operator="lessThan">
      <formula>$C$4</formula>
    </cfRule>
  </conditionalFormatting>
  <conditionalFormatting sqref="AZ15">
    <cfRule type="cellIs" dxfId="1" priority="1297" operator="lessThan">
      <formula>$C$4</formula>
    </cfRule>
  </conditionalFormatting>
  <conditionalFormatting sqref="BA15">
    <cfRule type="cellIs" dxfId="1" priority="1337" operator="lessThan">
      <formula>$C$4</formula>
    </cfRule>
  </conditionalFormatting>
  <conditionalFormatting sqref="BB15">
    <cfRule type="cellIs" dxfId="1" priority="1377" operator="lessThan">
      <formula>$C$4</formula>
    </cfRule>
  </conditionalFormatting>
  <conditionalFormatting sqref="BC15">
    <cfRule type="cellIs" dxfId="1" priority="1417" operator="lessThan">
      <formula>$C$4</formula>
    </cfRule>
  </conditionalFormatting>
  <conditionalFormatting sqref="BD15">
    <cfRule type="cellIs" dxfId="1" priority="1457" operator="lessThan">
      <formula>$C$4</formula>
    </cfRule>
  </conditionalFormatting>
  <conditionalFormatting sqref="BE15">
    <cfRule type="cellIs" dxfId="1" priority="1497" operator="lessThan">
      <formula>$C$4</formula>
    </cfRule>
  </conditionalFormatting>
  <conditionalFormatting sqref="BH15">
    <cfRule type="cellIs" dxfId="1" priority="1617" operator="lessThan">
      <formula>$C$4</formula>
    </cfRule>
  </conditionalFormatting>
  <conditionalFormatting sqref="BI15">
    <cfRule type="cellIs" dxfId="1" priority="1657" operator="lessThan">
      <formula>$C$4</formula>
    </cfRule>
  </conditionalFormatting>
  <conditionalFormatting sqref="BJ15">
    <cfRule type="cellIs" dxfId="1" priority="1697" operator="lessThan">
      <formula>$C$4</formula>
    </cfRule>
  </conditionalFormatting>
  <conditionalFormatting sqref="BK15">
    <cfRule type="cellIs" dxfId="1" priority="1737" operator="lessThan">
      <formula>$C$4</formula>
    </cfRule>
  </conditionalFormatting>
  <conditionalFormatting sqref="BL15">
    <cfRule type="cellIs" dxfId="1" priority="1777" operator="lessThan">
      <formula>$C$4</formula>
    </cfRule>
  </conditionalFormatting>
  <conditionalFormatting sqref="BM15">
    <cfRule type="cellIs" dxfId="1" priority="1817" operator="lessThan">
      <formula>$C$4</formula>
    </cfRule>
  </conditionalFormatting>
  <conditionalFormatting sqref="BN15">
    <cfRule type="cellIs" dxfId="1" priority="1857" operator="lessThan">
      <formula>$C$4</formula>
    </cfRule>
  </conditionalFormatting>
  <conditionalFormatting sqref="BO15">
    <cfRule type="cellIs" dxfId="1" priority="1897" operator="lessThan">
      <formula>$C$4</formula>
    </cfRule>
  </conditionalFormatting>
  <conditionalFormatting sqref="BP15">
    <cfRule type="cellIs" dxfId="1" priority="1937" operator="lessThan">
      <formula>$C$4</formula>
    </cfRule>
  </conditionalFormatting>
  <conditionalFormatting sqref="BQ15">
    <cfRule type="cellIs" dxfId="1" priority="1977" operator="lessThan">
      <formula>$C$4</formula>
    </cfRule>
  </conditionalFormatting>
  <conditionalFormatting sqref="BR15">
    <cfRule type="cellIs" dxfId="1" priority="2017" operator="lessThan">
      <formula>$C$4</formula>
    </cfRule>
  </conditionalFormatting>
  <conditionalFormatting sqref="BS15">
    <cfRule type="cellIs" dxfId="1" priority="2057" operator="lessThan">
      <formula>$C$4</formula>
    </cfRule>
  </conditionalFormatting>
  <conditionalFormatting sqref="BT15">
    <cfRule type="cellIs" dxfId="1" priority="2097" operator="lessThan">
      <formula>$C$4</formula>
    </cfRule>
  </conditionalFormatting>
  <conditionalFormatting sqref="BU15">
    <cfRule type="cellIs" dxfId="1" priority="2137" operator="lessThan">
      <formula>$C$4</formula>
    </cfRule>
  </conditionalFormatting>
  <conditionalFormatting sqref="BV15">
    <cfRule type="cellIs" dxfId="1" priority="2177" operator="lessThan">
      <formula>$C$4</formula>
    </cfRule>
  </conditionalFormatting>
  <conditionalFormatting sqref="BX15">
    <cfRule type="cellIs" dxfId="1" priority="2257" operator="lessThan">
      <formula>$C$4</formula>
    </cfRule>
  </conditionalFormatting>
  <conditionalFormatting sqref="BY15">
    <cfRule type="cellIs" dxfId="1" priority="2297" operator="lessThan">
      <formula>$C$4</formula>
    </cfRule>
  </conditionalFormatting>
  <conditionalFormatting sqref="BZ15">
    <cfRule type="cellIs" dxfId="1" priority="2337" operator="lessThan">
      <formula>$C$4</formula>
    </cfRule>
  </conditionalFormatting>
  <conditionalFormatting sqref="CA15">
    <cfRule type="cellIs" dxfId="1" priority="2377" operator="lessThan">
      <formula>$C$4</formula>
    </cfRule>
  </conditionalFormatting>
  <conditionalFormatting sqref="CB15">
    <cfRule type="cellIs" dxfId="1" priority="2417" operator="lessThan">
      <formula>$C$4</formula>
    </cfRule>
  </conditionalFormatting>
  <conditionalFormatting sqref="CC15">
    <cfRule type="cellIs" dxfId="1" priority="2457" operator="lessThan">
      <formula>$C$4</formula>
    </cfRule>
  </conditionalFormatting>
  <conditionalFormatting sqref="CD15">
    <cfRule type="cellIs" dxfId="1" priority="2497" operator="lessThan">
      <formula>$C$4</formula>
    </cfRule>
  </conditionalFormatting>
  <conditionalFormatting sqref="CE15">
    <cfRule type="cellIs" dxfId="1" priority="2537" operator="lessThan">
      <formula>$C$4</formula>
    </cfRule>
  </conditionalFormatting>
  <conditionalFormatting sqref="CF15">
    <cfRule type="cellIs" dxfId="1" priority="2577" operator="lessThan">
      <formula>$C$4</formula>
    </cfRule>
  </conditionalFormatting>
  <conditionalFormatting sqref="CG15">
    <cfRule type="cellIs" dxfId="1" priority="2617" operator="lessThan">
      <formula>$C$4</formula>
    </cfRule>
  </conditionalFormatting>
  <conditionalFormatting sqref="CH15">
    <cfRule type="cellIs" dxfId="2" priority="2657" operator="greaterThan">
      <formula>$BJ$2+15</formula>
    </cfRule>
  </conditionalFormatting>
  <conditionalFormatting sqref="CN15">
    <cfRule type="cellIs" dxfId="1" priority="2898" operator="lessThan">
      <formula>$C$4</formula>
    </cfRule>
  </conditionalFormatting>
  <conditionalFormatting sqref="Q16">
    <cfRule type="cellIs" dxfId="1" priority="58" operator="lessThan">
      <formula>$C$4</formula>
    </cfRule>
  </conditionalFormatting>
  <conditionalFormatting sqref="R16">
    <cfRule type="cellIs" dxfId="1" priority="98" operator="lessThan">
      <formula>$C$4</formula>
    </cfRule>
  </conditionalFormatting>
  <conditionalFormatting sqref="T16">
    <cfRule type="cellIs" dxfId="1" priority="2738" operator="lessThan">
      <formula>$C$4</formula>
    </cfRule>
  </conditionalFormatting>
  <conditionalFormatting sqref="U16">
    <cfRule type="cellIs" dxfId="1" priority="138" operator="lessThan">
      <formula>$C$4</formula>
    </cfRule>
  </conditionalFormatting>
  <conditionalFormatting sqref="W16">
    <cfRule type="cellIs" dxfId="1" priority="2818" operator="lessThan">
      <formula>$C$4</formula>
    </cfRule>
  </conditionalFormatting>
  <conditionalFormatting sqref="X16">
    <cfRule type="cellIs" dxfId="1" priority="178" operator="lessThan">
      <formula>$C$4</formula>
    </cfRule>
  </conditionalFormatting>
  <conditionalFormatting sqref="Z16">
    <cfRule type="cellIs" dxfId="1" priority="258" operator="lessThan">
      <formula>$C$4</formula>
    </cfRule>
  </conditionalFormatting>
  <conditionalFormatting sqref="AA16">
    <cfRule type="cellIs" dxfId="1" priority="298" operator="lessThan">
      <formula>$C$4</formula>
    </cfRule>
  </conditionalFormatting>
  <conditionalFormatting sqref="AC16">
    <cfRule type="cellIs" dxfId="1" priority="378" operator="lessThan">
      <formula>$C$4</formula>
    </cfRule>
  </conditionalFormatting>
  <conditionalFormatting sqref="AD16">
    <cfRule type="cellIs" dxfId="1" priority="418" operator="lessThan">
      <formula>$C$4</formula>
    </cfRule>
  </conditionalFormatting>
  <conditionalFormatting sqref="AE16">
    <cfRule type="cellIs" dxfId="1" priority="458" operator="lessThan">
      <formula>$C$4</formula>
    </cfRule>
  </conditionalFormatting>
  <conditionalFormatting sqref="AF16">
    <cfRule type="cellIs" dxfId="1" priority="498" operator="lessThan">
      <formula>$C$4</formula>
    </cfRule>
  </conditionalFormatting>
  <conditionalFormatting sqref="AG16">
    <cfRule type="cellIs" dxfId="1" priority="538" operator="lessThan">
      <formula>$C$4</formula>
    </cfRule>
  </conditionalFormatting>
  <conditionalFormatting sqref="AH16">
    <cfRule type="cellIs" dxfId="1" priority="578" operator="lessThan">
      <formula>$C$4</formula>
    </cfRule>
  </conditionalFormatting>
  <conditionalFormatting sqref="AI16">
    <cfRule type="cellIs" dxfId="1" priority="618" operator="lessThan">
      <formula>$C$4</formula>
    </cfRule>
  </conditionalFormatting>
  <conditionalFormatting sqref="AJ16">
    <cfRule type="cellIs" dxfId="1" priority="658" operator="lessThan">
      <formula>$C$4</formula>
    </cfRule>
  </conditionalFormatting>
  <conditionalFormatting sqref="AK16">
    <cfRule type="cellIs" dxfId="1" priority="698" operator="lessThan">
      <formula>$C$4</formula>
    </cfRule>
  </conditionalFormatting>
  <conditionalFormatting sqref="AL16">
    <cfRule type="cellIs" dxfId="1" priority="738" operator="lessThan">
      <formula>$C$4</formula>
    </cfRule>
  </conditionalFormatting>
  <conditionalFormatting sqref="AM16">
    <cfRule type="cellIs" dxfId="1" priority="778" operator="lessThan">
      <formula>$C$4</formula>
    </cfRule>
  </conditionalFormatting>
  <conditionalFormatting sqref="AN16">
    <cfRule type="cellIs" dxfId="1" priority="818" operator="lessThan">
      <formula>$C$4</formula>
    </cfRule>
  </conditionalFormatting>
  <conditionalFormatting sqref="AO16">
    <cfRule type="cellIs" dxfId="1" priority="858" operator="lessThan">
      <formula>$C$4</formula>
    </cfRule>
  </conditionalFormatting>
  <conditionalFormatting sqref="AP16">
    <cfRule type="cellIs" dxfId="1" priority="898" operator="lessThan">
      <formula>$C$4</formula>
    </cfRule>
  </conditionalFormatting>
  <conditionalFormatting sqref="AQ16">
    <cfRule type="cellIs" dxfId="1" priority="938" operator="lessThan">
      <formula>$C$4</formula>
    </cfRule>
  </conditionalFormatting>
  <conditionalFormatting sqref="AR16">
    <cfRule type="cellIs" dxfId="1" priority="978" operator="lessThan">
      <formula>$C$4</formula>
    </cfRule>
  </conditionalFormatting>
  <conditionalFormatting sqref="AS16">
    <cfRule type="cellIs" dxfId="1" priority="1018" operator="lessThan">
      <formula>$C$4</formula>
    </cfRule>
  </conditionalFormatting>
  <conditionalFormatting sqref="AT16">
    <cfRule type="cellIs" dxfId="1" priority="1058" operator="lessThan">
      <formula>$C$4</formula>
    </cfRule>
  </conditionalFormatting>
  <conditionalFormatting sqref="AV16">
    <cfRule type="cellIs" dxfId="1" priority="1138" operator="lessThan">
      <formula>$C$4</formula>
    </cfRule>
  </conditionalFormatting>
  <conditionalFormatting sqref="AW16">
    <cfRule type="cellIs" dxfId="1" priority="1178" operator="lessThan">
      <formula>$C$4</formula>
    </cfRule>
  </conditionalFormatting>
  <conditionalFormatting sqref="AX16">
    <cfRule type="cellIs" dxfId="1" priority="1218" operator="lessThan">
      <formula>$C$4</formula>
    </cfRule>
  </conditionalFormatting>
  <conditionalFormatting sqref="AY16">
    <cfRule type="cellIs" dxfId="1" priority="1258" operator="lessThan">
      <formula>$C$4</formula>
    </cfRule>
  </conditionalFormatting>
  <conditionalFormatting sqref="AZ16">
    <cfRule type="cellIs" dxfId="1" priority="1298" operator="lessThan">
      <formula>$C$4</formula>
    </cfRule>
  </conditionalFormatting>
  <conditionalFormatting sqref="BA16">
    <cfRule type="cellIs" dxfId="1" priority="1338" operator="lessThan">
      <formula>$C$4</formula>
    </cfRule>
  </conditionalFormatting>
  <conditionalFormatting sqref="BB16">
    <cfRule type="cellIs" dxfId="1" priority="1378" operator="lessThan">
      <formula>$C$4</formula>
    </cfRule>
  </conditionalFormatting>
  <conditionalFormatting sqref="BC16">
    <cfRule type="cellIs" dxfId="1" priority="1418" operator="lessThan">
      <formula>$C$4</formula>
    </cfRule>
  </conditionalFormatting>
  <conditionalFormatting sqref="BD16">
    <cfRule type="cellIs" dxfId="1" priority="1458" operator="lessThan">
      <formula>$C$4</formula>
    </cfRule>
  </conditionalFormatting>
  <conditionalFormatting sqref="BE16">
    <cfRule type="cellIs" dxfId="1" priority="1498" operator="lessThan">
      <formula>$C$4</formula>
    </cfRule>
  </conditionalFormatting>
  <conditionalFormatting sqref="BH16">
    <cfRule type="cellIs" dxfId="1" priority="1618" operator="lessThan">
      <formula>$C$4</formula>
    </cfRule>
  </conditionalFormatting>
  <conditionalFormatting sqref="BI16">
    <cfRule type="cellIs" dxfId="1" priority="1658" operator="lessThan">
      <formula>$C$4</formula>
    </cfRule>
  </conditionalFormatting>
  <conditionalFormatting sqref="BJ16">
    <cfRule type="cellIs" dxfId="1" priority="1698" operator="lessThan">
      <formula>$C$4</formula>
    </cfRule>
  </conditionalFormatting>
  <conditionalFormatting sqref="BK16">
    <cfRule type="cellIs" dxfId="1" priority="1738" operator="lessThan">
      <formula>$C$4</formula>
    </cfRule>
  </conditionalFormatting>
  <conditionalFormatting sqref="BL16">
    <cfRule type="cellIs" dxfId="1" priority="1778" operator="lessThan">
      <formula>$C$4</formula>
    </cfRule>
  </conditionalFormatting>
  <conditionalFormatting sqref="BM16">
    <cfRule type="cellIs" dxfId="1" priority="1818" operator="lessThan">
      <formula>$C$4</formula>
    </cfRule>
  </conditionalFormatting>
  <conditionalFormatting sqref="BN16">
    <cfRule type="cellIs" dxfId="1" priority="1858" operator="lessThan">
      <formula>$C$4</formula>
    </cfRule>
  </conditionalFormatting>
  <conditionalFormatting sqref="BO16">
    <cfRule type="cellIs" dxfId="1" priority="1898" operator="lessThan">
      <formula>$C$4</formula>
    </cfRule>
  </conditionalFormatting>
  <conditionalFormatting sqref="BP16">
    <cfRule type="cellIs" dxfId="1" priority="1938" operator="lessThan">
      <formula>$C$4</formula>
    </cfRule>
  </conditionalFormatting>
  <conditionalFormatting sqref="BQ16">
    <cfRule type="cellIs" dxfId="1" priority="1978" operator="lessThan">
      <formula>$C$4</formula>
    </cfRule>
  </conditionalFormatting>
  <conditionalFormatting sqref="BR16">
    <cfRule type="cellIs" dxfId="1" priority="2018" operator="lessThan">
      <formula>$C$4</formula>
    </cfRule>
  </conditionalFormatting>
  <conditionalFormatting sqref="BS16">
    <cfRule type="cellIs" dxfId="1" priority="2058" operator="lessThan">
      <formula>$C$4</formula>
    </cfRule>
  </conditionalFormatting>
  <conditionalFormatting sqref="BT16">
    <cfRule type="cellIs" dxfId="1" priority="2098" operator="lessThan">
      <formula>$C$4</formula>
    </cfRule>
  </conditionalFormatting>
  <conditionalFormatting sqref="BU16">
    <cfRule type="cellIs" dxfId="1" priority="2138" operator="lessThan">
      <formula>$C$4</formula>
    </cfRule>
  </conditionalFormatting>
  <conditionalFormatting sqref="BV16">
    <cfRule type="cellIs" dxfId="1" priority="2178" operator="lessThan">
      <formula>$C$4</formula>
    </cfRule>
  </conditionalFormatting>
  <conditionalFormatting sqref="BX16">
    <cfRule type="cellIs" dxfId="1" priority="2258" operator="lessThan">
      <formula>$C$4</formula>
    </cfRule>
  </conditionalFormatting>
  <conditionalFormatting sqref="BY16">
    <cfRule type="cellIs" dxfId="1" priority="2298" operator="lessThan">
      <formula>$C$4</formula>
    </cfRule>
  </conditionalFormatting>
  <conditionalFormatting sqref="BZ16">
    <cfRule type="cellIs" dxfId="1" priority="2338" operator="lessThan">
      <formula>$C$4</formula>
    </cfRule>
  </conditionalFormatting>
  <conditionalFormatting sqref="CA16">
    <cfRule type="cellIs" dxfId="1" priority="2378" operator="lessThan">
      <formula>$C$4</formula>
    </cfRule>
  </conditionalFormatting>
  <conditionalFormatting sqref="CB16">
    <cfRule type="cellIs" dxfId="1" priority="2418" operator="lessThan">
      <formula>$C$4</formula>
    </cfRule>
  </conditionalFormatting>
  <conditionalFormatting sqref="CC16">
    <cfRule type="cellIs" dxfId="1" priority="2458" operator="lessThan">
      <formula>$C$4</formula>
    </cfRule>
  </conditionalFormatting>
  <conditionalFormatting sqref="CD16">
    <cfRule type="cellIs" dxfId="1" priority="2498" operator="lessThan">
      <formula>$C$4</formula>
    </cfRule>
  </conditionalFormatting>
  <conditionalFormatting sqref="CE16">
    <cfRule type="cellIs" dxfId="1" priority="2538" operator="lessThan">
      <formula>$C$4</formula>
    </cfRule>
  </conditionalFormatting>
  <conditionalFormatting sqref="CF16">
    <cfRule type="cellIs" dxfId="1" priority="2578" operator="lessThan">
      <formula>$C$4</formula>
    </cfRule>
  </conditionalFormatting>
  <conditionalFormatting sqref="CG16">
    <cfRule type="cellIs" dxfId="1" priority="2618" operator="lessThan">
      <formula>$C$4</formula>
    </cfRule>
  </conditionalFormatting>
  <conditionalFormatting sqref="CH16">
    <cfRule type="cellIs" dxfId="2" priority="2658" operator="greaterThan">
      <formula>$BJ$2+15</formula>
    </cfRule>
  </conditionalFormatting>
  <conditionalFormatting sqref="CN16">
    <cfRule type="cellIs" dxfId="1" priority="2899" operator="lessThan">
      <formula>$C$4</formula>
    </cfRule>
  </conditionalFormatting>
  <conditionalFormatting sqref="Q17">
    <cfRule type="cellIs" dxfId="1" priority="59" operator="lessThan">
      <formula>$C$4</formula>
    </cfRule>
  </conditionalFormatting>
  <conditionalFormatting sqref="R17">
    <cfRule type="cellIs" dxfId="1" priority="99" operator="lessThan">
      <formula>$C$4</formula>
    </cfRule>
  </conditionalFormatting>
  <conditionalFormatting sqref="T17">
    <cfRule type="cellIs" dxfId="1" priority="2739" operator="lessThan">
      <formula>$C$4</formula>
    </cfRule>
  </conditionalFormatting>
  <conditionalFormatting sqref="U17">
    <cfRule type="cellIs" dxfId="1" priority="139" operator="lessThan">
      <formula>$C$4</formula>
    </cfRule>
  </conditionalFormatting>
  <conditionalFormatting sqref="W17">
    <cfRule type="cellIs" dxfId="1" priority="2819" operator="lessThan">
      <formula>$C$4</formula>
    </cfRule>
  </conditionalFormatting>
  <conditionalFormatting sqref="X17">
    <cfRule type="cellIs" dxfId="1" priority="179" operator="lessThan">
      <formula>$C$4</formula>
    </cfRule>
  </conditionalFormatting>
  <conditionalFormatting sqref="Z17">
    <cfRule type="cellIs" dxfId="1" priority="259" operator="lessThan">
      <formula>$C$4</formula>
    </cfRule>
  </conditionalFormatting>
  <conditionalFormatting sqref="AA17">
    <cfRule type="cellIs" dxfId="1" priority="299" operator="lessThan">
      <formula>$C$4</formula>
    </cfRule>
  </conditionalFormatting>
  <conditionalFormatting sqref="AC17">
    <cfRule type="cellIs" dxfId="1" priority="379" operator="lessThan">
      <formula>$C$4</formula>
    </cfRule>
  </conditionalFormatting>
  <conditionalFormatting sqref="AD17">
    <cfRule type="cellIs" dxfId="1" priority="419" operator="lessThan">
      <formula>$C$4</formula>
    </cfRule>
  </conditionalFormatting>
  <conditionalFormatting sqref="AE17">
    <cfRule type="cellIs" dxfId="1" priority="459" operator="lessThan">
      <formula>$C$4</formula>
    </cfRule>
  </conditionalFormatting>
  <conditionalFormatting sqref="AF17">
    <cfRule type="cellIs" dxfId="1" priority="499" operator="lessThan">
      <formula>$C$4</formula>
    </cfRule>
  </conditionalFormatting>
  <conditionalFormatting sqref="AG17">
    <cfRule type="cellIs" dxfId="1" priority="539" operator="lessThan">
      <formula>$C$4</formula>
    </cfRule>
  </conditionalFormatting>
  <conditionalFormatting sqref="AH17">
    <cfRule type="cellIs" dxfId="1" priority="579" operator="lessThan">
      <formula>$C$4</formula>
    </cfRule>
  </conditionalFormatting>
  <conditionalFormatting sqref="AI17">
    <cfRule type="cellIs" dxfId="1" priority="619" operator="lessThan">
      <formula>$C$4</formula>
    </cfRule>
  </conditionalFormatting>
  <conditionalFormatting sqref="AJ17">
    <cfRule type="cellIs" dxfId="1" priority="659" operator="lessThan">
      <formula>$C$4</formula>
    </cfRule>
  </conditionalFormatting>
  <conditionalFormatting sqref="AK17">
    <cfRule type="cellIs" dxfId="1" priority="699" operator="lessThan">
      <formula>$C$4</formula>
    </cfRule>
  </conditionalFormatting>
  <conditionalFormatting sqref="AL17">
    <cfRule type="cellIs" dxfId="1" priority="739" operator="lessThan">
      <formula>$C$4</formula>
    </cfRule>
  </conditionalFormatting>
  <conditionalFormatting sqref="AM17">
    <cfRule type="cellIs" dxfId="1" priority="779" operator="lessThan">
      <formula>$C$4</formula>
    </cfRule>
  </conditionalFormatting>
  <conditionalFormatting sqref="AN17">
    <cfRule type="cellIs" dxfId="1" priority="819" operator="lessThan">
      <formula>$C$4</formula>
    </cfRule>
  </conditionalFormatting>
  <conditionalFormatting sqref="AO17">
    <cfRule type="cellIs" dxfId="1" priority="859" operator="lessThan">
      <formula>$C$4</formula>
    </cfRule>
  </conditionalFormatting>
  <conditionalFormatting sqref="AP17">
    <cfRule type="cellIs" dxfId="1" priority="899" operator="lessThan">
      <formula>$C$4</formula>
    </cfRule>
  </conditionalFormatting>
  <conditionalFormatting sqref="AQ17">
    <cfRule type="cellIs" dxfId="1" priority="939" operator="lessThan">
      <formula>$C$4</formula>
    </cfRule>
  </conditionalFormatting>
  <conditionalFormatting sqref="AR17">
    <cfRule type="cellIs" dxfId="1" priority="979" operator="lessThan">
      <formula>$C$4</formula>
    </cfRule>
  </conditionalFormatting>
  <conditionalFormatting sqref="AS17">
    <cfRule type="cellIs" dxfId="1" priority="1019" operator="lessThan">
      <formula>$C$4</formula>
    </cfRule>
  </conditionalFormatting>
  <conditionalFormatting sqref="AT17">
    <cfRule type="cellIs" dxfId="1" priority="1059" operator="lessThan">
      <formula>$C$4</formula>
    </cfRule>
  </conditionalFormatting>
  <conditionalFormatting sqref="AV17">
    <cfRule type="cellIs" dxfId="1" priority="1139" operator="lessThan">
      <formula>$C$4</formula>
    </cfRule>
  </conditionalFormatting>
  <conditionalFormatting sqref="AW17">
    <cfRule type="cellIs" dxfId="1" priority="1179" operator="lessThan">
      <formula>$C$4</formula>
    </cfRule>
  </conditionalFormatting>
  <conditionalFormatting sqref="AX17">
    <cfRule type="cellIs" dxfId="1" priority="1219" operator="lessThan">
      <formula>$C$4</formula>
    </cfRule>
  </conditionalFormatting>
  <conditionalFormatting sqref="AY17">
    <cfRule type="cellIs" dxfId="1" priority="1259" operator="lessThan">
      <formula>$C$4</formula>
    </cfRule>
  </conditionalFormatting>
  <conditionalFormatting sqref="AZ17">
    <cfRule type="cellIs" dxfId="1" priority="1299" operator="lessThan">
      <formula>$C$4</formula>
    </cfRule>
  </conditionalFormatting>
  <conditionalFormatting sqref="BA17">
    <cfRule type="cellIs" dxfId="1" priority="1339" operator="lessThan">
      <formula>$C$4</formula>
    </cfRule>
  </conditionalFormatting>
  <conditionalFormatting sqref="BB17">
    <cfRule type="cellIs" dxfId="1" priority="1379" operator="lessThan">
      <formula>$C$4</formula>
    </cfRule>
  </conditionalFormatting>
  <conditionalFormatting sqref="BC17">
    <cfRule type="cellIs" dxfId="1" priority="1419" operator="lessThan">
      <formula>$C$4</formula>
    </cfRule>
  </conditionalFormatting>
  <conditionalFormatting sqref="BD17">
    <cfRule type="cellIs" dxfId="1" priority="1459" operator="lessThan">
      <formula>$C$4</formula>
    </cfRule>
  </conditionalFormatting>
  <conditionalFormatting sqref="BE17">
    <cfRule type="cellIs" dxfId="1" priority="1499" operator="lessThan">
      <formula>$C$4</formula>
    </cfRule>
  </conditionalFormatting>
  <conditionalFormatting sqref="BH17">
    <cfRule type="cellIs" dxfId="1" priority="1619" operator="lessThan">
      <formula>$C$4</formula>
    </cfRule>
  </conditionalFormatting>
  <conditionalFormatting sqref="BI17">
    <cfRule type="cellIs" dxfId="1" priority="1659" operator="lessThan">
      <formula>$C$4</formula>
    </cfRule>
  </conditionalFormatting>
  <conditionalFormatting sqref="BJ17">
    <cfRule type="cellIs" dxfId="1" priority="1699" operator="lessThan">
      <formula>$C$4</formula>
    </cfRule>
  </conditionalFormatting>
  <conditionalFormatting sqref="BK17">
    <cfRule type="cellIs" dxfId="1" priority="1739" operator="lessThan">
      <formula>$C$4</formula>
    </cfRule>
  </conditionalFormatting>
  <conditionalFormatting sqref="BL17">
    <cfRule type="cellIs" dxfId="1" priority="1779" operator="lessThan">
      <formula>$C$4</formula>
    </cfRule>
  </conditionalFormatting>
  <conditionalFormatting sqref="BM17">
    <cfRule type="cellIs" dxfId="1" priority="1819" operator="lessThan">
      <formula>$C$4</formula>
    </cfRule>
  </conditionalFormatting>
  <conditionalFormatting sqref="BN17">
    <cfRule type="cellIs" dxfId="1" priority="1859" operator="lessThan">
      <formula>$C$4</formula>
    </cfRule>
  </conditionalFormatting>
  <conditionalFormatting sqref="BO17">
    <cfRule type="cellIs" dxfId="1" priority="1899" operator="lessThan">
      <formula>$C$4</formula>
    </cfRule>
  </conditionalFormatting>
  <conditionalFormatting sqref="BP17">
    <cfRule type="cellIs" dxfId="1" priority="1939" operator="lessThan">
      <formula>$C$4</formula>
    </cfRule>
  </conditionalFormatting>
  <conditionalFormatting sqref="BQ17">
    <cfRule type="cellIs" dxfId="1" priority="1979" operator="lessThan">
      <formula>$C$4</formula>
    </cfRule>
  </conditionalFormatting>
  <conditionalFormatting sqref="BR17">
    <cfRule type="cellIs" dxfId="1" priority="2019" operator="lessThan">
      <formula>$C$4</formula>
    </cfRule>
  </conditionalFormatting>
  <conditionalFormatting sqref="BS17">
    <cfRule type="cellIs" dxfId="1" priority="2059" operator="lessThan">
      <formula>$C$4</formula>
    </cfRule>
  </conditionalFormatting>
  <conditionalFormatting sqref="BT17">
    <cfRule type="cellIs" dxfId="1" priority="2099" operator="lessThan">
      <formula>$C$4</formula>
    </cfRule>
  </conditionalFormatting>
  <conditionalFormatting sqref="BU17">
    <cfRule type="cellIs" dxfId="1" priority="2139" operator="lessThan">
      <formula>$C$4</formula>
    </cfRule>
  </conditionalFormatting>
  <conditionalFormatting sqref="BV17">
    <cfRule type="cellIs" dxfId="1" priority="2179" operator="lessThan">
      <formula>$C$4</formula>
    </cfRule>
  </conditionalFormatting>
  <conditionalFormatting sqref="BX17">
    <cfRule type="cellIs" dxfId="1" priority="2259" operator="lessThan">
      <formula>$C$4</formula>
    </cfRule>
  </conditionalFormatting>
  <conditionalFormatting sqref="BY17">
    <cfRule type="cellIs" dxfId="1" priority="2299" operator="lessThan">
      <formula>$C$4</formula>
    </cfRule>
  </conditionalFormatting>
  <conditionalFormatting sqref="BZ17">
    <cfRule type="cellIs" dxfId="1" priority="2339" operator="lessThan">
      <formula>$C$4</formula>
    </cfRule>
  </conditionalFormatting>
  <conditionalFormatting sqref="CA17">
    <cfRule type="cellIs" dxfId="1" priority="2379" operator="lessThan">
      <formula>$C$4</formula>
    </cfRule>
  </conditionalFormatting>
  <conditionalFormatting sqref="CB17">
    <cfRule type="cellIs" dxfId="1" priority="2419" operator="lessThan">
      <formula>$C$4</formula>
    </cfRule>
  </conditionalFormatting>
  <conditionalFormatting sqref="CC17">
    <cfRule type="cellIs" dxfId="1" priority="2459" operator="lessThan">
      <formula>$C$4</formula>
    </cfRule>
  </conditionalFormatting>
  <conditionalFormatting sqref="CD17">
    <cfRule type="cellIs" dxfId="1" priority="2499" operator="lessThan">
      <formula>$C$4</formula>
    </cfRule>
  </conditionalFormatting>
  <conditionalFormatting sqref="CE17">
    <cfRule type="cellIs" dxfId="1" priority="2539" operator="lessThan">
      <formula>$C$4</formula>
    </cfRule>
  </conditionalFormatting>
  <conditionalFormatting sqref="CF17">
    <cfRule type="cellIs" dxfId="1" priority="2579" operator="lessThan">
      <formula>$C$4</formula>
    </cfRule>
  </conditionalFormatting>
  <conditionalFormatting sqref="CG17">
    <cfRule type="cellIs" dxfId="1" priority="2619" operator="lessThan">
      <formula>$C$4</formula>
    </cfRule>
  </conditionalFormatting>
  <conditionalFormatting sqref="CH17">
    <cfRule type="cellIs" dxfId="2" priority="2659" operator="greaterThan">
      <formula>$BJ$2+15</formula>
    </cfRule>
  </conditionalFormatting>
  <conditionalFormatting sqref="CN17">
    <cfRule type="cellIs" dxfId="1" priority="2900" operator="lessThan">
      <formula>$C$4</formula>
    </cfRule>
  </conditionalFormatting>
  <conditionalFormatting sqref="Q18">
    <cfRule type="cellIs" dxfId="1" priority="60" operator="lessThan">
      <formula>$C$4</formula>
    </cfRule>
  </conditionalFormatting>
  <conditionalFormatting sqref="R18">
    <cfRule type="cellIs" dxfId="1" priority="100" operator="lessThan">
      <formula>$C$4</formula>
    </cfRule>
  </conditionalFormatting>
  <conditionalFormatting sqref="T18">
    <cfRule type="cellIs" dxfId="1" priority="2740" operator="lessThan">
      <formula>$C$4</formula>
    </cfRule>
  </conditionalFormatting>
  <conditionalFormatting sqref="U18">
    <cfRule type="cellIs" dxfId="1" priority="140" operator="lessThan">
      <formula>$C$4</formula>
    </cfRule>
  </conditionalFormatting>
  <conditionalFormatting sqref="W18">
    <cfRule type="cellIs" dxfId="1" priority="2820" operator="lessThan">
      <formula>$C$4</formula>
    </cfRule>
  </conditionalFormatting>
  <conditionalFormatting sqref="X18">
    <cfRule type="cellIs" dxfId="1" priority="180" operator="lessThan">
      <formula>$C$4</formula>
    </cfRule>
  </conditionalFormatting>
  <conditionalFormatting sqref="Z18">
    <cfRule type="cellIs" dxfId="1" priority="260" operator="lessThan">
      <formula>$C$4</formula>
    </cfRule>
  </conditionalFormatting>
  <conditionalFormatting sqref="AA18">
    <cfRule type="cellIs" dxfId="1" priority="300" operator="lessThan">
      <formula>$C$4</formula>
    </cfRule>
  </conditionalFormatting>
  <conditionalFormatting sqref="AC18">
    <cfRule type="cellIs" dxfId="1" priority="380" operator="lessThan">
      <formula>$C$4</formula>
    </cfRule>
  </conditionalFormatting>
  <conditionalFormatting sqref="AD18">
    <cfRule type="cellIs" dxfId="1" priority="420" operator="lessThan">
      <formula>$C$4</formula>
    </cfRule>
  </conditionalFormatting>
  <conditionalFormatting sqref="AE18">
    <cfRule type="cellIs" dxfId="1" priority="460" operator="lessThan">
      <formula>$C$4</formula>
    </cfRule>
  </conditionalFormatting>
  <conditionalFormatting sqref="AF18">
    <cfRule type="cellIs" dxfId="1" priority="500" operator="lessThan">
      <formula>$C$4</formula>
    </cfRule>
  </conditionalFormatting>
  <conditionalFormatting sqref="AG18">
    <cfRule type="cellIs" dxfId="1" priority="540" operator="lessThan">
      <formula>$C$4</formula>
    </cfRule>
  </conditionalFormatting>
  <conditionalFormatting sqref="AH18">
    <cfRule type="cellIs" dxfId="1" priority="580" operator="lessThan">
      <formula>$C$4</formula>
    </cfRule>
  </conditionalFormatting>
  <conditionalFormatting sqref="AI18">
    <cfRule type="cellIs" dxfId="1" priority="620" operator="lessThan">
      <formula>$C$4</formula>
    </cfRule>
  </conditionalFormatting>
  <conditionalFormatting sqref="AJ18">
    <cfRule type="cellIs" dxfId="1" priority="660" operator="lessThan">
      <formula>$C$4</formula>
    </cfRule>
  </conditionalFormatting>
  <conditionalFormatting sqref="AK18">
    <cfRule type="cellIs" dxfId="1" priority="700" operator="lessThan">
      <formula>$C$4</formula>
    </cfRule>
  </conditionalFormatting>
  <conditionalFormatting sqref="AL18">
    <cfRule type="cellIs" dxfId="1" priority="740" operator="lessThan">
      <formula>$C$4</formula>
    </cfRule>
  </conditionalFormatting>
  <conditionalFormatting sqref="AM18">
    <cfRule type="cellIs" dxfId="1" priority="780" operator="lessThan">
      <formula>$C$4</formula>
    </cfRule>
  </conditionalFormatting>
  <conditionalFormatting sqref="AN18">
    <cfRule type="cellIs" dxfId="1" priority="820" operator="lessThan">
      <formula>$C$4</formula>
    </cfRule>
  </conditionalFormatting>
  <conditionalFormatting sqref="AO18">
    <cfRule type="cellIs" dxfId="1" priority="860" operator="lessThan">
      <formula>$C$4</formula>
    </cfRule>
  </conditionalFormatting>
  <conditionalFormatting sqref="AP18">
    <cfRule type="cellIs" dxfId="1" priority="900" operator="lessThan">
      <formula>$C$4</formula>
    </cfRule>
  </conditionalFormatting>
  <conditionalFormatting sqref="AQ18">
    <cfRule type="cellIs" dxfId="1" priority="940" operator="lessThan">
      <formula>$C$4</formula>
    </cfRule>
  </conditionalFormatting>
  <conditionalFormatting sqref="AR18">
    <cfRule type="cellIs" dxfId="1" priority="980" operator="lessThan">
      <formula>$C$4</formula>
    </cfRule>
  </conditionalFormatting>
  <conditionalFormatting sqref="AS18">
    <cfRule type="cellIs" dxfId="1" priority="1020" operator="lessThan">
      <formula>$C$4</formula>
    </cfRule>
  </conditionalFormatting>
  <conditionalFormatting sqref="AT18">
    <cfRule type="cellIs" dxfId="1" priority="1060" operator="lessThan">
      <formula>$C$4</formula>
    </cfRule>
  </conditionalFormatting>
  <conditionalFormatting sqref="AV18">
    <cfRule type="cellIs" dxfId="1" priority="1140" operator="lessThan">
      <formula>$C$4</formula>
    </cfRule>
  </conditionalFormatting>
  <conditionalFormatting sqref="AW18">
    <cfRule type="cellIs" dxfId="1" priority="1180" operator="lessThan">
      <formula>$C$4</formula>
    </cfRule>
  </conditionalFormatting>
  <conditionalFormatting sqref="AX18">
    <cfRule type="cellIs" dxfId="1" priority="1220" operator="lessThan">
      <formula>$C$4</formula>
    </cfRule>
  </conditionalFormatting>
  <conditionalFormatting sqref="AY18">
    <cfRule type="cellIs" dxfId="1" priority="1260" operator="lessThan">
      <formula>$C$4</formula>
    </cfRule>
  </conditionalFormatting>
  <conditionalFormatting sqref="AZ18">
    <cfRule type="cellIs" dxfId="1" priority="1300" operator="lessThan">
      <formula>$C$4</formula>
    </cfRule>
  </conditionalFormatting>
  <conditionalFormatting sqref="BA18">
    <cfRule type="cellIs" dxfId="1" priority="1340" operator="lessThan">
      <formula>$C$4</formula>
    </cfRule>
  </conditionalFormatting>
  <conditionalFormatting sqref="BB18">
    <cfRule type="cellIs" dxfId="1" priority="1380" operator="lessThan">
      <formula>$C$4</formula>
    </cfRule>
  </conditionalFormatting>
  <conditionalFormatting sqref="BC18">
    <cfRule type="cellIs" dxfId="1" priority="1420" operator="lessThan">
      <formula>$C$4</formula>
    </cfRule>
  </conditionalFormatting>
  <conditionalFormatting sqref="BD18">
    <cfRule type="cellIs" dxfId="1" priority="1460" operator="lessThan">
      <formula>$C$4</formula>
    </cfRule>
  </conditionalFormatting>
  <conditionalFormatting sqref="BE18">
    <cfRule type="cellIs" dxfId="1" priority="1500" operator="lessThan">
      <formula>$C$4</formula>
    </cfRule>
  </conditionalFormatting>
  <conditionalFormatting sqref="BH18">
    <cfRule type="cellIs" dxfId="1" priority="1620" operator="lessThan">
      <formula>$C$4</formula>
    </cfRule>
  </conditionalFormatting>
  <conditionalFormatting sqref="BI18">
    <cfRule type="cellIs" dxfId="1" priority="1660" operator="lessThan">
      <formula>$C$4</formula>
    </cfRule>
  </conditionalFormatting>
  <conditionalFormatting sqref="BJ18">
    <cfRule type="cellIs" dxfId="1" priority="1700" operator="lessThan">
      <formula>$C$4</formula>
    </cfRule>
  </conditionalFormatting>
  <conditionalFormatting sqref="BK18">
    <cfRule type="cellIs" dxfId="1" priority="1740" operator="lessThan">
      <formula>$C$4</formula>
    </cfRule>
  </conditionalFormatting>
  <conditionalFormatting sqref="BL18">
    <cfRule type="cellIs" dxfId="1" priority="1780" operator="lessThan">
      <formula>$C$4</formula>
    </cfRule>
  </conditionalFormatting>
  <conditionalFormatting sqref="BM18">
    <cfRule type="cellIs" dxfId="1" priority="1820" operator="lessThan">
      <formula>$C$4</formula>
    </cfRule>
  </conditionalFormatting>
  <conditionalFormatting sqref="BN18">
    <cfRule type="cellIs" dxfId="1" priority="1860" operator="lessThan">
      <formula>$C$4</formula>
    </cfRule>
  </conditionalFormatting>
  <conditionalFormatting sqref="BO18">
    <cfRule type="cellIs" dxfId="1" priority="1900" operator="lessThan">
      <formula>$C$4</formula>
    </cfRule>
  </conditionalFormatting>
  <conditionalFormatting sqref="BP18">
    <cfRule type="cellIs" dxfId="1" priority="1940" operator="lessThan">
      <formula>$C$4</formula>
    </cfRule>
  </conditionalFormatting>
  <conditionalFormatting sqref="BQ18">
    <cfRule type="cellIs" dxfId="1" priority="1980" operator="lessThan">
      <formula>$C$4</formula>
    </cfRule>
  </conditionalFormatting>
  <conditionalFormatting sqref="BR18">
    <cfRule type="cellIs" dxfId="1" priority="2020" operator="lessThan">
      <formula>$C$4</formula>
    </cfRule>
  </conditionalFormatting>
  <conditionalFormatting sqref="BS18">
    <cfRule type="cellIs" dxfId="1" priority="2060" operator="lessThan">
      <formula>$C$4</formula>
    </cfRule>
  </conditionalFormatting>
  <conditionalFormatting sqref="BT18">
    <cfRule type="cellIs" dxfId="1" priority="2100" operator="lessThan">
      <formula>$C$4</formula>
    </cfRule>
  </conditionalFormatting>
  <conditionalFormatting sqref="BU18">
    <cfRule type="cellIs" dxfId="1" priority="2140" operator="lessThan">
      <formula>$C$4</formula>
    </cfRule>
  </conditionalFormatting>
  <conditionalFormatting sqref="BV18">
    <cfRule type="cellIs" dxfId="1" priority="2180" operator="lessThan">
      <formula>$C$4</formula>
    </cfRule>
  </conditionalFormatting>
  <conditionalFormatting sqref="BX18">
    <cfRule type="cellIs" dxfId="1" priority="2260" operator="lessThan">
      <formula>$C$4</formula>
    </cfRule>
  </conditionalFormatting>
  <conditionalFormatting sqref="BY18">
    <cfRule type="cellIs" dxfId="1" priority="2300" operator="lessThan">
      <formula>$C$4</formula>
    </cfRule>
  </conditionalFormatting>
  <conditionalFormatting sqref="BZ18">
    <cfRule type="cellIs" dxfId="1" priority="2340" operator="lessThan">
      <formula>$C$4</formula>
    </cfRule>
  </conditionalFormatting>
  <conditionalFormatting sqref="CA18">
    <cfRule type="cellIs" dxfId="1" priority="2380" operator="lessThan">
      <formula>$C$4</formula>
    </cfRule>
  </conditionalFormatting>
  <conditionalFormatting sqref="CB18">
    <cfRule type="cellIs" dxfId="1" priority="2420" operator="lessThan">
      <formula>$C$4</formula>
    </cfRule>
  </conditionalFormatting>
  <conditionalFormatting sqref="CC18">
    <cfRule type="cellIs" dxfId="1" priority="2460" operator="lessThan">
      <formula>$C$4</formula>
    </cfRule>
  </conditionalFormatting>
  <conditionalFormatting sqref="CD18">
    <cfRule type="cellIs" dxfId="1" priority="2500" operator="lessThan">
      <formula>$C$4</formula>
    </cfRule>
  </conditionalFormatting>
  <conditionalFormatting sqref="CE18">
    <cfRule type="cellIs" dxfId="1" priority="2540" operator="lessThan">
      <formula>$C$4</formula>
    </cfRule>
  </conditionalFormatting>
  <conditionalFormatting sqref="CF18">
    <cfRule type="cellIs" dxfId="1" priority="2580" operator="lessThan">
      <formula>$C$4</formula>
    </cfRule>
  </conditionalFormatting>
  <conditionalFormatting sqref="CG18">
    <cfRule type="cellIs" dxfId="1" priority="2620" operator="lessThan">
      <formula>$C$4</formula>
    </cfRule>
  </conditionalFormatting>
  <conditionalFormatting sqref="CH18">
    <cfRule type="cellIs" dxfId="2" priority="2660" operator="greaterThan">
      <formula>$BJ$2+15</formula>
    </cfRule>
  </conditionalFormatting>
  <conditionalFormatting sqref="CN18">
    <cfRule type="cellIs" dxfId="1" priority="2901" operator="lessThan">
      <formula>$C$4</formula>
    </cfRule>
  </conditionalFormatting>
  <conditionalFormatting sqref="Q19">
    <cfRule type="cellIs" dxfId="1" priority="61" operator="lessThan">
      <formula>$C$4</formula>
    </cfRule>
  </conditionalFormatting>
  <conditionalFormatting sqref="R19">
    <cfRule type="cellIs" dxfId="1" priority="101" operator="lessThan">
      <formula>$C$4</formula>
    </cfRule>
  </conditionalFormatting>
  <conditionalFormatting sqref="T19">
    <cfRule type="cellIs" dxfId="1" priority="2741" operator="lessThan">
      <formula>$C$4</formula>
    </cfRule>
  </conditionalFormatting>
  <conditionalFormatting sqref="U19">
    <cfRule type="cellIs" dxfId="1" priority="141" operator="lessThan">
      <formula>$C$4</formula>
    </cfRule>
  </conditionalFormatting>
  <conditionalFormatting sqref="W19">
    <cfRule type="cellIs" dxfId="1" priority="2821" operator="lessThan">
      <formula>$C$4</formula>
    </cfRule>
  </conditionalFormatting>
  <conditionalFormatting sqref="X19">
    <cfRule type="cellIs" dxfId="1" priority="181" operator="lessThan">
      <formula>$C$4</formula>
    </cfRule>
  </conditionalFormatting>
  <conditionalFormatting sqref="Z19">
    <cfRule type="cellIs" dxfId="1" priority="261" operator="lessThan">
      <formula>$C$4</formula>
    </cfRule>
  </conditionalFormatting>
  <conditionalFormatting sqref="AA19">
    <cfRule type="cellIs" dxfId="1" priority="301" operator="lessThan">
      <formula>$C$4</formula>
    </cfRule>
  </conditionalFormatting>
  <conditionalFormatting sqref="AC19">
    <cfRule type="cellIs" dxfId="1" priority="381" operator="lessThan">
      <formula>$C$4</formula>
    </cfRule>
  </conditionalFormatting>
  <conditionalFormatting sqref="AD19">
    <cfRule type="cellIs" dxfId="1" priority="421" operator="lessThan">
      <formula>$C$4</formula>
    </cfRule>
  </conditionalFormatting>
  <conditionalFormatting sqref="AE19">
    <cfRule type="cellIs" dxfId="1" priority="461" operator="lessThan">
      <formula>$C$4</formula>
    </cfRule>
  </conditionalFormatting>
  <conditionalFormatting sqref="AF19">
    <cfRule type="cellIs" dxfId="1" priority="501" operator="lessThan">
      <formula>$C$4</formula>
    </cfRule>
  </conditionalFormatting>
  <conditionalFormatting sqref="AG19">
    <cfRule type="cellIs" dxfId="1" priority="541" operator="lessThan">
      <formula>$C$4</formula>
    </cfRule>
  </conditionalFormatting>
  <conditionalFormatting sqref="AH19">
    <cfRule type="cellIs" dxfId="1" priority="581" operator="lessThan">
      <formula>$C$4</formula>
    </cfRule>
  </conditionalFormatting>
  <conditionalFormatting sqref="AI19">
    <cfRule type="cellIs" dxfId="1" priority="621" operator="lessThan">
      <formula>$C$4</formula>
    </cfRule>
  </conditionalFormatting>
  <conditionalFormatting sqref="AJ19">
    <cfRule type="cellIs" dxfId="1" priority="661" operator="lessThan">
      <formula>$C$4</formula>
    </cfRule>
  </conditionalFormatting>
  <conditionalFormatting sqref="AK19">
    <cfRule type="cellIs" dxfId="1" priority="701" operator="lessThan">
      <formula>$C$4</formula>
    </cfRule>
  </conditionalFormatting>
  <conditionalFormatting sqref="AL19">
    <cfRule type="cellIs" dxfId="1" priority="741" operator="lessThan">
      <formula>$C$4</formula>
    </cfRule>
  </conditionalFormatting>
  <conditionalFormatting sqref="AM19">
    <cfRule type="cellIs" dxfId="1" priority="781" operator="lessThan">
      <formula>$C$4</formula>
    </cfRule>
  </conditionalFormatting>
  <conditionalFormatting sqref="AN19">
    <cfRule type="cellIs" dxfId="1" priority="821" operator="lessThan">
      <formula>$C$4</formula>
    </cfRule>
  </conditionalFormatting>
  <conditionalFormatting sqref="AO19">
    <cfRule type="cellIs" dxfId="1" priority="861" operator="lessThan">
      <formula>$C$4</formula>
    </cfRule>
  </conditionalFormatting>
  <conditionalFormatting sqref="AP19">
    <cfRule type="cellIs" dxfId="1" priority="901" operator="lessThan">
      <formula>$C$4</formula>
    </cfRule>
  </conditionalFormatting>
  <conditionalFormatting sqref="AQ19">
    <cfRule type="cellIs" dxfId="1" priority="941" operator="lessThan">
      <formula>$C$4</formula>
    </cfRule>
  </conditionalFormatting>
  <conditionalFormatting sqref="AR19">
    <cfRule type="cellIs" dxfId="1" priority="981" operator="lessThan">
      <formula>$C$4</formula>
    </cfRule>
  </conditionalFormatting>
  <conditionalFormatting sqref="AS19">
    <cfRule type="cellIs" dxfId="1" priority="1021" operator="lessThan">
      <formula>$C$4</formula>
    </cfRule>
  </conditionalFormatting>
  <conditionalFormatting sqref="AT19">
    <cfRule type="cellIs" dxfId="1" priority="1061" operator="lessThan">
      <formula>$C$4</formula>
    </cfRule>
  </conditionalFormatting>
  <conditionalFormatting sqref="AV19">
    <cfRule type="cellIs" dxfId="1" priority="1141" operator="lessThan">
      <formula>$C$4</formula>
    </cfRule>
  </conditionalFormatting>
  <conditionalFormatting sqref="AW19">
    <cfRule type="cellIs" dxfId="1" priority="1181" operator="lessThan">
      <formula>$C$4</formula>
    </cfRule>
  </conditionalFormatting>
  <conditionalFormatting sqref="AX19">
    <cfRule type="cellIs" dxfId="1" priority="1221" operator="lessThan">
      <formula>$C$4</formula>
    </cfRule>
  </conditionalFormatting>
  <conditionalFormatting sqref="AY19">
    <cfRule type="cellIs" dxfId="1" priority="1261" operator="lessThan">
      <formula>$C$4</formula>
    </cfRule>
  </conditionalFormatting>
  <conditionalFormatting sqref="AZ19">
    <cfRule type="cellIs" dxfId="1" priority="1301" operator="lessThan">
      <formula>$C$4</formula>
    </cfRule>
  </conditionalFormatting>
  <conditionalFormatting sqref="BA19">
    <cfRule type="cellIs" dxfId="1" priority="1341" operator="lessThan">
      <formula>$C$4</formula>
    </cfRule>
  </conditionalFormatting>
  <conditionalFormatting sqref="BB19">
    <cfRule type="cellIs" dxfId="1" priority="1381" operator="lessThan">
      <formula>$C$4</formula>
    </cfRule>
  </conditionalFormatting>
  <conditionalFormatting sqref="BC19">
    <cfRule type="cellIs" dxfId="1" priority="1421" operator="lessThan">
      <formula>$C$4</formula>
    </cfRule>
  </conditionalFormatting>
  <conditionalFormatting sqref="BD19">
    <cfRule type="cellIs" dxfId="1" priority="1461" operator="lessThan">
      <formula>$C$4</formula>
    </cfRule>
  </conditionalFormatting>
  <conditionalFormatting sqref="BE19">
    <cfRule type="cellIs" dxfId="1" priority="1501" operator="lessThan">
      <formula>$C$4</formula>
    </cfRule>
  </conditionalFormatting>
  <conditionalFormatting sqref="BH19">
    <cfRule type="cellIs" dxfId="1" priority="1621" operator="lessThan">
      <formula>$C$4</formula>
    </cfRule>
  </conditionalFormatting>
  <conditionalFormatting sqref="BI19">
    <cfRule type="cellIs" dxfId="1" priority="1661" operator="lessThan">
      <formula>$C$4</formula>
    </cfRule>
  </conditionalFormatting>
  <conditionalFormatting sqref="BJ19">
    <cfRule type="cellIs" dxfId="1" priority="1701" operator="lessThan">
      <formula>$C$4</formula>
    </cfRule>
  </conditionalFormatting>
  <conditionalFormatting sqref="BK19">
    <cfRule type="cellIs" dxfId="1" priority="1741" operator="lessThan">
      <formula>$C$4</formula>
    </cfRule>
  </conditionalFormatting>
  <conditionalFormatting sqref="BL19">
    <cfRule type="cellIs" dxfId="1" priority="1781" operator="lessThan">
      <formula>$C$4</formula>
    </cfRule>
  </conditionalFormatting>
  <conditionalFormatting sqref="BM19">
    <cfRule type="cellIs" dxfId="1" priority="1821" operator="lessThan">
      <formula>$C$4</formula>
    </cfRule>
  </conditionalFormatting>
  <conditionalFormatting sqref="BN19">
    <cfRule type="cellIs" dxfId="1" priority="1861" operator="lessThan">
      <formula>$C$4</formula>
    </cfRule>
  </conditionalFormatting>
  <conditionalFormatting sqref="BO19">
    <cfRule type="cellIs" dxfId="1" priority="1901" operator="lessThan">
      <formula>$C$4</formula>
    </cfRule>
  </conditionalFormatting>
  <conditionalFormatting sqref="BP19">
    <cfRule type="cellIs" dxfId="1" priority="1941" operator="lessThan">
      <formula>$C$4</formula>
    </cfRule>
  </conditionalFormatting>
  <conditionalFormatting sqref="BQ19">
    <cfRule type="cellIs" dxfId="1" priority="1981" operator="lessThan">
      <formula>$C$4</formula>
    </cfRule>
  </conditionalFormatting>
  <conditionalFormatting sqref="BR19">
    <cfRule type="cellIs" dxfId="1" priority="2021" operator="lessThan">
      <formula>$C$4</formula>
    </cfRule>
  </conditionalFormatting>
  <conditionalFormatting sqref="BS19">
    <cfRule type="cellIs" dxfId="1" priority="2061" operator="lessThan">
      <formula>$C$4</formula>
    </cfRule>
  </conditionalFormatting>
  <conditionalFormatting sqref="BT19">
    <cfRule type="cellIs" dxfId="1" priority="2101" operator="lessThan">
      <formula>$C$4</formula>
    </cfRule>
  </conditionalFormatting>
  <conditionalFormatting sqref="BU19">
    <cfRule type="cellIs" dxfId="1" priority="2141" operator="lessThan">
      <formula>$C$4</formula>
    </cfRule>
  </conditionalFormatting>
  <conditionalFormatting sqref="BV19">
    <cfRule type="cellIs" dxfId="1" priority="2181" operator="lessThan">
      <formula>$C$4</formula>
    </cfRule>
  </conditionalFormatting>
  <conditionalFormatting sqref="BX19">
    <cfRule type="cellIs" dxfId="1" priority="2261" operator="lessThan">
      <formula>$C$4</formula>
    </cfRule>
  </conditionalFormatting>
  <conditionalFormatting sqref="BY19">
    <cfRule type="cellIs" dxfId="1" priority="2301" operator="lessThan">
      <formula>$C$4</formula>
    </cfRule>
  </conditionalFormatting>
  <conditionalFormatting sqref="BZ19">
    <cfRule type="cellIs" dxfId="1" priority="2341" operator="lessThan">
      <formula>$C$4</formula>
    </cfRule>
  </conditionalFormatting>
  <conditionalFormatting sqref="CA19">
    <cfRule type="cellIs" dxfId="1" priority="2381" operator="lessThan">
      <formula>$C$4</formula>
    </cfRule>
  </conditionalFormatting>
  <conditionalFormatting sqref="CB19">
    <cfRule type="cellIs" dxfId="1" priority="2421" operator="lessThan">
      <formula>$C$4</formula>
    </cfRule>
  </conditionalFormatting>
  <conditionalFormatting sqref="CC19">
    <cfRule type="cellIs" dxfId="1" priority="2461" operator="lessThan">
      <formula>$C$4</formula>
    </cfRule>
  </conditionalFormatting>
  <conditionalFormatting sqref="CD19">
    <cfRule type="cellIs" dxfId="1" priority="2501" operator="lessThan">
      <formula>$C$4</formula>
    </cfRule>
  </conditionalFormatting>
  <conditionalFormatting sqref="CE19">
    <cfRule type="cellIs" dxfId="1" priority="2541" operator="lessThan">
      <formula>$C$4</formula>
    </cfRule>
  </conditionalFormatting>
  <conditionalFormatting sqref="CF19">
    <cfRule type="cellIs" dxfId="1" priority="2581" operator="lessThan">
      <formula>$C$4</formula>
    </cfRule>
  </conditionalFormatting>
  <conditionalFormatting sqref="CG19">
    <cfRule type="cellIs" dxfId="1" priority="2621" operator="lessThan">
      <formula>$C$4</formula>
    </cfRule>
  </conditionalFormatting>
  <conditionalFormatting sqref="CH19">
    <cfRule type="cellIs" dxfId="2" priority="2661" operator="greaterThan">
      <formula>$BJ$2+15</formula>
    </cfRule>
  </conditionalFormatting>
  <conditionalFormatting sqref="CN19">
    <cfRule type="cellIs" dxfId="1" priority="2902" operator="lessThan">
      <formula>$C$4</formula>
    </cfRule>
  </conditionalFormatting>
  <conditionalFormatting sqref="Q20">
    <cfRule type="cellIs" dxfId="1" priority="62" operator="lessThan">
      <formula>$C$4</formula>
    </cfRule>
  </conditionalFormatting>
  <conditionalFormatting sqref="R20">
    <cfRule type="cellIs" dxfId="1" priority="102" operator="lessThan">
      <formula>$C$4</formula>
    </cfRule>
  </conditionalFormatting>
  <conditionalFormatting sqref="T20">
    <cfRule type="cellIs" dxfId="1" priority="2742" operator="lessThan">
      <formula>$C$4</formula>
    </cfRule>
  </conditionalFormatting>
  <conditionalFormatting sqref="U20">
    <cfRule type="cellIs" dxfId="1" priority="142" operator="lessThan">
      <formula>$C$4</formula>
    </cfRule>
  </conditionalFormatting>
  <conditionalFormatting sqref="W20">
    <cfRule type="cellIs" dxfId="1" priority="2822" operator="lessThan">
      <formula>$C$4</formula>
    </cfRule>
  </conditionalFormatting>
  <conditionalFormatting sqref="X20">
    <cfRule type="cellIs" dxfId="1" priority="182" operator="lessThan">
      <formula>$C$4</formula>
    </cfRule>
  </conditionalFormatting>
  <conditionalFormatting sqref="Z20">
    <cfRule type="cellIs" dxfId="1" priority="262" operator="lessThan">
      <formula>$C$4</formula>
    </cfRule>
  </conditionalFormatting>
  <conditionalFormatting sqref="AA20">
    <cfRule type="cellIs" dxfId="1" priority="302" operator="lessThan">
      <formula>$C$4</formula>
    </cfRule>
  </conditionalFormatting>
  <conditionalFormatting sqref="AC20">
    <cfRule type="cellIs" dxfId="1" priority="382" operator="lessThan">
      <formula>$C$4</formula>
    </cfRule>
  </conditionalFormatting>
  <conditionalFormatting sqref="AD20">
    <cfRule type="cellIs" dxfId="1" priority="422" operator="lessThan">
      <formula>$C$4</formula>
    </cfRule>
  </conditionalFormatting>
  <conditionalFormatting sqref="AE20">
    <cfRule type="cellIs" dxfId="1" priority="462" operator="lessThan">
      <formula>$C$4</formula>
    </cfRule>
  </conditionalFormatting>
  <conditionalFormatting sqref="AF20">
    <cfRule type="cellIs" dxfId="1" priority="502" operator="lessThan">
      <formula>$C$4</formula>
    </cfRule>
  </conditionalFormatting>
  <conditionalFormatting sqref="AG20">
    <cfRule type="cellIs" dxfId="1" priority="542" operator="lessThan">
      <formula>$C$4</formula>
    </cfRule>
  </conditionalFormatting>
  <conditionalFormatting sqref="AH20">
    <cfRule type="cellIs" dxfId="1" priority="582" operator="lessThan">
      <formula>$C$4</formula>
    </cfRule>
  </conditionalFormatting>
  <conditionalFormatting sqref="AI20">
    <cfRule type="cellIs" dxfId="1" priority="622" operator="lessThan">
      <formula>$C$4</formula>
    </cfRule>
  </conditionalFormatting>
  <conditionalFormatting sqref="AJ20">
    <cfRule type="cellIs" dxfId="1" priority="662" operator="lessThan">
      <formula>$C$4</formula>
    </cfRule>
  </conditionalFormatting>
  <conditionalFormatting sqref="AK20">
    <cfRule type="cellIs" dxfId="1" priority="702" operator="lessThan">
      <formula>$C$4</formula>
    </cfRule>
  </conditionalFormatting>
  <conditionalFormatting sqref="AL20">
    <cfRule type="cellIs" dxfId="1" priority="742" operator="lessThan">
      <formula>$C$4</formula>
    </cfRule>
  </conditionalFormatting>
  <conditionalFormatting sqref="AM20">
    <cfRule type="cellIs" dxfId="1" priority="782" operator="lessThan">
      <formula>$C$4</formula>
    </cfRule>
  </conditionalFormatting>
  <conditionalFormatting sqref="AN20">
    <cfRule type="cellIs" dxfId="1" priority="822" operator="lessThan">
      <formula>$C$4</formula>
    </cfRule>
  </conditionalFormatting>
  <conditionalFormatting sqref="AO20">
    <cfRule type="cellIs" dxfId="1" priority="862" operator="lessThan">
      <formula>$C$4</formula>
    </cfRule>
  </conditionalFormatting>
  <conditionalFormatting sqref="AP20">
    <cfRule type="cellIs" dxfId="1" priority="902" operator="lessThan">
      <formula>$C$4</formula>
    </cfRule>
  </conditionalFormatting>
  <conditionalFormatting sqref="AQ20">
    <cfRule type="cellIs" dxfId="1" priority="942" operator="lessThan">
      <formula>$C$4</formula>
    </cfRule>
  </conditionalFormatting>
  <conditionalFormatting sqref="AR20">
    <cfRule type="cellIs" dxfId="1" priority="982" operator="lessThan">
      <formula>$C$4</formula>
    </cfRule>
  </conditionalFormatting>
  <conditionalFormatting sqref="AS20">
    <cfRule type="cellIs" dxfId="1" priority="1022" operator="lessThan">
      <formula>$C$4</formula>
    </cfRule>
  </conditionalFormatting>
  <conditionalFormatting sqref="AT20">
    <cfRule type="cellIs" dxfId="1" priority="1062" operator="lessThan">
      <formula>$C$4</formula>
    </cfRule>
  </conditionalFormatting>
  <conditionalFormatting sqref="AV20">
    <cfRule type="cellIs" dxfId="1" priority="1142" operator="lessThan">
      <formula>$C$4</formula>
    </cfRule>
  </conditionalFormatting>
  <conditionalFormatting sqref="AW20">
    <cfRule type="cellIs" dxfId="1" priority="1182" operator="lessThan">
      <formula>$C$4</formula>
    </cfRule>
  </conditionalFormatting>
  <conditionalFormatting sqref="AX20">
    <cfRule type="cellIs" dxfId="1" priority="1222" operator="lessThan">
      <formula>$C$4</formula>
    </cfRule>
  </conditionalFormatting>
  <conditionalFormatting sqref="AY20">
    <cfRule type="cellIs" dxfId="1" priority="1262" operator="lessThan">
      <formula>$C$4</formula>
    </cfRule>
  </conditionalFormatting>
  <conditionalFormatting sqref="AZ20">
    <cfRule type="cellIs" dxfId="1" priority="1302" operator="lessThan">
      <formula>$C$4</formula>
    </cfRule>
  </conditionalFormatting>
  <conditionalFormatting sqref="BA20">
    <cfRule type="cellIs" dxfId="1" priority="1342" operator="lessThan">
      <formula>$C$4</formula>
    </cfRule>
  </conditionalFormatting>
  <conditionalFormatting sqref="BB20">
    <cfRule type="cellIs" dxfId="1" priority="1382" operator="lessThan">
      <formula>$C$4</formula>
    </cfRule>
  </conditionalFormatting>
  <conditionalFormatting sqref="BC20">
    <cfRule type="cellIs" dxfId="1" priority="1422" operator="lessThan">
      <formula>$C$4</formula>
    </cfRule>
  </conditionalFormatting>
  <conditionalFormatting sqref="BD20">
    <cfRule type="cellIs" dxfId="1" priority="1462" operator="lessThan">
      <formula>$C$4</formula>
    </cfRule>
  </conditionalFormatting>
  <conditionalFormatting sqref="BE20">
    <cfRule type="cellIs" dxfId="1" priority="1502" operator="lessThan">
      <formula>$C$4</formula>
    </cfRule>
  </conditionalFormatting>
  <conditionalFormatting sqref="BH20">
    <cfRule type="cellIs" dxfId="1" priority="1622" operator="lessThan">
      <formula>$C$4</formula>
    </cfRule>
  </conditionalFormatting>
  <conditionalFormatting sqref="BI20">
    <cfRule type="cellIs" dxfId="1" priority="1662" operator="lessThan">
      <formula>$C$4</formula>
    </cfRule>
  </conditionalFormatting>
  <conditionalFormatting sqref="BJ20">
    <cfRule type="cellIs" dxfId="1" priority="1702" operator="lessThan">
      <formula>$C$4</formula>
    </cfRule>
  </conditionalFormatting>
  <conditionalFormatting sqref="BK20">
    <cfRule type="cellIs" dxfId="1" priority="1742" operator="lessThan">
      <formula>$C$4</formula>
    </cfRule>
  </conditionalFormatting>
  <conditionalFormatting sqref="BL20">
    <cfRule type="cellIs" dxfId="1" priority="1782" operator="lessThan">
      <formula>$C$4</formula>
    </cfRule>
  </conditionalFormatting>
  <conditionalFormatting sqref="BM20">
    <cfRule type="cellIs" dxfId="1" priority="1822" operator="lessThan">
      <formula>$C$4</formula>
    </cfRule>
  </conditionalFormatting>
  <conditionalFormatting sqref="BN20">
    <cfRule type="cellIs" dxfId="1" priority="1862" operator="lessThan">
      <formula>$C$4</formula>
    </cfRule>
  </conditionalFormatting>
  <conditionalFormatting sqref="BO20">
    <cfRule type="cellIs" dxfId="1" priority="1902" operator="lessThan">
      <formula>$C$4</formula>
    </cfRule>
  </conditionalFormatting>
  <conditionalFormatting sqref="BP20">
    <cfRule type="cellIs" dxfId="1" priority="1942" operator="lessThan">
      <formula>$C$4</formula>
    </cfRule>
  </conditionalFormatting>
  <conditionalFormatting sqref="BQ20">
    <cfRule type="cellIs" dxfId="1" priority="1982" operator="lessThan">
      <formula>$C$4</formula>
    </cfRule>
  </conditionalFormatting>
  <conditionalFormatting sqref="BR20">
    <cfRule type="cellIs" dxfId="1" priority="2022" operator="lessThan">
      <formula>$C$4</formula>
    </cfRule>
  </conditionalFormatting>
  <conditionalFormatting sqref="BS20">
    <cfRule type="cellIs" dxfId="1" priority="2062" operator="lessThan">
      <formula>$C$4</formula>
    </cfRule>
  </conditionalFormatting>
  <conditionalFormatting sqref="BT20">
    <cfRule type="cellIs" dxfId="1" priority="2102" operator="lessThan">
      <formula>$C$4</formula>
    </cfRule>
  </conditionalFormatting>
  <conditionalFormatting sqref="BU20">
    <cfRule type="cellIs" dxfId="1" priority="2142" operator="lessThan">
      <formula>$C$4</formula>
    </cfRule>
  </conditionalFormatting>
  <conditionalFormatting sqref="BV20">
    <cfRule type="cellIs" dxfId="1" priority="2182" operator="lessThan">
      <formula>$C$4</formula>
    </cfRule>
  </conditionalFormatting>
  <conditionalFormatting sqref="BX20">
    <cfRule type="cellIs" dxfId="1" priority="2262" operator="lessThan">
      <formula>$C$4</formula>
    </cfRule>
  </conditionalFormatting>
  <conditionalFormatting sqref="BY20">
    <cfRule type="cellIs" dxfId="1" priority="2302" operator="lessThan">
      <formula>$C$4</formula>
    </cfRule>
  </conditionalFormatting>
  <conditionalFormatting sqref="BZ20">
    <cfRule type="cellIs" dxfId="1" priority="2342" operator="lessThan">
      <formula>$C$4</formula>
    </cfRule>
  </conditionalFormatting>
  <conditionalFormatting sqref="CA20">
    <cfRule type="cellIs" dxfId="1" priority="2382" operator="lessThan">
      <formula>$C$4</formula>
    </cfRule>
  </conditionalFormatting>
  <conditionalFormatting sqref="CB20">
    <cfRule type="cellIs" dxfId="1" priority="2422" operator="lessThan">
      <formula>$C$4</formula>
    </cfRule>
  </conditionalFormatting>
  <conditionalFormatting sqref="CC20">
    <cfRule type="cellIs" dxfId="1" priority="2462" operator="lessThan">
      <formula>$C$4</formula>
    </cfRule>
  </conditionalFormatting>
  <conditionalFormatting sqref="CD20">
    <cfRule type="cellIs" dxfId="1" priority="2502" operator="lessThan">
      <formula>$C$4</formula>
    </cfRule>
  </conditionalFormatting>
  <conditionalFormatting sqref="CE20">
    <cfRule type="cellIs" dxfId="1" priority="2542" operator="lessThan">
      <formula>$C$4</formula>
    </cfRule>
  </conditionalFormatting>
  <conditionalFormatting sqref="CF20">
    <cfRule type="cellIs" dxfId="1" priority="2582" operator="lessThan">
      <formula>$C$4</formula>
    </cfRule>
  </conditionalFormatting>
  <conditionalFormatting sqref="CG20">
    <cfRule type="cellIs" dxfId="1" priority="2622" operator="lessThan">
      <formula>$C$4</formula>
    </cfRule>
  </conditionalFormatting>
  <conditionalFormatting sqref="CH20">
    <cfRule type="cellIs" dxfId="2" priority="2662" operator="greaterThan">
      <formula>$BJ$2+15</formula>
    </cfRule>
  </conditionalFormatting>
  <conditionalFormatting sqref="Q21">
    <cfRule type="cellIs" dxfId="1" priority="63" operator="lessThan">
      <formula>$C$4</formula>
    </cfRule>
  </conditionalFormatting>
  <conditionalFormatting sqref="R21">
    <cfRule type="cellIs" dxfId="1" priority="103" operator="lessThan">
      <formula>$C$4</formula>
    </cfRule>
  </conditionalFormatting>
  <conditionalFormatting sqref="T21">
    <cfRule type="cellIs" dxfId="1" priority="2743" operator="lessThan">
      <formula>$C$4</formula>
    </cfRule>
  </conditionalFormatting>
  <conditionalFormatting sqref="U21">
    <cfRule type="cellIs" dxfId="1" priority="143" operator="lessThan">
      <formula>$C$4</formula>
    </cfRule>
  </conditionalFormatting>
  <conditionalFormatting sqref="W21">
    <cfRule type="cellIs" dxfId="1" priority="2823" operator="lessThan">
      <formula>$C$4</formula>
    </cfRule>
  </conditionalFormatting>
  <conditionalFormatting sqref="X21">
    <cfRule type="cellIs" dxfId="1" priority="183" operator="lessThan">
      <formula>$C$4</formula>
    </cfRule>
  </conditionalFormatting>
  <conditionalFormatting sqref="Z21">
    <cfRule type="cellIs" dxfId="1" priority="263" operator="lessThan">
      <formula>$C$4</formula>
    </cfRule>
  </conditionalFormatting>
  <conditionalFormatting sqref="AA21">
    <cfRule type="cellIs" dxfId="1" priority="303" operator="lessThan">
      <formula>$C$4</formula>
    </cfRule>
  </conditionalFormatting>
  <conditionalFormatting sqref="AC21">
    <cfRule type="cellIs" dxfId="1" priority="383" operator="lessThan">
      <formula>$C$4</formula>
    </cfRule>
  </conditionalFormatting>
  <conditionalFormatting sqref="AD21">
    <cfRule type="cellIs" dxfId="1" priority="423" operator="lessThan">
      <formula>$C$4</formula>
    </cfRule>
  </conditionalFormatting>
  <conditionalFormatting sqref="AE21">
    <cfRule type="cellIs" dxfId="1" priority="463" operator="lessThan">
      <formula>$C$4</formula>
    </cfRule>
  </conditionalFormatting>
  <conditionalFormatting sqref="AF21">
    <cfRule type="cellIs" dxfId="1" priority="503" operator="lessThan">
      <formula>$C$4</formula>
    </cfRule>
  </conditionalFormatting>
  <conditionalFormatting sqref="AG21">
    <cfRule type="cellIs" dxfId="1" priority="543" operator="lessThan">
      <formula>$C$4</formula>
    </cfRule>
  </conditionalFormatting>
  <conditionalFormatting sqref="AH21">
    <cfRule type="cellIs" dxfId="1" priority="583" operator="lessThan">
      <formula>$C$4</formula>
    </cfRule>
  </conditionalFormatting>
  <conditionalFormatting sqref="AI21">
    <cfRule type="cellIs" dxfId="1" priority="623" operator="lessThan">
      <formula>$C$4</formula>
    </cfRule>
  </conditionalFormatting>
  <conditionalFormatting sqref="AJ21">
    <cfRule type="cellIs" dxfId="1" priority="663" operator="lessThan">
      <formula>$C$4</formula>
    </cfRule>
  </conditionalFormatting>
  <conditionalFormatting sqref="AK21">
    <cfRule type="cellIs" dxfId="1" priority="703" operator="lessThan">
      <formula>$C$4</formula>
    </cfRule>
  </conditionalFormatting>
  <conditionalFormatting sqref="AL21">
    <cfRule type="cellIs" dxfId="1" priority="743" operator="lessThan">
      <formula>$C$4</formula>
    </cfRule>
  </conditionalFormatting>
  <conditionalFormatting sqref="AM21">
    <cfRule type="cellIs" dxfId="1" priority="783" operator="lessThan">
      <formula>$C$4</formula>
    </cfRule>
  </conditionalFormatting>
  <conditionalFormatting sqref="AN21">
    <cfRule type="cellIs" dxfId="1" priority="823" operator="lessThan">
      <formula>$C$4</formula>
    </cfRule>
  </conditionalFormatting>
  <conditionalFormatting sqref="AO21">
    <cfRule type="cellIs" dxfId="1" priority="863" operator="lessThan">
      <formula>$C$4</formula>
    </cfRule>
  </conditionalFormatting>
  <conditionalFormatting sqref="AP21">
    <cfRule type="cellIs" dxfId="1" priority="903" operator="lessThan">
      <formula>$C$4</formula>
    </cfRule>
  </conditionalFormatting>
  <conditionalFormatting sqref="AQ21">
    <cfRule type="cellIs" dxfId="1" priority="943" operator="lessThan">
      <formula>$C$4</formula>
    </cfRule>
  </conditionalFormatting>
  <conditionalFormatting sqref="AR21">
    <cfRule type="cellIs" dxfId="1" priority="983" operator="lessThan">
      <formula>$C$4</formula>
    </cfRule>
  </conditionalFormatting>
  <conditionalFormatting sqref="AS21">
    <cfRule type="cellIs" dxfId="1" priority="1023" operator="lessThan">
      <formula>$C$4</formula>
    </cfRule>
  </conditionalFormatting>
  <conditionalFormatting sqref="AT21">
    <cfRule type="cellIs" dxfId="1" priority="1063" operator="lessThan">
      <formula>$C$4</formula>
    </cfRule>
  </conditionalFormatting>
  <conditionalFormatting sqref="AV21">
    <cfRule type="cellIs" dxfId="1" priority="1143" operator="lessThan">
      <formula>$C$4</formula>
    </cfRule>
  </conditionalFormatting>
  <conditionalFormatting sqref="AW21">
    <cfRule type="cellIs" dxfId="1" priority="1183" operator="lessThan">
      <formula>$C$4</formula>
    </cfRule>
  </conditionalFormatting>
  <conditionalFormatting sqref="AX21">
    <cfRule type="cellIs" dxfId="1" priority="1223" operator="lessThan">
      <formula>$C$4</formula>
    </cfRule>
  </conditionalFormatting>
  <conditionalFormatting sqref="AY21">
    <cfRule type="cellIs" dxfId="1" priority="1263" operator="lessThan">
      <formula>$C$4</formula>
    </cfRule>
  </conditionalFormatting>
  <conditionalFormatting sqref="AZ21">
    <cfRule type="cellIs" dxfId="1" priority="1303" operator="lessThan">
      <formula>$C$4</formula>
    </cfRule>
  </conditionalFormatting>
  <conditionalFormatting sqref="BA21">
    <cfRule type="cellIs" dxfId="1" priority="1343" operator="lessThan">
      <formula>$C$4</formula>
    </cfRule>
  </conditionalFormatting>
  <conditionalFormatting sqref="BB21">
    <cfRule type="cellIs" dxfId="1" priority="1383" operator="lessThan">
      <formula>$C$4</formula>
    </cfRule>
  </conditionalFormatting>
  <conditionalFormatting sqref="BC21">
    <cfRule type="cellIs" dxfId="1" priority="1423" operator="lessThan">
      <formula>$C$4</formula>
    </cfRule>
  </conditionalFormatting>
  <conditionalFormatting sqref="BD21">
    <cfRule type="cellIs" dxfId="1" priority="1463" operator="lessThan">
      <formula>$C$4</formula>
    </cfRule>
  </conditionalFormatting>
  <conditionalFormatting sqref="BE21">
    <cfRule type="cellIs" dxfId="1" priority="1503" operator="lessThan">
      <formula>$C$4</formula>
    </cfRule>
  </conditionalFormatting>
  <conditionalFormatting sqref="BH21">
    <cfRule type="cellIs" dxfId="1" priority="1623" operator="lessThan">
      <formula>$C$4</formula>
    </cfRule>
  </conditionalFormatting>
  <conditionalFormatting sqref="BI21">
    <cfRule type="cellIs" dxfId="1" priority="1663" operator="lessThan">
      <formula>$C$4</formula>
    </cfRule>
  </conditionalFormatting>
  <conditionalFormatting sqref="BJ21">
    <cfRule type="cellIs" dxfId="1" priority="1703" operator="lessThan">
      <formula>$C$4</formula>
    </cfRule>
  </conditionalFormatting>
  <conditionalFormatting sqref="BK21">
    <cfRule type="cellIs" dxfId="1" priority="1743" operator="lessThan">
      <formula>$C$4</formula>
    </cfRule>
  </conditionalFormatting>
  <conditionalFormatting sqref="BL21">
    <cfRule type="cellIs" dxfId="1" priority="1783" operator="lessThan">
      <formula>$C$4</formula>
    </cfRule>
  </conditionalFormatting>
  <conditionalFormatting sqref="BM21">
    <cfRule type="cellIs" dxfId="1" priority="1823" operator="lessThan">
      <formula>$C$4</formula>
    </cfRule>
  </conditionalFormatting>
  <conditionalFormatting sqref="BN21">
    <cfRule type="cellIs" dxfId="1" priority="1863" operator="lessThan">
      <formula>$C$4</formula>
    </cfRule>
  </conditionalFormatting>
  <conditionalFormatting sqref="BO21">
    <cfRule type="cellIs" dxfId="1" priority="1903" operator="lessThan">
      <formula>$C$4</formula>
    </cfRule>
  </conditionalFormatting>
  <conditionalFormatting sqref="BP21">
    <cfRule type="cellIs" dxfId="1" priority="1943" operator="lessThan">
      <formula>$C$4</formula>
    </cfRule>
  </conditionalFormatting>
  <conditionalFormatting sqref="BQ21">
    <cfRule type="cellIs" dxfId="1" priority="1983" operator="lessThan">
      <formula>$C$4</formula>
    </cfRule>
  </conditionalFormatting>
  <conditionalFormatting sqref="BR21">
    <cfRule type="cellIs" dxfId="1" priority="2023" operator="lessThan">
      <formula>$C$4</formula>
    </cfRule>
  </conditionalFormatting>
  <conditionalFormatting sqref="BS21">
    <cfRule type="cellIs" dxfId="1" priority="2063" operator="lessThan">
      <formula>$C$4</formula>
    </cfRule>
  </conditionalFormatting>
  <conditionalFormatting sqref="BT21">
    <cfRule type="cellIs" dxfId="1" priority="2103" operator="lessThan">
      <formula>$C$4</formula>
    </cfRule>
  </conditionalFormatting>
  <conditionalFormatting sqref="BU21">
    <cfRule type="cellIs" dxfId="1" priority="2143" operator="lessThan">
      <formula>$C$4</formula>
    </cfRule>
  </conditionalFormatting>
  <conditionalFormatting sqref="BV21">
    <cfRule type="cellIs" dxfId="1" priority="2183" operator="lessThan">
      <formula>$C$4</formula>
    </cfRule>
  </conditionalFormatting>
  <conditionalFormatting sqref="BX21">
    <cfRule type="cellIs" dxfId="1" priority="2263" operator="lessThan">
      <formula>$C$4</formula>
    </cfRule>
  </conditionalFormatting>
  <conditionalFormatting sqref="BY21">
    <cfRule type="cellIs" dxfId="1" priority="2303" operator="lessThan">
      <formula>$C$4</formula>
    </cfRule>
  </conditionalFormatting>
  <conditionalFormatting sqref="BZ21">
    <cfRule type="cellIs" dxfId="1" priority="2343" operator="lessThan">
      <formula>$C$4</formula>
    </cfRule>
  </conditionalFormatting>
  <conditionalFormatting sqref="CA21">
    <cfRule type="cellIs" dxfId="1" priority="2383" operator="lessThan">
      <formula>$C$4</formula>
    </cfRule>
  </conditionalFormatting>
  <conditionalFormatting sqref="CB21">
    <cfRule type="cellIs" dxfId="1" priority="2423" operator="lessThan">
      <formula>$C$4</formula>
    </cfRule>
  </conditionalFormatting>
  <conditionalFormatting sqref="CC21">
    <cfRule type="cellIs" dxfId="1" priority="2463" operator="lessThan">
      <formula>$C$4</formula>
    </cfRule>
  </conditionalFormatting>
  <conditionalFormatting sqref="CD21">
    <cfRule type="cellIs" dxfId="1" priority="2503" operator="lessThan">
      <formula>$C$4</formula>
    </cfRule>
  </conditionalFormatting>
  <conditionalFormatting sqref="CE21">
    <cfRule type="cellIs" dxfId="1" priority="2543" operator="lessThan">
      <formula>$C$4</formula>
    </cfRule>
  </conditionalFormatting>
  <conditionalFormatting sqref="CF21">
    <cfRule type="cellIs" dxfId="1" priority="2583" operator="lessThan">
      <formula>$C$4</formula>
    </cfRule>
  </conditionalFormatting>
  <conditionalFormatting sqref="CG21">
    <cfRule type="cellIs" dxfId="1" priority="2623" operator="lessThan">
      <formula>$C$4</formula>
    </cfRule>
  </conditionalFormatting>
  <conditionalFormatting sqref="CH21">
    <cfRule type="cellIs" dxfId="2" priority="2663" operator="greaterThan">
      <formula>$BJ$2+15</formula>
    </cfRule>
  </conditionalFormatting>
  <conditionalFormatting sqref="Q22">
    <cfRule type="cellIs" dxfId="1" priority="64" operator="lessThan">
      <formula>$C$4</formula>
    </cfRule>
  </conditionalFormatting>
  <conditionalFormatting sqref="R22">
    <cfRule type="cellIs" dxfId="1" priority="104" operator="lessThan">
      <formula>$C$4</formula>
    </cfRule>
  </conditionalFormatting>
  <conditionalFormatting sqref="T22">
    <cfRule type="cellIs" dxfId="1" priority="2744" operator="lessThan">
      <formula>$C$4</formula>
    </cfRule>
  </conditionalFormatting>
  <conditionalFormatting sqref="U22">
    <cfRule type="cellIs" dxfId="1" priority="144" operator="lessThan">
      <formula>$C$4</formula>
    </cfRule>
  </conditionalFormatting>
  <conditionalFormatting sqref="W22">
    <cfRule type="cellIs" dxfId="1" priority="2824" operator="lessThan">
      <formula>$C$4</formula>
    </cfRule>
  </conditionalFormatting>
  <conditionalFormatting sqref="X22">
    <cfRule type="cellIs" dxfId="1" priority="184" operator="lessThan">
      <formula>$C$4</formula>
    </cfRule>
  </conditionalFormatting>
  <conditionalFormatting sqref="Z22">
    <cfRule type="cellIs" dxfId="1" priority="264" operator="lessThan">
      <formula>$C$4</formula>
    </cfRule>
  </conditionalFormatting>
  <conditionalFormatting sqref="AA22">
    <cfRule type="cellIs" dxfId="1" priority="304" operator="lessThan">
      <formula>$C$4</formula>
    </cfRule>
  </conditionalFormatting>
  <conditionalFormatting sqref="AC22">
    <cfRule type="cellIs" dxfId="1" priority="384" operator="lessThan">
      <formula>$C$4</formula>
    </cfRule>
  </conditionalFormatting>
  <conditionalFormatting sqref="AD22">
    <cfRule type="cellIs" dxfId="1" priority="424" operator="lessThan">
      <formula>$C$4</formula>
    </cfRule>
  </conditionalFormatting>
  <conditionalFormatting sqref="AE22">
    <cfRule type="cellIs" dxfId="1" priority="464" operator="lessThan">
      <formula>$C$4</formula>
    </cfRule>
  </conditionalFormatting>
  <conditionalFormatting sqref="AF22">
    <cfRule type="cellIs" dxfId="1" priority="504" operator="lessThan">
      <formula>$C$4</formula>
    </cfRule>
  </conditionalFormatting>
  <conditionalFormatting sqref="AG22">
    <cfRule type="cellIs" dxfId="1" priority="544" operator="lessThan">
      <formula>$C$4</formula>
    </cfRule>
  </conditionalFormatting>
  <conditionalFormatting sqref="AH22">
    <cfRule type="cellIs" dxfId="1" priority="584" operator="lessThan">
      <formula>$C$4</formula>
    </cfRule>
  </conditionalFormatting>
  <conditionalFormatting sqref="AI22">
    <cfRule type="cellIs" dxfId="1" priority="624" operator="lessThan">
      <formula>$C$4</formula>
    </cfRule>
  </conditionalFormatting>
  <conditionalFormatting sqref="AJ22">
    <cfRule type="cellIs" dxfId="1" priority="664" operator="lessThan">
      <formula>$C$4</formula>
    </cfRule>
  </conditionalFormatting>
  <conditionalFormatting sqref="AK22">
    <cfRule type="cellIs" dxfId="1" priority="704" operator="lessThan">
      <formula>$C$4</formula>
    </cfRule>
  </conditionalFormatting>
  <conditionalFormatting sqref="AL22">
    <cfRule type="cellIs" dxfId="1" priority="744" operator="lessThan">
      <formula>$C$4</formula>
    </cfRule>
  </conditionalFormatting>
  <conditionalFormatting sqref="AM22">
    <cfRule type="cellIs" dxfId="1" priority="784" operator="lessThan">
      <formula>$C$4</formula>
    </cfRule>
  </conditionalFormatting>
  <conditionalFormatting sqref="AN22">
    <cfRule type="cellIs" dxfId="1" priority="824" operator="lessThan">
      <formula>$C$4</formula>
    </cfRule>
  </conditionalFormatting>
  <conditionalFormatting sqref="AO22">
    <cfRule type="cellIs" dxfId="1" priority="864" operator="lessThan">
      <formula>$C$4</formula>
    </cfRule>
  </conditionalFormatting>
  <conditionalFormatting sqref="AP22">
    <cfRule type="cellIs" dxfId="1" priority="904" operator="lessThan">
      <formula>$C$4</formula>
    </cfRule>
  </conditionalFormatting>
  <conditionalFormatting sqref="AQ22">
    <cfRule type="cellIs" dxfId="1" priority="944" operator="lessThan">
      <formula>$C$4</formula>
    </cfRule>
  </conditionalFormatting>
  <conditionalFormatting sqref="AR22">
    <cfRule type="cellIs" dxfId="1" priority="984" operator="lessThan">
      <formula>$C$4</formula>
    </cfRule>
  </conditionalFormatting>
  <conditionalFormatting sqref="AS22">
    <cfRule type="cellIs" dxfId="1" priority="1024" operator="lessThan">
      <formula>$C$4</formula>
    </cfRule>
  </conditionalFormatting>
  <conditionalFormatting sqref="AT22">
    <cfRule type="cellIs" dxfId="1" priority="1064" operator="lessThan">
      <formula>$C$4</formula>
    </cfRule>
  </conditionalFormatting>
  <conditionalFormatting sqref="AV22">
    <cfRule type="cellIs" dxfId="1" priority="1144" operator="lessThan">
      <formula>$C$4</formula>
    </cfRule>
  </conditionalFormatting>
  <conditionalFormatting sqref="AW22">
    <cfRule type="cellIs" dxfId="1" priority="1184" operator="lessThan">
      <formula>$C$4</formula>
    </cfRule>
  </conditionalFormatting>
  <conditionalFormatting sqref="AX22">
    <cfRule type="cellIs" dxfId="1" priority="1224" operator="lessThan">
      <formula>$C$4</formula>
    </cfRule>
  </conditionalFormatting>
  <conditionalFormatting sqref="AY22">
    <cfRule type="cellIs" dxfId="1" priority="1264" operator="lessThan">
      <formula>$C$4</formula>
    </cfRule>
  </conditionalFormatting>
  <conditionalFormatting sqref="AZ22">
    <cfRule type="cellIs" dxfId="1" priority="1304" operator="lessThan">
      <formula>$C$4</formula>
    </cfRule>
  </conditionalFormatting>
  <conditionalFormatting sqref="BA22">
    <cfRule type="cellIs" dxfId="1" priority="1344" operator="lessThan">
      <formula>$C$4</formula>
    </cfRule>
  </conditionalFormatting>
  <conditionalFormatting sqref="BB22">
    <cfRule type="cellIs" dxfId="1" priority="1384" operator="lessThan">
      <formula>$C$4</formula>
    </cfRule>
  </conditionalFormatting>
  <conditionalFormatting sqref="BC22">
    <cfRule type="cellIs" dxfId="1" priority="1424" operator="lessThan">
      <formula>$C$4</formula>
    </cfRule>
  </conditionalFormatting>
  <conditionalFormatting sqref="BD22">
    <cfRule type="cellIs" dxfId="1" priority="1464" operator="lessThan">
      <formula>$C$4</formula>
    </cfRule>
  </conditionalFormatting>
  <conditionalFormatting sqref="BE22">
    <cfRule type="cellIs" dxfId="1" priority="1504" operator="lessThan">
      <formula>$C$4</formula>
    </cfRule>
  </conditionalFormatting>
  <conditionalFormatting sqref="BH22">
    <cfRule type="cellIs" dxfId="1" priority="1624" operator="lessThan">
      <formula>$C$4</formula>
    </cfRule>
  </conditionalFormatting>
  <conditionalFormatting sqref="BI22">
    <cfRule type="cellIs" dxfId="1" priority="1664" operator="lessThan">
      <formula>$C$4</formula>
    </cfRule>
  </conditionalFormatting>
  <conditionalFormatting sqref="BJ22">
    <cfRule type="cellIs" dxfId="1" priority="1704" operator="lessThan">
      <formula>$C$4</formula>
    </cfRule>
  </conditionalFormatting>
  <conditionalFormatting sqref="BK22">
    <cfRule type="cellIs" dxfId="1" priority="1744" operator="lessThan">
      <formula>$C$4</formula>
    </cfRule>
  </conditionalFormatting>
  <conditionalFormatting sqref="BL22">
    <cfRule type="cellIs" dxfId="1" priority="1784" operator="lessThan">
      <formula>$C$4</formula>
    </cfRule>
  </conditionalFormatting>
  <conditionalFormatting sqref="BM22">
    <cfRule type="cellIs" dxfId="1" priority="1824" operator="lessThan">
      <formula>$C$4</formula>
    </cfRule>
  </conditionalFormatting>
  <conditionalFormatting sqref="BN22">
    <cfRule type="cellIs" dxfId="1" priority="1864" operator="lessThan">
      <formula>$C$4</formula>
    </cfRule>
  </conditionalFormatting>
  <conditionalFormatting sqref="BO22">
    <cfRule type="cellIs" dxfId="1" priority="1904" operator="lessThan">
      <formula>$C$4</formula>
    </cfRule>
  </conditionalFormatting>
  <conditionalFormatting sqref="BP22">
    <cfRule type="cellIs" dxfId="1" priority="1944" operator="lessThan">
      <formula>$C$4</formula>
    </cfRule>
  </conditionalFormatting>
  <conditionalFormatting sqref="BQ22">
    <cfRule type="cellIs" dxfId="1" priority="1984" operator="lessThan">
      <formula>$C$4</formula>
    </cfRule>
  </conditionalFormatting>
  <conditionalFormatting sqref="BR22">
    <cfRule type="cellIs" dxfId="1" priority="2024" operator="lessThan">
      <formula>$C$4</formula>
    </cfRule>
  </conditionalFormatting>
  <conditionalFormatting sqref="BS22">
    <cfRule type="cellIs" dxfId="1" priority="2064" operator="lessThan">
      <formula>$C$4</formula>
    </cfRule>
  </conditionalFormatting>
  <conditionalFormatting sqref="BT22">
    <cfRule type="cellIs" dxfId="1" priority="2104" operator="lessThan">
      <formula>$C$4</formula>
    </cfRule>
  </conditionalFormatting>
  <conditionalFormatting sqref="BU22">
    <cfRule type="cellIs" dxfId="1" priority="2144" operator="lessThan">
      <formula>$C$4</formula>
    </cfRule>
  </conditionalFormatting>
  <conditionalFormatting sqref="BV22">
    <cfRule type="cellIs" dxfId="1" priority="2184" operator="lessThan">
      <formula>$C$4</formula>
    </cfRule>
  </conditionalFormatting>
  <conditionalFormatting sqref="BX22">
    <cfRule type="cellIs" dxfId="1" priority="2264" operator="lessThan">
      <formula>$C$4</formula>
    </cfRule>
  </conditionalFormatting>
  <conditionalFormatting sqref="BY22">
    <cfRule type="cellIs" dxfId="1" priority="2304" operator="lessThan">
      <formula>$C$4</formula>
    </cfRule>
  </conditionalFormatting>
  <conditionalFormatting sqref="BZ22">
    <cfRule type="cellIs" dxfId="1" priority="2344" operator="lessThan">
      <formula>$C$4</formula>
    </cfRule>
  </conditionalFormatting>
  <conditionalFormatting sqref="CA22">
    <cfRule type="cellIs" dxfId="1" priority="2384" operator="lessThan">
      <formula>$C$4</formula>
    </cfRule>
  </conditionalFormatting>
  <conditionalFormatting sqref="CB22">
    <cfRule type="cellIs" dxfId="1" priority="2424" operator="lessThan">
      <formula>$C$4</formula>
    </cfRule>
  </conditionalFormatting>
  <conditionalFormatting sqref="CC22">
    <cfRule type="cellIs" dxfId="1" priority="2464" operator="lessThan">
      <formula>$C$4</formula>
    </cfRule>
  </conditionalFormatting>
  <conditionalFormatting sqref="CD22">
    <cfRule type="cellIs" dxfId="1" priority="2504" operator="lessThan">
      <formula>$C$4</formula>
    </cfRule>
  </conditionalFormatting>
  <conditionalFormatting sqref="CE22">
    <cfRule type="cellIs" dxfId="1" priority="2544" operator="lessThan">
      <formula>$C$4</formula>
    </cfRule>
  </conditionalFormatting>
  <conditionalFormatting sqref="CF22">
    <cfRule type="cellIs" dxfId="1" priority="2584" operator="lessThan">
      <formula>$C$4</formula>
    </cfRule>
  </conditionalFormatting>
  <conditionalFormatting sqref="CG22">
    <cfRule type="cellIs" dxfId="1" priority="2624" operator="lessThan">
      <formula>$C$4</formula>
    </cfRule>
  </conditionalFormatting>
  <conditionalFormatting sqref="CH22">
    <cfRule type="cellIs" dxfId="2" priority="2664" operator="greaterThan">
      <formula>$BJ$2+15</formula>
    </cfRule>
  </conditionalFormatting>
  <conditionalFormatting sqref="Q23">
    <cfRule type="cellIs" dxfId="1" priority="65" operator="lessThan">
      <formula>$C$4</formula>
    </cfRule>
  </conditionalFormatting>
  <conditionalFormatting sqref="R23">
    <cfRule type="cellIs" dxfId="1" priority="105" operator="lessThan">
      <formula>$C$4</formula>
    </cfRule>
  </conditionalFormatting>
  <conditionalFormatting sqref="T23">
    <cfRule type="cellIs" dxfId="1" priority="2745" operator="lessThan">
      <formula>$C$4</formula>
    </cfRule>
  </conditionalFormatting>
  <conditionalFormatting sqref="U23">
    <cfRule type="cellIs" dxfId="1" priority="145" operator="lessThan">
      <formula>$C$4</formula>
    </cfRule>
  </conditionalFormatting>
  <conditionalFormatting sqref="W23">
    <cfRule type="cellIs" dxfId="1" priority="2825" operator="lessThan">
      <formula>$C$4</formula>
    </cfRule>
  </conditionalFormatting>
  <conditionalFormatting sqref="X23">
    <cfRule type="cellIs" dxfId="1" priority="185" operator="lessThan">
      <formula>$C$4</formula>
    </cfRule>
  </conditionalFormatting>
  <conditionalFormatting sqref="Z23">
    <cfRule type="cellIs" dxfId="1" priority="265" operator="lessThan">
      <formula>$C$4</formula>
    </cfRule>
  </conditionalFormatting>
  <conditionalFormatting sqref="AA23">
    <cfRule type="cellIs" dxfId="1" priority="305" operator="lessThan">
      <formula>$C$4</formula>
    </cfRule>
  </conditionalFormatting>
  <conditionalFormatting sqref="AC23">
    <cfRule type="cellIs" dxfId="1" priority="385" operator="lessThan">
      <formula>$C$4</formula>
    </cfRule>
  </conditionalFormatting>
  <conditionalFormatting sqref="AD23">
    <cfRule type="cellIs" dxfId="1" priority="425" operator="lessThan">
      <formula>$C$4</formula>
    </cfRule>
  </conditionalFormatting>
  <conditionalFormatting sqref="AE23">
    <cfRule type="cellIs" dxfId="1" priority="465" operator="lessThan">
      <formula>$C$4</formula>
    </cfRule>
  </conditionalFormatting>
  <conditionalFormatting sqref="AF23">
    <cfRule type="cellIs" dxfId="1" priority="505" operator="lessThan">
      <formula>$C$4</formula>
    </cfRule>
  </conditionalFormatting>
  <conditionalFormatting sqref="AG23">
    <cfRule type="cellIs" dxfId="1" priority="545" operator="lessThan">
      <formula>$C$4</formula>
    </cfRule>
  </conditionalFormatting>
  <conditionalFormatting sqref="AH23">
    <cfRule type="cellIs" dxfId="1" priority="585" operator="lessThan">
      <formula>$C$4</formula>
    </cfRule>
  </conditionalFormatting>
  <conditionalFormatting sqref="AI23">
    <cfRule type="cellIs" dxfId="1" priority="625" operator="lessThan">
      <formula>$C$4</formula>
    </cfRule>
  </conditionalFormatting>
  <conditionalFormatting sqref="AJ23">
    <cfRule type="cellIs" dxfId="1" priority="665" operator="lessThan">
      <formula>$C$4</formula>
    </cfRule>
  </conditionalFormatting>
  <conditionalFormatting sqref="AK23">
    <cfRule type="cellIs" dxfId="1" priority="705" operator="lessThan">
      <formula>$C$4</formula>
    </cfRule>
  </conditionalFormatting>
  <conditionalFormatting sqref="AL23">
    <cfRule type="cellIs" dxfId="1" priority="745" operator="lessThan">
      <formula>$C$4</formula>
    </cfRule>
  </conditionalFormatting>
  <conditionalFormatting sqref="AM23">
    <cfRule type="cellIs" dxfId="1" priority="785" operator="lessThan">
      <formula>$C$4</formula>
    </cfRule>
  </conditionalFormatting>
  <conditionalFormatting sqref="AN23">
    <cfRule type="cellIs" dxfId="1" priority="825" operator="lessThan">
      <formula>$C$4</formula>
    </cfRule>
  </conditionalFormatting>
  <conditionalFormatting sqref="AO23">
    <cfRule type="cellIs" dxfId="1" priority="865" operator="lessThan">
      <formula>$C$4</formula>
    </cfRule>
  </conditionalFormatting>
  <conditionalFormatting sqref="AP23">
    <cfRule type="cellIs" dxfId="1" priority="905" operator="lessThan">
      <formula>$C$4</formula>
    </cfRule>
  </conditionalFormatting>
  <conditionalFormatting sqref="AQ23">
    <cfRule type="cellIs" dxfId="1" priority="945" operator="lessThan">
      <formula>$C$4</formula>
    </cfRule>
  </conditionalFormatting>
  <conditionalFormatting sqref="AR23">
    <cfRule type="cellIs" dxfId="1" priority="985" operator="lessThan">
      <formula>$C$4</formula>
    </cfRule>
  </conditionalFormatting>
  <conditionalFormatting sqref="AS23">
    <cfRule type="cellIs" dxfId="1" priority="1025" operator="lessThan">
      <formula>$C$4</formula>
    </cfRule>
  </conditionalFormatting>
  <conditionalFormatting sqref="AT23">
    <cfRule type="cellIs" dxfId="1" priority="1065" operator="lessThan">
      <formula>$C$4</formula>
    </cfRule>
  </conditionalFormatting>
  <conditionalFormatting sqref="AV23">
    <cfRule type="cellIs" dxfId="1" priority="1145" operator="lessThan">
      <formula>$C$4</formula>
    </cfRule>
  </conditionalFormatting>
  <conditionalFormatting sqref="AW23">
    <cfRule type="cellIs" dxfId="1" priority="1185" operator="lessThan">
      <formula>$C$4</formula>
    </cfRule>
  </conditionalFormatting>
  <conditionalFormatting sqref="AX23">
    <cfRule type="cellIs" dxfId="1" priority="1225" operator="lessThan">
      <formula>$C$4</formula>
    </cfRule>
  </conditionalFormatting>
  <conditionalFormatting sqref="AY23">
    <cfRule type="cellIs" dxfId="1" priority="1265" operator="lessThan">
      <formula>$C$4</formula>
    </cfRule>
  </conditionalFormatting>
  <conditionalFormatting sqref="AZ23">
    <cfRule type="cellIs" dxfId="1" priority="1305" operator="lessThan">
      <formula>$C$4</formula>
    </cfRule>
  </conditionalFormatting>
  <conditionalFormatting sqref="BA23">
    <cfRule type="cellIs" dxfId="1" priority="1345" operator="lessThan">
      <formula>$C$4</formula>
    </cfRule>
  </conditionalFormatting>
  <conditionalFormatting sqref="BB23">
    <cfRule type="cellIs" dxfId="1" priority="1385" operator="lessThan">
      <formula>$C$4</formula>
    </cfRule>
  </conditionalFormatting>
  <conditionalFormatting sqref="BC23">
    <cfRule type="cellIs" dxfId="1" priority="1425" operator="lessThan">
      <formula>$C$4</formula>
    </cfRule>
  </conditionalFormatting>
  <conditionalFormatting sqref="BD23">
    <cfRule type="cellIs" dxfId="1" priority="1465" operator="lessThan">
      <formula>$C$4</formula>
    </cfRule>
  </conditionalFormatting>
  <conditionalFormatting sqref="BE23">
    <cfRule type="cellIs" dxfId="1" priority="1505" operator="lessThan">
      <formula>$C$4</formula>
    </cfRule>
  </conditionalFormatting>
  <conditionalFormatting sqref="BH23">
    <cfRule type="cellIs" dxfId="1" priority="1625" operator="lessThan">
      <formula>$C$4</formula>
    </cfRule>
  </conditionalFormatting>
  <conditionalFormatting sqref="BI23">
    <cfRule type="cellIs" dxfId="1" priority="1665" operator="lessThan">
      <formula>$C$4</formula>
    </cfRule>
  </conditionalFormatting>
  <conditionalFormatting sqref="BJ23">
    <cfRule type="cellIs" dxfId="1" priority="1705" operator="lessThan">
      <formula>$C$4</formula>
    </cfRule>
  </conditionalFormatting>
  <conditionalFormatting sqref="BK23">
    <cfRule type="cellIs" dxfId="1" priority="1745" operator="lessThan">
      <formula>$C$4</formula>
    </cfRule>
  </conditionalFormatting>
  <conditionalFormatting sqref="BL23">
    <cfRule type="cellIs" dxfId="1" priority="1785" operator="lessThan">
      <formula>$C$4</formula>
    </cfRule>
  </conditionalFormatting>
  <conditionalFormatting sqref="BM23">
    <cfRule type="cellIs" dxfId="1" priority="1825" operator="lessThan">
      <formula>$C$4</formula>
    </cfRule>
  </conditionalFormatting>
  <conditionalFormatting sqref="BN23">
    <cfRule type="cellIs" dxfId="1" priority="1865" operator="lessThan">
      <formula>$C$4</formula>
    </cfRule>
  </conditionalFormatting>
  <conditionalFormatting sqref="BO23">
    <cfRule type="cellIs" dxfId="1" priority="1905" operator="lessThan">
      <formula>$C$4</formula>
    </cfRule>
  </conditionalFormatting>
  <conditionalFormatting sqref="BP23">
    <cfRule type="cellIs" dxfId="1" priority="1945" operator="lessThan">
      <formula>$C$4</formula>
    </cfRule>
  </conditionalFormatting>
  <conditionalFormatting sqref="BQ23">
    <cfRule type="cellIs" dxfId="1" priority="1985" operator="lessThan">
      <formula>$C$4</formula>
    </cfRule>
  </conditionalFormatting>
  <conditionalFormatting sqref="BR23">
    <cfRule type="cellIs" dxfId="1" priority="2025" operator="lessThan">
      <formula>$C$4</formula>
    </cfRule>
  </conditionalFormatting>
  <conditionalFormatting sqref="BS23">
    <cfRule type="cellIs" dxfId="1" priority="2065" operator="lessThan">
      <formula>$C$4</formula>
    </cfRule>
  </conditionalFormatting>
  <conditionalFormatting sqref="BT23">
    <cfRule type="cellIs" dxfId="1" priority="2105" operator="lessThan">
      <formula>$C$4</formula>
    </cfRule>
  </conditionalFormatting>
  <conditionalFormatting sqref="BU23">
    <cfRule type="cellIs" dxfId="1" priority="2145" operator="lessThan">
      <formula>$C$4</formula>
    </cfRule>
  </conditionalFormatting>
  <conditionalFormatting sqref="BV23">
    <cfRule type="cellIs" dxfId="1" priority="2185" operator="lessThan">
      <formula>$C$4</formula>
    </cfRule>
  </conditionalFormatting>
  <conditionalFormatting sqref="BX23">
    <cfRule type="cellIs" dxfId="1" priority="2265" operator="lessThan">
      <formula>$C$4</formula>
    </cfRule>
  </conditionalFormatting>
  <conditionalFormatting sqref="BY23">
    <cfRule type="cellIs" dxfId="1" priority="2305" operator="lessThan">
      <formula>$C$4</formula>
    </cfRule>
  </conditionalFormatting>
  <conditionalFormatting sqref="BZ23">
    <cfRule type="cellIs" dxfId="1" priority="2345" operator="lessThan">
      <formula>$C$4</formula>
    </cfRule>
  </conditionalFormatting>
  <conditionalFormatting sqref="CA23">
    <cfRule type="cellIs" dxfId="1" priority="2385" operator="lessThan">
      <formula>$C$4</formula>
    </cfRule>
  </conditionalFormatting>
  <conditionalFormatting sqref="CB23">
    <cfRule type="cellIs" dxfId="1" priority="2425" operator="lessThan">
      <formula>$C$4</formula>
    </cfRule>
  </conditionalFormatting>
  <conditionalFormatting sqref="CC23">
    <cfRule type="cellIs" dxfId="1" priority="2465" operator="lessThan">
      <formula>$C$4</formula>
    </cfRule>
  </conditionalFormatting>
  <conditionalFormatting sqref="CD23">
    <cfRule type="cellIs" dxfId="1" priority="2505" operator="lessThan">
      <formula>$C$4</formula>
    </cfRule>
  </conditionalFormatting>
  <conditionalFormatting sqref="CE23">
    <cfRule type="cellIs" dxfId="1" priority="2545" operator="lessThan">
      <formula>$C$4</formula>
    </cfRule>
  </conditionalFormatting>
  <conditionalFormatting sqref="CF23">
    <cfRule type="cellIs" dxfId="1" priority="2585" operator="lessThan">
      <formula>$C$4</formula>
    </cfRule>
  </conditionalFormatting>
  <conditionalFormatting sqref="CG23">
    <cfRule type="cellIs" dxfId="1" priority="2625" operator="lessThan">
      <formula>$C$4</formula>
    </cfRule>
  </conditionalFormatting>
  <conditionalFormatting sqref="CH23">
    <cfRule type="cellIs" dxfId="2" priority="2665" operator="greaterThan">
      <formula>$BJ$2+15</formula>
    </cfRule>
  </conditionalFormatting>
  <conditionalFormatting sqref="Q24">
    <cfRule type="cellIs" dxfId="1" priority="66" operator="lessThan">
      <formula>$C$4</formula>
    </cfRule>
  </conditionalFormatting>
  <conditionalFormatting sqref="R24">
    <cfRule type="cellIs" dxfId="1" priority="106" operator="lessThan">
      <formula>$C$4</formula>
    </cfRule>
  </conditionalFormatting>
  <conditionalFormatting sqref="T24">
    <cfRule type="cellIs" dxfId="1" priority="2746" operator="lessThan">
      <formula>$C$4</formula>
    </cfRule>
  </conditionalFormatting>
  <conditionalFormatting sqref="U24">
    <cfRule type="cellIs" dxfId="1" priority="146" operator="lessThan">
      <formula>$C$4</formula>
    </cfRule>
  </conditionalFormatting>
  <conditionalFormatting sqref="W24">
    <cfRule type="cellIs" dxfId="1" priority="2826" operator="lessThan">
      <formula>$C$4</formula>
    </cfRule>
  </conditionalFormatting>
  <conditionalFormatting sqref="X24">
    <cfRule type="cellIs" dxfId="1" priority="186" operator="lessThan">
      <formula>$C$4</formula>
    </cfRule>
  </conditionalFormatting>
  <conditionalFormatting sqref="Z24">
    <cfRule type="cellIs" dxfId="1" priority="266" operator="lessThan">
      <formula>$C$4</formula>
    </cfRule>
  </conditionalFormatting>
  <conditionalFormatting sqref="AA24">
    <cfRule type="cellIs" dxfId="1" priority="306" operator="lessThan">
      <formula>$C$4</formula>
    </cfRule>
  </conditionalFormatting>
  <conditionalFormatting sqref="AC24">
    <cfRule type="cellIs" dxfId="1" priority="386" operator="lessThan">
      <formula>$C$4</formula>
    </cfRule>
  </conditionalFormatting>
  <conditionalFormatting sqref="AD24">
    <cfRule type="cellIs" dxfId="1" priority="426" operator="lessThan">
      <formula>$C$4</formula>
    </cfRule>
  </conditionalFormatting>
  <conditionalFormatting sqref="AE24">
    <cfRule type="cellIs" dxfId="1" priority="466" operator="lessThan">
      <formula>$C$4</formula>
    </cfRule>
  </conditionalFormatting>
  <conditionalFormatting sqref="AF24">
    <cfRule type="cellIs" dxfId="1" priority="506" operator="lessThan">
      <formula>$C$4</formula>
    </cfRule>
  </conditionalFormatting>
  <conditionalFormatting sqref="AG24">
    <cfRule type="cellIs" dxfId="1" priority="546" operator="lessThan">
      <formula>$C$4</formula>
    </cfRule>
  </conditionalFormatting>
  <conditionalFormatting sqref="AH24">
    <cfRule type="cellIs" dxfId="1" priority="586" operator="lessThan">
      <formula>$C$4</formula>
    </cfRule>
  </conditionalFormatting>
  <conditionalFormatting sqref="AI24">
    <cfRule type="cellIs" dxfId="1" priority="626" operator="lessThan">
      <formula>$C$4</formula>
    </cfRule>
  </conditionalFormatting>
  <conditionalFormatting sqref="AJ24">
    <cfRule type="cellIs" dxfId="1" priority="666" operator="lessThan">
      <formula>$C$4</formula>
    </cfRule>
  </conditionalFormatting>
  <conditionalFormatting sqref="AK24">
    <cfRule type="cellIs" dxfId="1" priority="706" operator="lessThan">
      <formula>$C$4</formula>
    </cfRule>
  </conditionalFormatting>
  <conditionalFormatting sqref="AL24">
    <cfRule type="cellIs" dxfId="1" priority="746" operator="lessThan">
      <formula>$C$4</formula>
    </cfRule>
  </conditionalFormatting>
  <conditionalFormatting sqref="AM24">
    <cfRule type="cellIs" dxfId="1" priority="786" operator="lessThan">
      <formula>$C$4</formula>
    </cfRule>
  </conditionalFormatting>
  <conditionalFormatting sqref="AN24">
    <cfRule type="cellIs" dxfId="1" priority="826" operator="lessThan">
      <formula>$C$4</formula>
    </cfRule>
  </conditionalFormatting>
  <conditionalFormatting sqref="AO24">
    <cfRule type="cellIs" dxfId="1" priority="866" operator="lessThan">
      <formula>$C$4</formula>
    </cfRule>
  </conditionalFormatting>
  <conditionalFormatting sqref="AP24">
    <cfRule type="cellIs" dxfId="1" priority="906" operator="lessThan">
      <formula>$C$4</formula>
    </cfRule>
  </conditionalFormatting>
  <conditionalFormatting sqref="AQ24">
    <cfRule type="cellIs" dxfId="1" priority="946" operator="lessThan">
      <formula>$C$4</formula>
    </cfRule>
  </conditionalFormatting>
  <conditionalFormatting sqref="AR24">
    <cfRule type="cellIs" dxfId="1" priority="986" operator="lessThan">
      <formula>$C$4</formula>
    </cfRule>
  </conditionalFormatting>
  <conditionalFormatting sqref="AS24">
    <cfRule type="cellIs" dxfId="1" priority="1026" operator="lessThan">
      <formula>$C$4</formula>
    </cfRule>
  </conditionalFormatting>
  <conditionalFormatting sqref="AT24">
    <cfRule type="cellIs" dxfId="1" priority="1066" operator="lessThan">
      <formula>$C$4</formula>
    </cfRule>
  </conditionalFormatting>
  <conditionalFormatting sqref="AV24">
    <cfRule type="cellIs" dxfId="1" priority="1146" operator="lessThan">
      <formula>$C$4</formula>
    </cfRule>
  </conditionalFormatting>
  <conditionalFormatting sqref="AW24">
    <cfRule type="cellIs" dxfId="1" priority="1186" operator="lessThan">
      <formula>$C$4</formula>
    </cfRule>
  </conditionalFormatting>
  <conditionalFormatting sqref="AX24">
    <cfRule type="cellIs" dxfId="1" priority="1226" operator="lessThan">
      <formula>$C$4</formula>
    </cfRule>
  </conditionalFormatting>
  <conditionalFormatting sqref="AY24">
    <cfRule type="cellIs" dxfId="1" priority="1266" operator="lessThan">
      <formula>$C$4</formula>
    </cfRule>
  </conditionalFormatting>
  <conditionalFormatting sqref="AZ24">
    <cfRule type="cellIs" dxfId="1" priority="1306" operator="lessThan">
      <formula>$C$4</formula>
    </cfRule>
  </conditionalFormatting>
  <conditionalFormatting sqref="BA24">
    <cfRule type="cellIs" dxfId="1" priority="1346" operator="lessThan">
      <formula>$C$4</formula>
    </cfRule>
  </conditionalFormatting>
  <conditionalFormatting sqref="BB24">
    <cfRule type="cellIs" dxfId="1" priority="1386" operator="lessThan">
      <formula>$C$4</formula>
    </cfRule>
  </conditionalFormatting>
  <conditionalFormatting sqref="BC24">
    <cfRule type="cellIs" dxfId="1" priority="1426" operator="lessThan">
      <formula>$C$4</formula>
    </cfRule>
  </conditionalFormatting>
  <conditionalFormatting sqref="BD24">
    <cfRule type="cellIs" dxfId="1" priority="1466" operator="lessThan">
      <formula>$C$4</formula>
    </cfRule>
  </conditionalFormatting>
  <conditionalFormatting sqref="BE24">
    <cfRule type="cellIs" dxfId="1" priority="1506" operator="lessThan">
      <formula>$C$4</formula>
    </cfRule>
  </conditionalFormatting>
  <conditionalFormatting sqref="BH24">
    <cfRule type="cellIs" dxfId="1" priority="1626" operator="lessThan">
      <formula>$C$4</formula>
    </cfRule>
  </conditionalFormatting>
  <conditionalFormatting sqref="BI24">
    <cfRule type="cellIs" dxfId="1" priority="1666" operator="lessThan">
      <formula>$C$4</formula>
    </cfRule>
  </conditionalFormatting>
  <conditionalFormatting sqref="BJ24">
    <cfRule type="cellIs" dxfId="1" priority="1706" operator="lessThan">
      <formula>$C$4</formula>
    </cfRule>
  </conditionalFormatting>
  <conditionalFormatting sqref="BK24">
    <cfRule type="cellIs" dxfId="1" priority="1746" operator="lessThan">
      <formula>$C$4</formula>
    </cfRule>
  </conditionalFormatting>
  <conditionalFormatting sqref="BL24">
    <cfRule type="cellIs" dxfId="1" priority="1786" operator="lessThan">
      <formula>$C$4</formula>
    </cfRule>
  </conditionalFormatting>
  <conditionalFormatting sqref="BM24">
    <cfRule type="cellIs" dxfId="1" priority="1826" operator="lessThan">
      <formula>$C$4</formula>
    </cfRule>
  </conditionalFormatting>
  <conditionalFormatting sqref="BN24">
    <cfRule type="cellIs" dxfId="1" priority="1866" operator="lessThan">
      <formula>$C$4</formula>
    </cfRule>
  </conditionalFormatting>
  <conditionalFormatting sqref="BO24">
    <cfRule type="cellIs" dxfId="1" priority="1906" operator="lessThan">
      <formula>$C$4</formula>
    </cfRule>
  </conditionalFormatting>
  <conditionalFormatting sqref="BP24">
    <cfRule type="cellIs" dxfId="1" priority="1946" operator="lessThan">
      <formula>$C$4</formula>
    </cfRule>
  </conditionalFormatting>
  <conditionalFormatting sqref="BQ24">
    <cfRule type="cellIs" dxfId="1" priority="1986" operator="lessThan">
      <formula>$C$4</formula>
    </cfRule>
  </conditionalFormatting>
  <conditionalFormatting sqref="BR24">
    <cfRule type="cellIs" dxfId="1" priority="2026" operator="lessThan">
      <formula>$C$4</formula>
    </cfRule>
  </conditionalFormatting>
  <conditionalFormatting sqref="BS24">
    <cfRule type="cellIs" dxfId="1" priority="2066" operator="lessThan">
      <formula>$C$4</formula>
    </cfRule>
  </conditionalFormatting>
  <conditionalFormatting sqref="BT24">
    <cfRule type="cellIs" dxfId="1" priority="2106" operator="lessThan">
      <formula>$C$4</formula>
    </cfRule>
  </conditionalFormatting>
  <conditionalFormatting sqref="BU24">
    <cfRule type="cellIs" dxfId="1" priority="2146" operator="lessThan">
      <formula>$C$4</formula>
    </cfRule>
  </conditionalFormatting>
  <conditionalFormatting sqref="BV24">
    <cfRule type="cellIs" dxfId="1" priority="2186" operator="lessThan">
      <formula>$C$4</formula>
    </cfRule>
  </conditionalFormatting>
  <conditionalFormatting sqref="BX24">
    <cfRule type="cellIs" dxfId="1" priority="2266" operator="lessThan">
      <formula>$C$4</formula>
    </cfRule>
  </conditionalFormatting>
  <conditionalFormatting sqref="BY24">
    <cfRule type="cellIs" dxfId="1" priority="2306" operator="lessThan">
      <formula>$C$4</formula>
    </cfRule>
  </conditionalFormatting>
  <conditionalFormatting sqref="BZ24">
    <cfRule type="cellIs" dxfId="1" priority="2346" operator="lessThan">
      <formula>$C$4</formula>
    </cfRule>
  </conditionalFormatting>
  <conditionalFormatting sqref="CA24">
    <cfRule type="cellIs" dxfId="1" priority="2386" operator="lessThan">
      <formula>$C$4</formula>
    </cfRule>
  </conditionalFormatting>
  <conditionalFormatting sqref="CB24">
    <cfRule type="cellIs" dxfId="1" priority="2426" operator="lessThan">
      <formula>$C$4</formula>
    </cfRule>
  </conditionalFormatting>
  <conditionalFormatting sqref="CC24">
    <cfRule type="cellIs" dxfId="1" priority="2466" operator="lessThan">
      <formula>$C$4</formula>
    </cfRule>
  </conditionalFormatting>
  <conditionalFormatting sqref="CD24">
    <cfRule type="cellIs" dxfId="1" priority="2506" operator="lessThan">
      <formula>$C$4</formula>
    </cfRule>
  </conditionalFormatting>
  <conditionalFormatting sqref="CE24">
    <cfRule type="cellIs" dxfId="1" priority="2546" operator="lessThan">
      <formula>$C$4</formula>
    </cfRule>
  </conditionalFormatting>
  <conditionalFormatting sqref="CF24">
    <cfRule type="cellIs" dxfId="1" priority="2586" operator="lessThan">
      <formula>$C$4</formula>
    </cfRule>
  </conditionalFormatting>
  <conditionalFormatting sqref="CG24">
    <cfRule type="cellIs" dxfId="1" priority="2626" operator="lessThan">
      <formula>$C$4</formula>
    </cfRule>
  </conditionalFormatting>
  <conditionalFormatting sqref="CH24">
    <cfRule type="cellIs" dxfId="2" priority="2666" operator="greaterThan">
      <formula>$BJ$2+15</formula>
    </cfRule>
  </conditionalFormatting>
  <conditionalFormatting sqref="Q25">
    <cfRule type="cellIs" dxfId="1" priority="67" operator="lessThan">
      <formula>$C$4</formula>
    </cfRule>
  </conditionalFormatting>
  <conditionalFormatting sqref="R25">
    <cfRule type="cellIs" dxfId="1" priority="107" operator="lessThan">
      <formula>$C$4</formula>
    </cfRule>
  </conditionalFormatting>
  <conditionalFormatting sqref="T25">
    <cfRule type="cellIs" dxfId="1" priority="2747" operator="lessThan">
      <formula>$C$4</formula>
    </cfRule>
  </conditionalFormatting>
  <conditionalFormatting sqref="U25">
    <cfRule type="cellIs" dxfId="1" priority="147" operator="lessThan">
      <formula>$C$4</formula>
    </cfRule>
  </conditionalFormatting>
  <conditionalFormatting sqref="W25">
    <cfRule type="cellIs" dxfId="1" priority="2827" operator="lessThan">
      <formula>$C$4</formula>
    </cfRule>
  </conditionalFormatting>
  <conditionalFormatting sqref="X25">
    <cfRule type="cellIs" dxfId="1" priority="187" operator="lessThan">
      <formula>$C$4</formula>
    </cfRule>
  </conditionalFormatting>
  <conditionalFormatting sqref="Z25">
    <cfRule type="cellIs" dxfId="1" priority="267" operator="lessThan">
      <formula>$C$4</formula>
    </cfRule>
  </conditionalFormatting>
  <conditionalFormatting sqref="AA25">
    <cfRule type="cellIs" dxfId="1" priority="307" operator="lessThan">
      <formula>$C$4</formula>
    </cfRule>
  </conditionalFormatting>
  <conditionalFormatting sqref="AC25">
    <cfRule type="cellIs" dxfId="1" priority="387" operator="lessThan">
      <formula>$C$4</formula>
    </cfRule>
  </conditionalFormatting>
  <conditionalFormatting sqref="AD25">
    <cfRule type="cellIs" dxfId="1" priority="427" operator="lessThan">
      <formula>$C$4</formula>
    </cfRule>
  </conditionalFormatting>
  <conditionalFormatting sqref="AE25">
    <cfRule type="cellIs" dxfId="1" priority="467" operator="lessThan">
      <formula>$C$4</formula>
    </cfRule>
  </conditionalFormatting>
  <conditionalFormatting sqref="AF25">
    <cfRule type="cellIs" dxfId="1" priority="507" operator="lessThan">
      <formula>$C$4</formula>
    </cfRule>
  </conditionalFormatting>
  <conditionalFormatting sqref="AG25">
    <cfRule type="cellIs" dxfId="1" priority="547" operator="lessThan">
      <formula>$C$4</formula>
    </cfRule>
  </conditionalFormatting>
  <conditionalFormatting sqref="AH25">
    <cfRule type="cellIs" dxfId="1" priority="587" operator="lessThan">
      <formula>$C$4</formula>
    </cfRule>
  </conditionalFormatting>
  <conditionalFormatting sqref="AI25">
    <cfRule type="cellIs" dxfId="1" priority="627" operator="lessThan">
      <formula>$C$4</formula>
    </cfRule>
  </conditionalFormatting>
  <conditionalFormatting sqref="AJ25">
    <cfRule type="cellIs" dxfId="1" priority="667" operator="lessThan">
      <formula>$C$4</formula>
    </cfRule>
  </conditionalFormatting>
  <conditionalFormatting sqref="AK25">
    <cfRule type="cellIs" dxfId="1" priority="707" operator="lessThan">
      <formula>$C$4</formula>
    </cfRule>
  </conditionalFormatting>
  <conditionalFormatting sqref="AL25">
    <cfRule type="cellIs" dxfId="1" priority="747" operator="lessThan">
      <formula>$C$4</formula>
    </cfRule>
  </conditionalFormatting>
  <conditionalFormatting sqref="AM25">
    <cfRule type="cellIs" dxfId="1" priority="787" operator="lessThan">
      <formula>$C$4</formula>
    </cfRule>
  </conditionalFormatting>
  <conditionalFormatting sqref="AN25">
    <cfRule type="cellIs" dxfId="1" priority="827" operator="lessThan">
      <formula>$C$4</formula>
    </cfRule>
  </conditionalFormatting>
  <conditionalFormatting sqref="AO25">
    <cfRule type="cellIs" dxfId="1" priority="867" operator="lessThan">
      <formula>$C$4</formula>
    </cfRule>
  </conditionalFormatting>
  <conditionalFormatting sqref="AP25">
    <cfRule type="cellIs" dxfId="1" priority="907" operator="lessThan">
      <formula>$C$4</formula>
    </cfRule>
  </conditionalFormatting>
  <conditionalFormatting sqref="AQ25">
    <cfRule type="cellIs" dxfId="1" priority="947" operator="lessThan">
      <formula>$C$4</formula>
    </cfRule>
  </conditionalFormatting>
  <conditionalFormatting sqref="AR25">
    <cfRule type="cellIs" dxfId="1" priority="987" operator="lessThan">
      <formula>$C$4</formula>
    </cfRule>
  </conditionalFormatting>
  <conditionalFormatting sqref="AS25">
    <cfRule type="cellIs" dxfId="1" priority="1027" operator="lessThan">
      <formula>$C$4</formula>
    </cfRule>
  </conditionalFormatting>
  <conditionalFormatting sqref="AT25">
    <cfRule type="cellIs" dxfId="1" priority="1067" operator="lessThan">
      <formula>$C$4</formula>
    </cfRule>
  </conditionalFormatting>
  <conditionalFormatting sqref="AV25">
    <cfRule type="cellIs" dxfId="1" priority="1147" operator="lessThan">
      <formula>$C$4</formula>
    </cfRule>
  </conditionalFormatting>
  <conditionalFormatting sqref="AW25">
    <cfRule type="cellIs" dxfId="1" priority="1187" operator="lessThan">
      <formula>$C$4</formula>
    </cfRule>
  </conditionalFormatting>
  <conditionalFormatting sqref="AX25">
    <cfRule type="cellIs" dxfId="1" priority="1227" operator="lessThan">
      <formula>$C$4</formula>
    </cfRule>
  </conditionalFormatting>
  <conditionalFormatting sqref="AY25">
    <cfRule type="cellIs" dxfId="1" priority="1267" operator="lessThan">
      <formula>$C$4</formula>
    </cfRule>
  </conditionalFormatting>
  <conditionalFormatting sqref="AZ25">
    <cfRule type="cellIs" dxfId="1" priority="1307" operator="lessThan">
      <formula>$C$4</formula>
    </cfRule>
  </conditionalFormatting>
  <conditionalFormatting sqref="BA25">
    <cfRule type="cellIs" dxfId="1" priority="1347" operator="lessThan">
      <formula>$C$4</formula>
    </cfRule>
  </conditionalFormatting>
  <conditionalFormatting sqref="BB25">
    <cfRule type="cellIs" dxfId="1" priority="1387" operator="lessThan">
      <formula>$C$4</formula>
    </cfRule>
  </conditionalFormatting>
  <conditionalFormatting sqref="BC25">
    <cfRule type="cellIs" dxfId="1" priority="1427" operator="lessThan">
      <formula>$C$4</formula>
    </cfRule>
  </conditionalFormatting>
  <conditionalFormatting sqref="BD25">
    <cfRule type="cellIs" dxfId="1" priority="1467" operator="lessThan">
      <formula>$C$4</formula>
    </cfRule>
  </conditionalFormatting>
  <conditionalFormatting sqref="BE25">
    <cfRule type="cellIs" dxfId="1" priority="1507" operator="lessThan">
      <formula>$C$4</formula>
    </cfRule>
  </conditionalFormatting>
  <conditionalFormatting sqref="BH25">
    <cfRule type="cellIs" dxfId="1" priority="1627" operator="lessThan">
      <formula>$C$4</formula>
    </cfRule>
  </conditionalFormatting>
  <conditionalFormatting sqref="BI25">
    <cfRule type="cellIs" dxfId="1" priority="1667" operator="lessThan">
      <formula>$C$4</formula>
    </cfRule>
  </conditionalFormatting>
  <conditionalFormatting sqref="BJ25">
    <cfRule type="cellIs" dxfId="1" priority="1707" operator="lessThan">
      <formula>$C$4</formula>
    </cfRule>
  </conditionalFormatting>
  <conditionalFormatting sqref="BK25">
    <cfRule type="cellIs" dxfId="1" priority="1747" operator="lessThan">
      <formula>$C$4</formula>
    </cfRule>
  </conditionalFormatting>
  <conditionalFormatting sqref="BL25">
    <cfRule type="cellIs" dxfId="1" priority="1787" operator="lessThan">
      <formula>$C$4</formula>
    </cfRule>
  </conditionalFormatting>
  <conditionalFormatting sqref="BM25">
    <cfRule type="cellIs" dxfId="1" priority="1827" operator="lessThan">
      <formula>$C$4</formula>
    </cfRule>
  </conditionalFormatting>
  <conditionalFormatting sqref="BN25">
    <cfRule type="cellIs" dxfId="1" priority="1867" operator="lessThan">
      <formula>$C$4</formula>
    </cfRule>
  </conditionalFormatting>
  <conditionalFormatting sqref="BO25">
    <cfRule type="cellIs" dxfId="1" priority="1907" operator="lessThan">
      <formula>$C$4</formula>
    </cfRule>
  </conditionalFormatting>
  <conditionalFormatting sqref="BP25">
    <cfRule type="cellIs" dxfId="1" priority="1947" operator="lessThan">
      <formula>$C$4</formula>
    </cfRule>
  </conditionalFormatting>
  <conditionalFormatting sqref="BQ25">
    <cfRule type="cellIs" dxfId="1" priority="1987" operator="lessThan">
      <formula>$C$4</formula>
    </cfRule>
  </conditionalFormatting>
  <conditionalFormatting sqref="BR25">
    <cfRule type="cellIs" dxfId="1" priority="2027" operator="lessThan">
      <formula>$C$4</formula>
    </cfRule>
  </conditionalFormatting>
  <conditionalFormatting sqref="BS25">
    <cfRule type="cellIs" dxfId="1" priority="2067" operator="lessThan">
      <formula>$C$4</formula>
    </cfRule>
  </conditionalFormatting>
  <conditionalFormatting sqref="BT25">
    <cfRule type="cellIs" dxfId="1" priority="2107" operator="lessThan">
      <formula>$C$4</formula>
    </cfRule>
  </conditionalFormatting>
  <conditionalFormatting sqref="BU25">
    <cfRule type="cellIs" dxfId="1" priority="2147" operator="lessThan">
      <formula>$C$4</formula>
    </cfRule>
  </conditionalFormatting>
  <conditionalFormatting sqref="BV25">
    <cfRule type="cellIs" dxfId="1" priority="2187" operator="lessThan">
      <formula>$C$4</formula>
    </cfRule>
  </conditionalFormatting>
  <conditionalFormatting sqref="BX25">
    <cfRule type="cellIs" dxfId="1" priority="2267" operator="lessThan">
      <formula>$C$4</formula>
    </cfRule>
  </conditionalFormatting>
  <conditionalFormatting sqref="BY25">
    <cfRule type="cellIs" dxfId="1" priority="2307" operator="lessThan">
      <formula>$C$4</formula>
    </cfRule>
  </conditionalFormatting>
  <conditionalFormatting sqref="BZ25">
    <cfRule type="cellIs" dxfId="1" priority="2347" operator="lessThan">
      <formula>$C$4</formula>
    </cfRule>
  </conditionalFormatting>
  <conditionalFormatting sqref="CA25">
    <cfRule type="cellIs" dxfId="1" priority="2387" operator="lessThan">
      <formula>$C$4</formula>
    </cfRule>
  </conditionalFormatting>
  <conditionalFormatting sqref="CB25">
    <cfRule type="cellIs" dxfId="1" priority="2427" operator="lessThan">
      <formula>$C$4</formula>
    </cfRule>
  </conditionalFormatting>
  <conditionalFormatting sqref="CC25">
    <cfRule type="cellIs" dxfId="1" priority="2467" operator="lessThan">
      <formula>$C$4</formula>
    </cfRule>
  </conditionalFormatting>
  <conditionalFormatting sqref="CD25">
    <cfRule type="cellIs" dxfId="1" priority="2507" operator="lessThan">
      <formula>$C$4</formula>
    </cfRule>
  </conditionalFormatting>
  <conditionalFormatting sqref="CE25">
    <cfRule type="cellIs" dxfId="1" priority="2547" operator="lessThan">
      <formula>$C$4</formula>
    </cfRule>
  </conditionalFormatting>
  <conditionalFormatting sqref="CF25">
    <cfRule type="cellIs" dxfId="1" priority="2587" operator="lessThan">
      <formula>$C$4</formula>
    </cfRule>
  </conditionalFormatting>
  <conditionalFormatting sqref="CG25">
    <cfRule type="cellIs" dxfId="1" priority="2627" operator="lessThan">
      <formula>$C$4</formula>
    </cfRule>
  </conditionalFormatting>
  <conditionalFormatting sqref="CH25">
    <cfRule type="cellIs" dxfId="2" priority="2667" operator="greaterThan">
      <formula>$BJ$2+15</formula>
    </cfRule>
  </conditionalFormatting>
  <conditionalFormatting sqref="Q26">
    <cfRule type="cellIs" dxfId="1" priority="68" operator="lessThan">
      <formula>$C$4</formula>
    </cfRule>
  </conditionalFormatting>
  <conditionalFormatting sqref="R26">
    <cfRule type="cellIs" dxfId="1" priority="108" operator="lessThan">
      <formula>$C$4</formula>
    </cfRule>
  </conditionalFormatting>
  <conditionalFormatting sqref="T26">
    <cfRule type="cellIs" dxfId="1" priority="2748" operator="lessThan">
      <formula>$C$4</formula>
    </cfRule>
  </conditionalFormatting>
  <conditionalFormatting sqref="U26">
    <cfRule type="cellIs" dxfId="1" priority="148" operator="lessThan">
      <formula>$C$4</formula>
    </cfRule>
  </conditionalFormatting>
  <conditionalFormatting sqref="W26">
    <cfRule type="cellIs" dxfId="1" priority="2828" operator="lessThan">
      <formula>$C$4</formula>
    </cfRule>
  </conditionalFormatting>
  <conditionalFormatting sqref="X26">
    <cfRule type="cellIs" dxfId="1" priority="188" operator="lessThan">
      <formula>$C$4</formula>
    </cfRule>
  </conditionalFormatting>
  <conditionalFormatting sqref="Z26">
    <cfRule type="cellIs" dxfId="1" priority="268" operator="lessThan">
      <formula>$C$4</formula>
    </cfRule>
  </conditionalFormatting>
  <conditionalFormatting sqref="AA26">
    <cfRule type="cellIs" dxfId="1" priority="308" operator="lessThan">
      <formula>$C$4</formula>
    </cfRule>
  </conditionalFormatting>
  <conditionalFormatting sqref="AC26">
    <cfRule type="cellIs" dxfId="1" priority="388" operator="lessThan">
      <formula>$C$4</formula>
    </cfRule>
  </conditionalFormatting>
  <conditionalFormatting sqref="AD26">
    <cfRule type="cellIs" dxfId="1" priority="428" operator="lessThan">
      <formula>$C$4</formula>
    </cfRule>
  </conditionalFormatting>
  <conditionalFormatting sqref="AE26">
    <cfRule type="cellIs" dxfId="1" priority="468" operator="lessThan">
      <formula>$C$4</formula>
    </cfRule>
  </conditionalFormatting>
  <conditionalFormatting sqref="AF26">
    <cfRule type="cellIs" dxfId="1" priority="508" operator="lessThan">
      <formula>$C$4</formula>
    </cfRule>
  </conditionalFormatting>
  <conditionalFormatting sqref="AG26">
    <cfRule type="cellIs" dxfId="1" priority="548" operator="lessThan">
      <formula>$C$4</formula>
    </cfRule>
  </conditionalFormatting>
  <conditionalFormatting sqref="AH26">
    <cfRule type="cellIs" dxfId="1" priority="588" operator="lessThan">
      <formula>$C$4</formula>
    </cfRule>
  </conditionalFormatting>
  <conditionalFormatting sqref="AI26">
    <cfRule type="cellIs" dxfId="1" priority="628" operator="lessThan">
      <formula>$C$4</formula>
    </cfRule>
  </conditionalFormatting>
  <conditionalFormatting sqref="AJ26">
    <cfRule type="cellIs" dxfId="1" priority="668" operator="lessThan">
      <formula>$C$4</formula>
    </cfRule>
  </conditionalFormatting>
  <conditionalFormatting sqref="AK26">
    <cfRule type="cellIs" dxfId="1" priority="708" operator="lessThan">
      <formula>$C$4</formula>
    </cfRule>
  </conditionalFormatting>
  <conditionalFormatting sqref="AL26">
    <cfRule type="cellIs" dxfId="1" priority="748" operator="lessThan">
      <formula>$C$4</formula>
    </cfRule>
  </conditionalFormatting>
  <conditionalFormatting sqref="AM26">
    <cfRule type="cellIs" dxfId="1" priority="788" operator="lessThan">
      <formula>$C$4</formula>
    </cfRule>
  </conditionalFormatting>
  <conditionalFormatting sqref="AN26">
    <cfRule type="cellIs" dxfId="1" priority="828" operator="lessThan">
      <formula>$C$4</formula>
    </cfRule>
  </conditionalFormatting>
  <conditionalFormatting sqref="AO26">
    <cfRule type="cellIs" dxfId="1" priority="868" operator="lessThan">
      <formula>$C$4</formula>
    </cfRule>
  </conditionalFormatting>
  <conditionalFormatting sqref="AP26">
    <cfRule type="cellIs" dxfId="1" priority="908" operator="lessThan">
      <formula>$C$4</formula>
    </cfRule>
  </conditionalFormatting>
  <conditionalFormatting sqref="AQ26">
    <cfRule type="cellIs" dxfId="1" priority="948" operator="lessThan">
      <formula>$C$4</formula>
    </cfRule>
  </conditionalFormatting>
  <conditionalFormatting sqref="AR26">
    <cfRule type="cellIs" dxfId="1" priority="988" operator="lessThan">
      <formula>$C$4</formula>
    </cfRule>
  </conditionalFormatting>
  <conditionalFormatting sqref="AS26">
    <cfRule type="cellIs" dxfId="1" priority="1028" operator="lessThan">
      <formula>$C$4</formula>
    </cfRule>
  </conditionalFormatting>
  <conditionalFormatting sqref="AT26">
    <cfRule type="cellIs" dxfId="1" priority="1068" operator="lessThan">
      <formula>$C$4</formula>
    </cfRule>
  </conditionalFormatting>
  <conditionalFormatting sqref="AV26">
    <cfRule type="cellIs" dxfId="1" priority="1148" operator="lessThan">
      <formula>$C$4</formula>
    </cfRule>
  </conditionalFormatting>
  <conditionalFormatting sqref="AW26">
    <cfRule type="cellIs" dxfId="1" priority="1188" operator="lessThan">
      <formula>$C$4</formula>
    </cfRule>
  </conditionalFormatting>
  <conditionalFormatting sqref="AX26">
    <cfRule type="cellIs" dxfId="1" priority="1228" operator="lessThan">
      <formula>$C$4</formula>
    </cfRule>
  </conditionalFormatting>
  <conditionalFormatting sqref="AY26">
    <cfRule type="cellIs" dxfId="1" priority="1268" operator="lessThan">
      <formula>$C$4</formula>
    </cfRule>
  </conditionalFormatting>
  <conditionalFormatting sqref="AZ26">
    <cfRule type="cellIs" dxfId="1" priority="1308" operator="lessThan">
      <formula>$C$4</formula>
    </cfRule>
  </conditionalFormatting>
  <conditionalFormatting sqref="BA26">
    <cfRule type="cellIs" dxfId="1" priority="1348" operator="lessThan">
      <formula>$C$4</formula>
    </cfRule>
  </conditionalFormatting>
  <conditionalFormatting sqref="BB26">
    <cfRule type="cellIs" dxfId="1" priority="1388" operator="lessThan">
      <formula>$C$4</formula>
    </cfRule>
  </conditionalFormatting>
  <conditionalFormatting sqref="BC26">
    <cfRule type="cellIs" dxfId="1" priority="1428" operator="lessThan">
      <formula>$C$4</formula>
    </cfRule>
  </conditionalFormatting>
  <conditionalFormatting sqref="BD26">
    <cfRule type="cellIs" dxfId="1" priority="1468" operator="lessThan">
      <formula>$C$4</formula>
    </cfRule>
  </conditionalFormatting>
  <conditionalFormatting sqref="BE26">
    <cfRule type="cellIs" dxfId="1" priority="1508" operator="lessThan">
      <formula>$C$4</formula>
    </cfRule>
  </conditionalFormatting>
  <conditionalFormatting sqref="BH26">
    <cfRule type="cellIs" dxfId="1" priority="1628" operator="lessThan">
      <formula>$C$4</formula>
    </cfRule>
  </conditionalFormatting>
  <conditionalFormatting sqref="BI26">
    <cfRule type="cellIs" dxfId="1" priority="1668" operator="lessThan">
      <formula>$C$4</formula>
    </cfRule>
  </conditionalFormatting>
  <conditionalFormatting sqref="BJ26">
    <cfRule type="cellIs" dxfId="1" priority="1708" operator="lessThan">
      <formula>$C$4</formula>
    </cfRule>
  </conditionalFormatting>
  <conditionalFormatting sqref="BK26">
    <cfRule type="cellIs" dxfId="1" priority="1748" operator="lessThan">
      <formula>$C$4</formula>
    </cfRule>
  </conditionalFormatting>
  <conditionalFormatting sqref="BL26">
    <cfRule type="cellIs" dxfId="1" priority="1788" operator="lessThan">
      <formula>$C$4</formula>
    </cfRule>
  </conditionalFormatting>
  <conditionalFormatting sqref="BM26">
    <cfRule type="cellIs" dxfId="1" priority="1828" operator="lessThan">
      <formula>$C$4</formula>
    </cfRule>
  </conditionalFormatting>
  <conditionalFormatting sqref="BN26">
    <cfRule type="cellIs" dxfId="1" priority="1868" operator="lessThan">
      <formula>$C$4</formula>
    </cfRule>
  </conditionalFormatting>
  <conditionalFormatting sqref="BO26">
    <cfRule type="cellIs" dxfId="1" priority="1908" operator="lessThan">
      <formula>$C$4</formula>
    </cfRule>
  </conditionalFormatting>
  <conditionalFormatting sqref="BP26">
    <cfRule type="cellIs" dxfId="1" priority="1948" operator="lessThan">
      <formula>$C$4</formula>
    </cfRule>
  </conditionalFormatting>
  <conditionalFormatting sqref="BQ26">
    <cfRule type="cellIs" dxfId="1" priority="1988" operator="lessThan">
      <formula>$C$4</formula>
    </cfRule>
  </conditionalFormatting>
  <conditionalFormatting sqref="BR26">
    <cfRule type="cellIs" dxfId="1" priority="2028" operator="lessThan">
      <formula>$C$4</formula>
    </cfRule>
  </conditionalFormatting>
  <conditionalFormatting sqref="BS26">
    <cfRule type="cellIs" dxfId="1" priority="2068" operator="lessThan">
      <formula>$C$4</formula>
    </cfRule>
  </conditionalFormatting>
  <conditionalFormatting sqref="BT26">
    <cfRule type="cellIs" dxfId="1" priority="2108" operator="lessThan">
      <formula>$C$4</formula>
    </cfRule>
  </conditionalFormatting>
  <conditionalFormatting sqref="BU26">
    <cfRule type="cellIs" dxfId="1" priority="2148" operator="lessThan">
      <formula>$C$4</formula>
    </cfRule>
  </conditionalFormatting>
  <conditionalFormatting sqref="BV26">
    <cfRule type="cellIs" dxfId="1" priority="2188" operator="lessThan">
      <formula>$C$4</formula>
    </cfRule>
  </conditionalFormatting>
  <conditionalFormatting sqref="BX26">
    <cfRule type="cellIs" dxfId="1" priority="2268" operator="lessThan">
      <formula>$C$4</formula>
    </cfRule>
  </conditionalFormatting>
  <conditionalFormatting sqref="BY26">
    <cfRule type="cellIs" dxfId="1" priority="2308" operator="lessThan">
      <formula>$C$4</formula>
    </cfRule>
  </conditionalFormatting>
  <conditionalFormatting sqref="BZ26">
    <cfRule type="cellIs" dxfId="1" priority="2348" operator="lessThan">
      <formula>$C$4</formula>
    </cfRule>
  </conditionalFormatting>
  <conditionalFormatting sqref="CA26">
    <cfRule type="cellIs" dxfId="1" priority="2388" operator="lessThan">
      <formula>$C$4</formula>
    </cfRule>
  </conditionalFormatting>
  <conditionalFormatting sqref="CB26">
    <cfRule type="cellIs" dxfId="1" priority="2428" operator="lessThan">
      <formula>$C$4</formula>
    </cfRule>
  </conditionalFormatting>
  <conditionalFormatting sqref="CC26">
    <cfRule type="cellIs" dxfId="1" priority="2468" operator="lessThan">
      <formula>$C$4</formula>
    </cfRule>
  </conditionalFormatting>
  <conditionalFormatting sqref="CD26">
    <cfRule type="cellIs" dxfId="1" priority="2508" operator="lessThan">
      <formula>$C$4</formula>
    </cfRule>
  </conditionalFormatting>
  <conditionalFormatting sqref="CE26">
    <cfRule type="cellIs" dxfId="1" priority="2548" operator="lessThan">
      <formula>$C$4</formula>
    </cfRule>
  </conditionalFormatting>
  <conditionalFormatting sqref="CF26">
    <cfRule type="cellIs" dxfId="1" priority="2588" operator="lessThan">
      <formula>$C$4</formula>
    </cfRule>
  </conditionalFormatting>
  <conditionalFormatting sqref="CG26">
    <cfRule type="cellIs" dxfId="1" priority="2628" operator="lessThan">
      <formula>$C$4</formula>
    </cfRule>
  </conditionalFormatting>
  <conditionalFormatting sqref="CH26">
    <cfRule type="cellIs" dxfId="2" priority="2668" operator="greaterThan">
      <formula>$BJ$2+15</formula>
    </cfRule>
  </conditionalFormatting>
  <conditionalFormatting sqref="Q27">
    <cfRule type="cellIs" dxfId="1" priority="69" operator="lessThan">
      <formula>$C$4</formula>
    </cfRule>
  </conditionalFormatting>
  <conditionalFormatting sqref="R27">
    <cfRule type="cellIs" dxfId="1" priority="109" operator="lessThan">
      <formula>$C$4</formula>
    </cfRule>
  </conditionalFormatting>
  <conditionalFormatting sqref="T27">
    <cfRule type="cellIs" dxfId="1" priority="2749" operator="lessThan">
      <formula>$C$4</formula>
    </cfRule>
  </conditionalFormatting>
  <conditionalFormatting sqref="U27">
    <cfRule type="cellIs" dxfId="1" priority="149" operator="lessThan">
      <formula>$C$4</formula>
    </cfRule>
  </conditionalFormatting>
  <conditionalFormatting sqref="W27">
    <cfRule type="cellIs" dxfId="1" priority="2829" operator="lessThan">
      <formula>$C$4</formula>
    </cfRule>
  </conditionalFormatting>
  <conditionalFormatting sqref="X27">
    <cfRule type="cellIs" dxfId="1" priority="189" operator="lessThan">
      <formula>$C$4</formula>
    </cfRule>
  </conditionalFormatting>
  <conditionalFormatting sqref="Z27">
    <cfRule type="cellIs" dxfId="1" priority="269" operator="lessThan">
      <formula>$C$4</formula>
    </cfRule>
  </conditionalFormatting>
  <conditionalFormatting sqref="AA27">
    <cfRule type="cellIs" dxfId="1" priority="309" operator="lessThan">
      <formula>$C$4</formula>
    </cfRule>
  </conditionalFormatting>
  <conditionalFormatting sqref="AC27">
    <cfRule type="cellIs" dxfId="1" priority="389" operator="lessThan">
      <formula>$C$4</formula>
    </cfRule>
  </conditionalFormatting>
  <conditionalFormatting sqref="AD27">
    <cfRule type="cellIs" dxfId="1" priority="429" operator="lessThan">
      <formula>$C$4</formula>
    </cfRule>
  </conditionalFormatting>
  <conditionalFormatting sqref="AE27">
    <cfRule type="cellIs" dxfId="1" priority="469" operator="lessThan">
      <formula>$C$4</formula>
    </cfRule>
  </conditionalFormatting>
  <conditionalFormatting sqref="AF27">
    <cfRule type="cellIs" dxfId="1" priority="509" operator="lessThan">
      <formula>$C$4</formula>
    </cfRule>
  </conditionalFormatting>
  <conditionalFormatting sqref="AG27">
    <cfRule type="cellIs" dxfId="1" priority="549" operator="lessThan">
      <formula>$C$4</formula>
    </cfRule>
  </conditionalFormatting>
  <conditionalFormatting sqref="AH27">
    <cfRule type="cellIs" dxfId="1" priority="589" operator="lessThan">
      <formula>$C$4</formula>
    </cfRule>
  </conditionalFormatting>
  <conditionalFormatting sqref="AI27">
    <cfRule type="cellIs" dxfId="1" priority="629" operator="lessThan">
      <formula>$C$4</formula>
    </cfRule>
  </conditionalFormatting>
  <conditionalFormatting sqref="AJ27">
    <cfRule type="cellIs" dxfId="1" priority="669" operator="lessThan">
      <formula>$C$4</formula>
    </cfRule>
  </conditionalFormatting>
  <conditionalFormatting sqref="AK27">
    <cfRule type="cellIs" dxfId="1" priority="709" operator="lessThan">
      <formula>$C$4</formula>
    </cfRule>
  </conditionalFormatting>
  <conditionalFormatting sqref="AL27">
    <cfRule type="cellIs" dxfId="1" priority="749" operator="lessThan">
      <formula>$C$4</formula>
    </cfRule>
  </conditionalFormatting>
  <conditionalFormatting sqref="AM27">
    <cfRule type="cellIs" dxfId="1" priority="789" operator="lessThan">
      <formula>$C$4</formula>
    </cfRule>
  </conditionalFormatting>
  <conditionalFormatting sqref="AN27">
    <cfRule type="cellIs" dxfId="1" priority="829" operator="lessThan">
      <formula>$C$4</formula>
    </cfRule>
  </conditionalFormatting>
  <conditionalFormatting sqref="AO27">
    <cfRule type="cellIs" dxfId="1" priority="869" operator="lessThan">
      <formula>$C$4</formula>
    </cfRule>
  </conditionalFormatting>
  <conditionalFormatting sqref="AP27">
    <cfRule type="cellIs" dxfId="1" priority="909" operator="lessThan">
      <formula>$C$4</formula>
    </cfRule>
  </conditionalFormatting>
  <conditionalFormatting sqref="AQ27">
    <cfRule type="cellIs" dxfId="1" priority="949" operator="lessThan">
      <formula>$C$4</formula>
    </cfRule>
  </conditionalFormatting>
  <conditionalFormatting sqref="AR27">
    <cfRule type="cellIs" dxfId="1" priority="989" operator="lessThan">
      <formula>$C$4</formula>
    </cfRule>
  </conditionalFormatting>
  <conditionalFormatting sqref="AS27">
    <cfRule type="cellIs" dxfId="1" priority="1029" operator="lessThan">
      <formula>$C$4</formula>
    </cfRule>
  </conditionalFormatting>
  <conditionalFormatting sqref="AT27">
    <cfRule type="cellIs" dxfId="1" priority="1069" operator="lessThan">
      <formula>$C$4</formula>
    </cfRule>
  </conditionalFormatting>
  <conditionalFormatting sqref="AV27">
    <cfRule type="cellIs" dxfId="1" priority="1149" operator="lessThan">
      <formula>$C$4</formula>
    </cfRule>
  </conditionalFormatting>
  <conditionalFormatting sqref="AW27">
    <cfRule type="cellIs" dxfId="1" priority="1189" operator="lessThan">
      <formula>$C$4</formula>
    </cfRule>
  </conditionalFormatting>
  <conditionalFormatting sqref="AX27">
    <cfRule type="cellIs" dxfId="1" priority="1229" operator="lessThan">
      <formula>$C$4</formula>
    </cfRule>
  </conditionalFormatting>
  <conditionalFormatting sqref="AY27">
    <cfRule type="cellIs" dxfId="1" priority="1269" operator="lessThan">
      <formula>$C$4</formula>
    </cfRule>
  </conditionalFormatting>
  <conditionalFormatting sqref="AZ27">
    <cfRule type="cellIs" dxfId="1" priority="1309" operator="lessThan">
      <formula>$C$4</formula>
    </cfRule>
  </conditionalFormatting>
  <conditionalFormatting sqref="BA27">
    <cfRule type="cellIs" dxfId="1" priority="1349" operator="lessThan">
      <formula>$C$4</formula>
    </cfRule>
  </conditionalFormatting>
  <conditionalFormatting sqref="BB27">
    <cfRule type="cellIs" dxfId="1" priority="1389" operator="lessThan">
      <formula>$C$4</formula>
    </cfRule>
  </conditionalFormatting>
  <conditionalFormatting sqref="BC27">
    <cfRule type="cellIs" dxfId="1" priority="1429" operator="lessThan">
      <formula>$C$4</formula>
    </cfRule>
  </conditionalFormatting>
  <conditionalFormatting sqref="BD27">
    <cfRule type="cellIs" dxfId="1" priority="1469" operator="lessThan">
      <formula>$C$4</formula>
    </cfRule>
  </conditionalFormatting>
  <conditionalFormatting sqref="BE27">
    <cfRule type="cellIs" dxfId="1" priority="1509" operator="lessThan">
      <formula>$C$4</formula>
    </cfRule>
  </conditionalFormatting>
  <conditionalFormatting sqref="BH27">
    <cfRule type="cellIs" dxfId="1" priority="1629" operator="lessThan">
      <formula>$C$4</formula>
    </cfRule>
  </conditionalFormatting>
  <conditionalFormatting sqref="BI27">
    <cfRule type="cellIs" dxfId="1" priority="1669" operator="lessThan">
      <formula>$C$4</formula>
    </cfRule>
  </conditionalFormatting>
  <conditionalFormatting sqref="BJ27">
    <cfRule type="cellIs" dxfId="1" priority="1709" operator="lessThan">
      <formula>$C$4</formula>
    </cfRule>
  </conditionalFormatting>
  <conditionalFormatting sqref="BK27">
    <cfRule type="cellIs" dxfId="1" priority="1749" operator="lessThan">
      <formula>$C$4</formula>
    </cfRule>
  </conditionalFormatting>
  <conditionalFormatting sqref="BL27">
    <cfRule type="cellIs" dxfId="1" priority="1789" operator="lessThan">
      <formula>$C$4</formula>
    </cfRule>
  </conditionalFormatting>
  <conditionalFormatting sqref="BM27">
    <cfRule type="cellIs" dxfId="1" priority="1829" operator="lessThan">
      <formula>$C$4</formula>
    </cfRule>
  </conditionalFormatting>
  <conditionalFormatting sqref="BN27">
    <cfRule type="cellIs" dxfId="1" priority="1869" operator="lessThan">
      <formula>$C$4</formula>
    </cfRule>
  </conditionalFormatting>
  <conditionalFormatting sqref="BO27">
    <cfRule type="cellIs" dxfId="1" priority="1909" operator="lessThan">
      <formula>$C$4</formula>
    </cfRule>
  </conditionalFormatting>
  <conditionalFormatting sqref="BP27">
    <cfRule type="cellIs" dxfId="1" priority="1949" operator="lessThan">
      <formula>$C$4</formula>
    </cfRule>
  </conditionalFormatting>
  <conditionalFormatting sqref="BQ27">
    <cfRule type="cellIs" dxfId="1" priority="1989" operator="lessThan">
      <formula>$C$4</formula>
    </cfRule>
  </conditionalFormatting>
  <conditionalFormatting sqref="BR27">
    <cfRule type="cellIs" dxfId="1" priority="2029" operator="lessThan">
      <formula>$C$4</formula>
    </cfRule>
  </conditionalFormatting>
  <conditionalFormatting sqref="BS27">
    <cfRule type="cellIs" dxfId="1" priority="2069" operator="lessThan">
      <formula>$C$4</formula>
    </cfRule>
  </conditionalFormatting>
  <conditionalFormatting sqref="BT27">
    <cfRule type="cellIs" dxfId="1" priority="2109" operator="lessThan">
      <formula>$C$4</formula>
    </cfRule>
  </conditionalFormatting>
  <conditionalFormatting sqref="BU27">
    <cfRule type="cellIs" dxfId="1" priority="2149" operator="lessThan">
      <formula>$C$4</formula>
    </cfRule>
  </conditionalFormatting>
  <conditionalFormatting sqref="BV27">
    <cfRule type="cellIs" dxfId="1" priority="2189" operator="lessThan">
      <formula>$C$4</formula>
    </cfRule>
  </conditionalFormatting>
  <conditionalFormatting sqref="BX27">
    <cfRule type="cellIs" dxfId="1" priority="2269" operator="lessThan">
      <formula>$C$4</formula>
    </cfRule>
  </conditionalFormatting>
  <conditionalFormatting sqref="BY27">
    <cfRule type="cellIs" dxfId="1" priority="2309" operator="lessThan">
      <formula>$C$4</formula>
    </cfRule>
  </conditionalFormatting>
  <conditionalFormatting sqref="BZ27">
    <cfRule type="cellIs" dxfId="1" priority="2349" operator="lessThan">
      <formula>$C$4</formula>
    </cfRule>
  </conditionalFormatting>
  <conditionalFormatting sqref="CA27">
    <cfRule type="cellIs" dxfId="1" priority="2389" operator="lessThan">
      <formula>$C$4</formula>
    </cfRule>
  </conditionalFormatting>
  <conditionalFormatting sqref="CB27">
    <cfRule type="cellIs" dxfId="1" priority="2429" operator="lessThan">
      <formula>$C$4</formula>
    </cfRule>
  </conditionalFormatting>
  <conditionalFormatting sqref="CC27">
    <cfRule type="cellIs" dxfId="1" priority="2469" operator="lessThan">
      <formula>$C$4</formula>
    </cfRule>
  </conditionalFormatting>
  <conditionalFormatting sqref="CD27">
    <cfRule type="cellIs" dxfId="1" priority="2509" operator="lessThan">
      <formula>$C$4</formula>
    </cfRule>
  </conditionalFormatting>
  <conditionalFormatting sqref="CE27">
    <cfRule type="cellIs" dxfId="1" priority="2549" operator="lessThan">
      <formula>$C$4</formula>
    </cfRule>
  </conditionalFormatting>
  <conditionalFormatting sqref="CF27">
    <cfRule type="cellIs" dxfId="1" priority="2589" operator="lessThan">
      <formula>$C$4</formula>
    </cfRule>
  </conditionalFormatting>
  <conditionalFormatting sqref="CG27">
    <cfRule type="cellIs" dxfId="1" priority="2629" operator="lessThan">
      <formula>$C$4</formula>
    </cfRule>
  </conditionalFormatting>
  <conditionalFormatting sqref="CH27">
    <cfRule type="cellIs" dxfId="2" priority="2669" operator="greaterThan">
      <formula>$BJ$2+15</formula>
    </cfRule>
  </conditionalFormatting>
  <conditionalFormatting sqref="Q28">
    <cfRule type="cellIs" dxfId="1" priority="70" operator="lessThan">
      <formula>$C$4</formula>
    </cfRule>
  </conditionalFormatting>
  <conditionalFormatting sqref="R28">
    <cfRule type="cellIs" dxfId="1" priority="110" operator="lessThan">
      <formula>$C$4</formula>
    </cfRule>
  </conditionalFormatting>
  <conditionalFormatting sqref="T28">
    <cfRule type="cellIs" dxfId="1" priority="2750" operator="lessThan">
      <formula>$C$4</formula>
    </cfRule>
  </conditionalFormatting>
  <conditionalFormatting sqref="U28">
    <cfRule type="cellIs" dxfId="1" priority="150" operator="lessThan">
      <formula>$C$4</formula>
    </cfRule>
  </conditionalFormatting>
  <conditionalFormatting sqref="W28">
    <cfRule type="cellIs" dxfId="1" priority="2830" operator="lessThan">
      <formula>$C$4</formula>
    </cfRule>
  </conditionalFormatting>
  <conditionalFormatting sqref="X28">
    <cfRule type="cellIs" dxfId="1" priority="190" operator="lessThan">
      <formula>$C$4</formula>
    </cfRule>
  </conditionalFormatting>
  <conditionalFormatting sqref="Z28">
    <cfRule type="cellIs" dxfId="1" priority="270" operator="lessThan">
      <formula>$C$4</formula>
    </cfRule>
  </conditionalFormatting>
  <conditionalFormatting sqref="AA28">
    <cfRule type="cellIs" dxfId="1" priority="310" operator="lessThan">
      <formula>$C$4</formula>
    </cfRule>
  </conditionalFormatting>
  <conditionalFormatting sqref="AC28">
    <cfRule type="cellIs" dxfId="1" priority="390" operator="lessThan">
      <formula>$C$4</formula>
    </cfRule>
  </conditionalFormatting>
  <conditionalFormatting sqref="AD28">
    <cfRule type="cellIs" dxfId="1" priority="430" operator="lessThan">
      <formula>$C$4</formula>
    </cfRule>
  </conditionalFormatting>
  <conditionalFormatting sqref="AE28">
    <cfRule type="cellIs" dxfId="1" priority="470" operator="lessThan">
      <formula>$C$4</formula>
    </cfRule>
  </conditionalFormatting>
  <conditionalFormatting sqref="AF28">
    <cfRule type="cellIs" dxfId="1" priority="510" operator="lessThan">
      <formula>$C$4</formula>
    </cfRule>
  </conditionalFormatting>
  <conditionalFormatting sqref="AG28">
    <cfRule type="cellIs" dxfId="1" priority="550" operator="lessThan">
      <formula>$C$4</formula>
    </cfRule>
  </conditionalFormatting>
  <conditionalFormatting sqref="AH28">
    <cfRule type="cellIs" dxfId="1" priority="590" operator="lessThan">
      <formula>$C$4</formula>
    </cfRule>
  </conditionalFormatting>
  <conditionalFormatting sqref="AI28">
    <cfRule type="cellIs" dxfId="1" priority="630" operator="lessThan">
      <formula>$C$4</formula>
    </cfRule>
  </conditionalFormatting>
  <conditionalFormatting sqref="AJ28">
    <cfRule type="cellIs" dxfId="1" priority="670" operator="lessThan">
      <formula>$C$4</formula>
    </cfRule>
  </conditionalFormatting>
  <conditionalFormatting sqref="AK28">
    <cfRule type="cellIs" dxfId="1" priority="710" operator="lessThan">
      <formula>$C$4</formula>
    </cfRule>
  </conditionalFormatting>
  <conditionalFormatting sqref="AL28">
    <cfRule type="cellIs" dxfId="1" priority="750" operator="lessThan">
      <formula>$C$4</formula>
    </cfRule>
  </conditionalFormatting>
  <conditionalFormatting sqref="AM28">
    <cfRule type="cellIs" dxfId="1" priority="790" operator="lessThan">
      <formula>$C$4</formula>
    </cfRule>
  </conditionalFormatting>
  <conditionalFormatting sqref="AN28">
    <cfRule type="cellIs" dxfId="1" priority="830" operator="lessThan">
      <formula>$C$4</formula>
    </cfRule>
  </conditionalFormatting>
  <conditionalFormatting sqref="AO28">
    <cfRule type="cellIs" dxfId="1" priority="870" operator="lessThan">
      <formula>$C$4</formula>
    </cfRule>
  </conditionalFormatting>
  <conditionalFormatting sqref="AP28">
    <cfRule type="cellIs" dxfId="1" priority="910" operator="lessThan">
      <formula>$C$4</formula>
    </cfRule>
  </conditionalFormatting>
  <conditionalFormatting sqref="AQ28">
    <cfRule type="cellIs" dxfId="1" priority="950" operator="lessThan">
      <formula>$C$4</formula>
    </cfRule>
  </conditionalFormatting>
  <conditionalFormatting sqref="AR28">
    <cfRule type="cellIs" dxfId="1" priority="990" operator="lessThan">
      <formula>$C$4</formula>
    </cfRule>
  </conditionalFormatting>
  <conditionalFormatting sqref="AS28">
    <cfRule type="cellIs" dxfId="1" priority="1030" operator="lessThan">
      <formula>$C$4</formula>
    </cfRule>
  </conditionalFormatting>
  <conditionalFormatting sqref="AT28">
    <cfRule type="cellIs" dxfId="1" priority="1070" operator="lessThan">
      <formula>$C$4</formula>
    </cfRule>
  </conditionalFormatting>
  <conditionalFormatting sqref="AV28">
    <cfRule type="cellIs" dxfId="1" priority="1150" operator="lessThan">
      <formula>$C$4</formula>
    </cfRule>
  </conditionalFormatting>
  <conditionalFormatting sqref="AW28">
    <cfRule type="cellIs" dxfId="1" priority="1190" operator="lessThan">
      <formula>$C$4</formula>
    </cfRule>
  </conditionalFormatting>
  <conditionalFormatting sqref="AX28">
    <cfRule type="cellIs" dxfId="1" priority="1230" operator="lessThan">
      <formula>$C$4</formula>
    </cfRule>
  </conditionalFormatting>
  <conditionalFormatting sqref="AY28">
    <cfRule type="cellIs" dxfId="1" priority="1270" operator="lessThan">
      <formula>$C$4</formula>
    </cfRule>
  </conditionalFormatting>
  <conditionalFormatting sqref="AZ28">
    <cfRule type="cellIs" dxfId="1" priority="1310" operator="lessThan">
      <formula>$C$4</formula>
    </cfRule>
  </conditionalFormatting>
  <conditionalFormatting sqref="BA28">
    <cfRule type="cellIs" dxfId="1" priority="1350" operator="lessThan">
      <formula>$C$4</formula>
    </cfRule>
  </conditionalFormatting>
  <conditionalFormatting sqref="BB28">
    <cfRule type="cellIs" dxfId="1" priority="1390" operator="lessThan">
      <formula>$C$4</formula>
    </cfRule>
  </conditionalFormatting>
  <conditionalFormatting sqref="BC28">
    <cfRule type="cellIs" dxfId="1" priority="1430" operator="lessThan">
      <formula>$C$4</formula>
    </cfRule>
  </conditionalFormatting>
  <conditionalFormatting sqref="BD28">
    <cfRule type="cellIs" dxfId="1" priority="1470" operator="lessThan">
      <formula>$C$4</formula>
    </cfRule>
  </conditionalFormatting>
  <conditionalFormatting sqref="BE28">
    <cfRule type="cellIs" dxfId="1" priority="1510" operator="lessThan">
      <formula>$C$4</formula>
    </cfRule>
  </conditionalFormatting>
  <conditionalFormatting sqref="BH28">
    <cfRule type="cellIs" dxfId="1" priority="1630" operator="lessThan">
      <formula>$C$4</formula>
    </cfRule>
  </conditionalFormatting>
  <conditionalFormatting sqref="BI28">
    <cfRule type="cellIs" dxfId="1" priority="1670" operator="lessThan">
      <formula>$C$4</formula>
    </cfRule>
  </conditionalFormatting>
  <conditionalFormatting sqref="BJ28">
    <cfRule type="cellIs" dxfId="1" priority="1710" operator="lessThan">
      <formula>$C$4</formula>
    </cfRule>
  </conditionalFormatting>
  <conditionalFormatting sqref="BK28">
    <cfRule type="cellIs" dxfId="1" priority="1750" operator="lessThan">
      <formula>$C$4</formula>
    </cfRule>
  </conditionalFormatting>
  <conditionalFormatting sqref="BL28">
    <cfRule type="cellIs" dxfId="1" priority="1790" operator="lessThan">
      <formula>$C$4</formula>
    </cfRule>
  </conditionalFormatting>
  <conditionalFormatting sqref="BM28">
    <cfRule type="cellIs" dxfId="1" priority="1830" operator="lessThan">
      <formula>$C$4</formula>
    </cfRule>
  </conditionalFormatting>
  <conditionalFormatting sqref="BN28">
    <cfRule type="cellIs" dxfId="1" priority="1870" operator="lessThan">
      <formula>$C$4</formula>
    </cfRule>
  </conditionalFormatting>
  <conditionalFormatting sqref="BO28">
    <cfRule type="cellIs" dxfId="1" priority="1910" operator="lessThan">
      <formula>$C$4</formula>
    </cfRule>
  </conditionalFormatting>
  <conditionalFormatting sqref="BP28">
    <cfRule type="cellIs" dxfId="1" priority="1950" operator="lessThan">
      <formula>$C$4</formula>
    </cfRule>
  </conditionalFormatting>
  <conditionalFormatting sqref="BQ28">
    <cfRule type="cellIs" dxfId="1" priority="1990" operator="lessThan">
      <formula>$C$4</formula>
    </cfRule>
  </conditionalFormatting>
  <conditionalFormatting sqref="BR28">
    <cfRule type="cellIs" dxfId="1" priority="2030" operator="lessThan">
      <formula>$C$4</formula>
    </cfRule>
  </conditionalFormatting>
  <conditionalFormatting sqref="BS28">
    <cfRule type="cellIs" dxfId="1" priority="2070" operator="lessThan">
      <formula>$C$4</formula>
    </cfRule>
  </conditionalFormatting>
  <conditionalFormatting sqref="BT28">
    <cfRule type="cellIs" dxfId="1" priority="2110" operator="lessThan">
      <formula>$C$4</formula>
    </cfRule>
  </conditionalFormatting>
  <conditionalFormatting sqref="BU28">
    <cfRule type="cellIs" dxfId="1" priority="2150" operator="lessThan">
      <formula>$C$4</formula>
    </cfRule>
  </conditionalFormatting>
  <conditionalFormatting sqref="BV28">
    <cfRule type="cellIs" dxfId="1" priority="2190" operator="lessThan">
      <formula>$C$4</formula>
    </cfRule>
  </conditionalFormatting>
  <conditionalFormatting sqref="BX28">
    <cfRule type="cellIs" dxfId="1" priority="2270" operator="lessThan">
      <formula>$C$4</formula>
    </cfRule>
  </conditionalFormatting>
  <conditionalFormatting sqref="BY28">
    <cfRule type="cellIs" dxfId="1" priority="2310" operator="lessThan">
      <formula>$C$4</formula>
    </cfRule>
  </conditionalFormatting>
  <conditionalFormatting sqref="BZ28">
    <cfRule type="cellIs" dxfId="1" priority="2350" operator="lessThan">
      <formula>$C$4</formula>
    </cfRule>
  </conditionalFormatting>
  <conditionalFormatting sqref="CA28">
    <cfRule type="cellIs" dxfId="1" priority="2390" operator="lessThan">
      <formula>$C$4</formula>
    </cfRule>
  </conditionalFormatting>
  <conditionalFormatting sqref="CB28">
    <cfRule type="cellIs" dxfId="1" priority="2430" operator="lessThan">
      <formula>$C$4</formula>
    </cfRule>
  </conditionalFormatting>
  <conditionalFormatting sqref="CC28">
    <cfRule type="cellIs" dxfId="1" priority="2470" operator="lessThan">
      <formula>$C$4</formula>
    </cfRule>
  </conditionalFormatting>
  <conditionalFormatting sqref="CD28">
    <cfRule type="cellIs" dxfId="1" priority="2510" operator="lessThan">
      <formula>$C$4</formula>
    </cfRule>
  </conditionalFormatting>
  <conditionalFormatting sqref="CE28">
    <cfRule type="cellIs" dxfId="1" priority="2550" operator="lessThan">
      <formula>$C$4</formula>
    </cfRule>
  </conditionalFormatting>
  <conditionalFormatting sqref="CF28">
    <cfRule type="cellIs" dxfId="1" priority="2590" operator="lessThan">
      <formula>$C$4</formula>
    </cfRule>
  </conditionalFormatting>
  <conditionalFormatting sqref="CG28">
    <cfRule type="cellIs" dxfId="1" priority="2630" operator="lessThan">
      <formula>$C$4</formula>
    </cfRule>
  </conditionalFormatting>
  <conditionalFormatting sqref="CH28">
    <cfRule type="cellIs" dxfId="2" priority="2670" operator="greaterThan">
      <formula>$BJ$2+15</formula>
    </cfRule>
  </conditionalFormatting>
  <conditionalFormatting sqref="Q29">
    <cfRule type="cellIs" dxfId="1" priority="71" operator="lessThan">
      <formula>$C$4</formula>
    </cfRule>
  </conditionalFormatting>
  <conditionalFormatting sqref="R29">
    <cfRule type="cellIs" dxfId="1" priority="111" operator="lessThan">
      <formula>$C$4</formula>
    </cfRule>
  </conditionalFormatting>
  <conditionalFormatting sqref="T29">
    <cfRule type="cellIs" dxfId="1" priority="2751" operator="lessThan">
      <formula>$C$4</formula>
    </cfRule>
  </conditionalFormatting>
  <conditionalFormatting sqref="U29">
    <cfRule type="cellIs" dxfId="1" priority="151" operator="lessThan">
      <formula>$C$4</formula>
    </cfRule>
  </conditionalFormatting>
  <conditionalFormatting sqref="W29">
    <cfRule type="cellIs" dxfId="1" priority="2831" operator="lessThan">
      <formula>$C$4</formula>
    </cfRule>
  </conditionalFormatting>
  <conditionalFormatting sqref="X29">
    <cfRule type="cellIs" dxfId="1" priority="191" operator="lessThan">
      <formula>$C$4</formula>
    </cfRule>
  </conditionalFormatting>
  <conditionalFormatting sqref="Z29">
    <cfRule type="cellIs" dxfId="1" priority="271" operator="lessThan">
      <formula>$C$4</formula>
    </cfRule>
  </conditionalFormatting>
  <conditionalFormatting sqref="AA29">
    <cfRule type="cellIs" dxfId="1" priority="311" operator="lessThan">
      <formula>$C$4</formula>
    </cfRule>
  </conditionalFormatting>
  <conditionalFormatting sqref="AC29">
    <cfRule type="cellIs" dxfId="1" priority="391" operator="lessThan">
      <formula>$C$4</formula>
    </cfRule>
  </conditionalFormatting>
  <conditionalFormatting sqref="AD29">
    <cfRule type="cellIs" dxfId="1" priority="431" operator="lessThan">
      <formula>$C$4</formula>
    </cfRule>
  </conditionalFormatting>
  <conditionalFormatting sqref="AE29">
    <cfRule type="cellIs" dxfId="1" priority="471" operator="lessThan">
      <formula>$C$4</formula>
    </cfRule>
  </conditionalFormatting>
  <conditionalFormatting sqref="AF29">
    <cfRule type="cellIs" dxfId="1" priority="511" operator="lessThan">
      <formula>$C$4</formula>
    </cfRule>
  </conditionalFormatting>
  <conditionalFormatting sqref="AG29">
    <cfRule type="cellIs" dxfId="1" priority="551" operator="lessThan">
      <formula>$C$4</formula>
    </cfRule>
  </conditionalFormatting>
  <conditionalFormatting sqref="AH29">
    <cfRule type="cellIs" dxfId="1" priority="591" operator="lessThan">
      <formula>$C$4</formula>
    </cfRule>
  </conditionalFormatting>
  <conditionalFormatting sqref="AI29">
    <cfRule type="cellIs" dxfId="1" priority="631" operator="lessThan">
      <formula>$C$4</formula>
    </cfRule>
  </conditionalFormatting>
  <conditionalFormatting sqref="AJ29">
    <cfRule type="cellIs" dxfId="1" priority="671" operator="lessThan">
      <formula>$C$4</formula>
    </cfRule>
  </conditionalFormatting>
  <conditionalFormatting sqref="AK29">
    <cfRule type="cellIs" dxfId="1" priority="711" operator="lessThan">
      <formula>$C$4</formula>
    </cfRule>
  </conditionalFormatting>
  <conditionalFormatting sqref="AL29">
    <cfRule type="cellIs" dxfId="1" priority="751" operator="lessThan">
      <formula>$C$4</formula>
    </cfRule>
  </conditionalFormatting>
  <conditionalFormatting sqref="AM29">
    <cfRule type="cellIs" dxfId="1" priority="791" operator="lessThan">
      <formula>$C$4</formula>
    </cfRule>
  </conditionalFormatting>
  <conditionalFormatting sqref="AN29">
    <cfRule type="cellIs" dxfId="1" priority="831" operator="lessThan">
      <formula>$C$4</formula>
    </cfRule>
  </conditionalFormatting>
  <conditionalFormatting sqref="AO29">
    <cfRule type="cellIs" dxfId="1" priority="871" operator="lessThan">
      <formula>$C$4</formula>
    </cfRule>
  </conditionalFormatting>
  <conditionalFormatting sqref="AP29">
    <cfRule type="cellIs" dxfId="1" priority="911" operator="lessThan">
      <formula>$C$4</formula>
    </cfRule>
  </conditionalFormatting>
  <conditionalFormatting sqref="AQ29">
    <cfRule type="cellIs" dxfId="1" priority="951" operator="lessThan">
      <formula>$C$4</formula>
    </cfRule>
  </conditionalFormatting>
  <conditionalFormatting sqref="AR29">
    <cfRule type="cellIs" dxfId="1" priority="991" operator="lessThan">
      <formula>$C$4</formula>
    </cfRule>
  </conditionalFormatting>
  <conditionalFormatting sqref="AS29">
    <cfRule type="cellIs" dxfId="1" priority="1031" operator="lessThan">
      <formula>$C$4</formula>
    </cfRule>
  </conditionalFormatting>
  <conditionalFormatting sqref="AT29">
    <cfRule type="cellIs" dxfId="1" priority="1071" operator="lessThan">
      <formula>$C$4</formula>
    </cfRule>
  </conditionalFormatting>
  <conditionalFormatting sqref="AV29">
    <cfRule type="cellIs" dxfId="1" priority="1151" operator="lessThan">
      <formula>$C$4</formula>
    </cfRule>
  </conditionalFormatting>
  <conditionalFormatting sqref="AW29">
    <cfRule type="cellIs" dxfId="1" priority="1191" operator="lessThan">
      <formula>$C$4</formula>
    </cfRule>
  </conditionalFormatting>
  <conditionalFormatting sqref="AX29">
    <cfRule type="cellIs" dxfId="1" priority="1231" operator="lessThan">
      <formula>$C$4</formula>
    </cfRule>
  </conditionalFormatting>
  <conditionalFormatting sqref="AY29">
    <cfRule type="cellIs" dxfId="1" priority="1271" operator="lessThan">
      <formula>$C$4</formula>
    </cfRule>
  </conditionalFormatting>
  <conditionalFormatting sqref="AZ29">
    <cfRule type="cellIs" dxfId="1" priority="1311" operator="lessThan">
      <formula>$C$4</formula>
    </cfRule>
  </conditionalFormatting>
  <conditionalFormatting sqref="BA29">
    <cfRule type="cellIs" dxfId="1" priority="1351" operator="lessThan">
      <formula>$C$4</formula>
    </cfRule>
  </conditionalFormatting>
  <conditionalFormatting sqref="BB29">
    <cfRule type="cellIs" dxfId="1" priority="1391" operator="lessThan">
      <formula>$C$4</formula>
    </cfRule>
  </conditionalFormatting>
  <conditionalFormatting sqref="BC29">
    <cfRule type="cellIs" dxfId="1" priority="1431" operator="lessThan">
      <formula>$C$4</formula>
    </cfRule>
  </conditionalFormatting>
  <conditionalFormatting sqref="BD29">
    <cfRule type="cellIs" dxfId="1" priority="1471" operator="lessThan">
      <formula>$C$4</formula>
    </cfRule>
  </conditionalFormatting>
  <conditionalFormatting sqref="BE29">
    <cfRule type="cellIs" dxfId="1" priority="1511" operator="lessThan">
      <formula>$C$4</formula>
    </cfRule>
  </conditionalFormatting>
  <conditionalFormatting sqref="BH29">
    <cfRule type="cellIs" dxfId="1" priority="1631" operator="lessThan">
      <formula>$C$4</formula>
    </cfRule>
  </conditionalFormatting>
  <conditionalFormatting sqref="BI29">
    <cfRule type="cellIs" dxfId="1" priority="1671" operator="lessThan">
      <formula>$C$4</formula>
    </cfRule>
  </conditionalFormatting>
  <conditionalFormatting sqref="BJ29">
    <cfRule type="cellIs" dxfId="1" priority="1711" operator="lessThan">
      <formula>$C$4</formula>
    </cfRule>
  </conditionalFormatting>
  <conditionalFormatting sqref="BK29">
    <cfRule type="cellIs" dxfId="1" priority="1751" operator="lessThan">
      <formula>$C$4</formula>
    </cfRule>
  </conditionalFormatting>
  <conditionalFormatting sqref="BL29">
    <cfRule type="cellIs" dxfId="1" priority="1791" operator="lessThan">
      <formula>$C$4</formula>
    </cfRule>
  </conditionalFormatting>
  <conditionalFormatting sqref="BM29">
    <cfRule type="cellIs" dxfId="1" priority="1831" operator="lessThan">
      <formula>$C$4</formula>
    </cfRule>
  </conditionalFormatting>
  <conditionalFormatting sqref="BN29">
    <cfRule type="cellIs" dxfId="1" priority="1871" operator="lessThan">
      <formula>$C$4</formula>
    </cfRule>
  </conditionalFormatting>
  <conditionalFormatting sqref="BO29">
    <cfRule type="cellIs" dxfId="1" priority="1911" operator="lessThan">
      <formula>$C$4</formula>
    </cfRule>
  </conditionalFormatting>
  <conditionalFormatting sqref="BP29">
    <cfRule type="cellIs" dxfId="1" priority="1951" operator="lessThan">
      <formula>$C$4</formula>
    </cfRule>
  </conditionalFormatting>
  <conditionalFormatting sqref="BQ29">
    <cfRule type="cellIs" dxfId="1" priority="1991" operator="lessThan">
      <formula>$C$4</formula>
    </cfRule>
  </conditionalFormatting>
  <conditionalFormatting sqref="BR29">
    <cfRule type="cellIs" dxfId="1" priority="2031" operator="lessThan">
      <formula>$C$4</formula>
    </cfRule>
  </conditionalFormatting>
  <conditionalFormatting sqref="BS29">
    <cfRule type="cellIs" dxfId="1" priority="2071" operator="lessThan">
      <formula>$C$4</formula>
    </cfRule>
  </conditionalFormatting>
  <conditionalFormatting sqref="BT29">
    <cfRule type="cellIs" dxfId="1" priority="2111" operator="lessThan">
      <formula>$C$4</formula>
    </cfRule>
  </conditionalFormatting>
  <conditionalFormatting sqref="BU29">
    <cfRule type="cellIs" dxfId="1" priority="2151" operator="lessThan">
      <formula>$C$4</formula>
    </cfRule>
  </conditionalFormatting>
  <conditionalFormatting sqref="BV29">
    <cfRule type="cellIs" dxfId="1" priority="2191" operator="lessThan">
      <formula>$C$4</formula>
    </cfRule>
  </conditionalFormatting>
  <conditionalFormatting sqref="BX29">
    <cfRule type="cellIs" dxfId="1" priority="2271" operator="lessThan">
      <formula>$C$4</formula>
    </cfRule>
  </conditionalFormatting>
  <conditionalFormatting sqref="BY29">
    <cfRule type="cellIs" dxfId="1" priority="2311" operator="lessThan">
      <formula>$C$4</formula>
    </cfRule>
  </conditionalFormatting>
  <conditionalFormatting sqref="BZ29">
    <cfRule type="cellIs" dxfId="1" priority="2351" operator="lessThan">
      <formula>$C$4</formula>
    </cfRule>
  </conditionalFormatting>
  <conditionalFormatting sqref="CA29">
    <cfRule type="cellIs" dxfId="1" priority="2391" operator="lessThan">
      <formula>$C$4</formula>
    </cfRule>
  </conditionalFormatting>
  <conditionalFormatting sqref="CB29">
    <cfRule type="cellIs" dxfId="1" priority="2431" operator="lessThan">
      <formula>$C$4</formula>
    </cfRule>
  </conditionalFormatting>
  <conditionalFormatting sqref="CC29">
    <cfRule type="cellIs" dxfId="1" priority="2471" operator="lessThan">
      <formula>$C$4</formula>
    </cfRule>
  </conditionalFormatting>
  <conditionalFormatting sqref="CD29">
    <cfRule type="cellIs" dxfId="1" priority="2511" operator="lessThan">
      <formula>$C$4</formula>
    </cfRule>
  </conditionalFormatting>
  <conditionalFormatting sqref="CE29">
    <cfRule type="cellIs" dxfId="1" priority="2551" operator="lessThan">
      <formula>$C$4</formula>
    </cfRule>
  </conditionalFormatting>
  <conditionalFormatting sqref="CF29">
    <cfRule type="cellIs" dxfId="1" priority="2591" operator="lessThan">
      <formula>$C$4</formula>
    </cfRule>
  </conditionalFormatting>
  <conditionalFormatting sqref="CG29">
    <cfRule type="cellIs" dxfId="1" priority="2631" operator="lessThan">
      <formula>$C$4</formula>
    </cfRule>
  </conditionalFormatting>
  <conditionalFormatting sqref="CH29">
    <cfRule type="cellIs" dxfId="2" priority="2671" operator="greaterThan">
      <formula>$BJ$2+15</formula>
    </cfRule>
  </conditionalFormatting>
  <conditionalFormatting sqref="Q30">
    <cfRule type="cellIs" dxfId="1" priority="72" operator="lessThan">
      <formula>$C$4</formula>
    </cfRule>
  </conditionalFormatting>
  <conditionalFormatting sqref="R30">
    <cfRule type="cellIs" dxfId="1" priority="112" operator="lessThan">
      <formula>$C$4</formula>
    </cfRule>
  </conditionalFormatting>
  <conditionalFormatting sqref="T30">
    <cfRule type="cellIs" dxfId="1" priority="2752" operator="lessThan">
      <formula>$C$4</formula>
    </cfRule>
  </conditionalFormatting>
  <conditionalFormatting sqref="U30">
    <cfRule type="cellIs" dxfId="1" priority="152" operator="lessThan">
      <formula>$C$4</formula>
    </cfRule>
  </conditionalFormatting>
  <conditionalFormatting sqref="W30">
    <cfRule type="cellIs" dxfId="1" priority="2832" operator="lessThan">
      <formula>$C$4</formula>
    </cfRule>
  </conditionalFormatting>
  <conditionalFormatting sqref="X30">
    <cfRule type="cellIs" dxfId="1" priority="192" operator="lessThan">
      <formula>$C$4</formula>
    </cfRule>
  </conditionalFormatting>
  <conditionalFormatting sqref="Z30">
    <cfRule type="cellIs" dxfId="1" priority="272" operator="lessThan">
      <formula>$C$4</formula>
    </cfRule>
  </conditionalFormatting>
  <conditionalFormatting sqref="AA30">
    <cfRule type="cellIs" dxfId="1" priority="312" operator="lessThan">
      <formula>$C$4</formula>
    </cfRule>
  </conditionalFormatting>
  <conditionalFormatting sqref="AC30">
    <cfRule type="cellIs" dxfId="1" priority="392" operator="lessThan">
      <formula>$C$4</formula>
    </cfRule>
  </conditionalFormatting>
  <conditionalFormatting sqref="AD30">
    <cfRule type="cellIs" dxfId="1" priority="432" operator="lessThan">
      <formula>$C$4</formula>
    </cfRule>
  </conditionalFormatting>
  <conditionalFormatting sqref="AE30">
    <cfRule type="cellIs" dxfId="1" priority="472" operator="lessThan">
      <formula>$C$4</formula>
    </cfRule>
  </conditionalFormatting>
  <conditionalFormatting sqref="AF30">
    <cfRule type="cellIs" dxfId="1" priority="512" operator="lessThan">
      <formula>$C$4</formula>
    </cfRule>
  </conditionalFormatting>
  <conditionalFormatting sqref="AG30">
    <cfRule type="cellIs" dxfId="1" priority="552" operator="lessThan">
      <formula>$C$4</formula>
    </cfRule>
  </conditionalFormatting>
  <conditionalFormatting sqref="AH30">
    <cfRule type="cellIs" dxfId="1" priority="592" operator="lessThan">
      <formula>$C$4</formula>
    </cfRule>
  </conditionalFormatting>
  <conditionalFormatting sqref="AI30">
    <cfRule type="cellIs" dxfId="1" priority="632" operator="lessThan">
      <formula>$C$4</formula>
    </cfRule>
  </conditionalFormatting>
  <conditionalFormatting sqref="AJ30">
    <cfRule type="cellIs" dxfId="1" priority="672" operator="lessThan">
      <formula>$C$4</formula>
    </cfRule>
  </conditionalFormatting>
  <conditionalFormatting sqref="AK30">
    <cfRule type="cellIs" dxfId="1" priority="712" operator="lessThan">
      <formula>$C$4</formula>
    </cfRule>
  </conditionalFormatting>
  <conditionalFormatting sqref="AL30">
    <cfRule type="cellIs" dxfId="1" priority="752" operator="lessThan">
      <formula>$C$4</formula>
    </cfRule>
  </conditionalFormatting>
  <conditionalFormatting sqref="AM30">
    <cfRule type="cellIs" dxfId="1" priority="792" operator="lessThan">
      <formula>$C$4</formula>
    </cfRule>
  </conditionalFormatting>
  <conditionalFormatting sqref="AN30">
    <cfRule type="cellIs" dxfId="1" priority="832" operator="lessThan">
      <formula>$C$4</formula>
    </cfRule>
  </conditionalFormatting>
  <conditionalFormatting sqref="AO30">
    <cfRule type="cellIs" dxfId="1" priority="872" operator="lessThan">
      <formula>$C$4</formula>
    </cfRule>
  </conditionalFormatting>
  <conditionalFormatting sqref="AP30">
    <cfRule type="cellIs" dxfId="1" priority="912" operator="lessThan">
      <formula>$C$4</formula>
    </cfRule>
  </conditionalFormatting>
  <conditionalFormatting sqref="AQ30">
    <cfRule type="cellIs" dxfId="1" priority="952" operator="lessThan">
      <formula>$C$4</formula>
    </cfRule>
  </conditionalFormatting>
  <conditionalFormatting sqref="AR30">
    <cfRule type="cellIs" dxfId="1" priority="992" operator="lessThan">
      <formula>$C$4</formula>
    </cfRule>
  </conditionalFormatting>
  <conditionalFormatting sqref="AS30">
    <cfRule type="cellIs" dxfId="1" priority="1032" operator="lessThan">
      <formula>$C$4</formula>
    </cfRule>
  </conditionalFormatting>
  <conditionalFormatting sqref="AT30">
    <cfRule type="cellIs" dxfId="1" priority="1072" operator="lessThan">
      <formula>$C$4</formula>
    </cfRule>
  </conditionalFormatting>
  <conditionalFormatting sqref="AV30">
    <cfRule type="cellIs" dxfId="1" priority="1152" operator="lessThan">
      <formula>$C$4</formula>
    </cfRule>
  </conditionalFormatting>
  <conditionalFormatting sqref="AW30">
    <cfRule type="cellIs" dxfId="1" priority="1192" operator="lessThan">
      <formula>$C$4</formula>
    </cfRule>
  </conditionalFormatting>
  <conditionalFormatting sqref="AX30">
    <cfRule type="cellIs" dxfId="1" priority="1232" operator="lessThan">
      <formula>$C$4</formula>
    </cfRule>
  </conditionalFormatting>
  <conditionalFormatting sqref="AY30">
    <cfRule type="cellIs" dxfId="1" priority="1272" operator="lessThan">
      <formula>$C$4</formula>
    </cfRule>
  </conditionalFormatting>
  <conditionalFormatting sqref="AZ30">
    <cfRule type="cellIs" dxfId="1" priority="1312" operator="lessThan">
      <formula>$C$4</formula>
    </cfRule>
  </conditionalFormatting>
  <conditionalFormatting sqref="BA30">
    <cfRule type="cellIs" dxfId="1" priority="1352" operator="lessThan">
      <formula>$C$4</formula>
    </cfRule>
  </conditionalFormatting>
  <conditionalFormatting sqref="BB30">
    <cfRule type="cellIs" dxfId="1" priority="1392" operator="lessThan">
      <formula>$C$4</formula>
    </cfRule>
  </conditionalFormatting>
  <conditionalFormatting sqref="BC30">
    <cfRule type="cellIs" dxfId="1" priority="1432" operator="lessThan">
      <formula>$C$4</formula>
    </cfRule>
  </conditionalFormatting>
  <conditionalFormatting sqref="BD30">
    <cfRule type="cellIs" dxfId="1" priority="1472" operator="lessThan">
      <formula>$C$4</formula>
    </cfRule>
  </conditionalFormatting>
  <conditionalFormatting sqref="BE30">
    <cfRule type="cellIs" dxfId="1" priority="1512" operator="lessThan">
      <formula>$C$4</formula>
    </cfRule>
  </conditionalFormatting>
  <conditionalFormatting sqref="BH30">
    <cfRule type="cellIs" dxfId="1" priority="1632" operator="lessThan">
      <formula>$C$4</formula>
    </cfRule>
  </conditionalFormatting>
  <conditionalFormatting sqref="BI30">
    <cfRule type="cellIs" dxfId="1" priority="1672" operator="lessThan">
      <formula>$C$4</formula>
    </cfRule>
  </conditionalFormatting>
  <conditionalFormatting sqref="BJ30">
    <cfRule type="cellIs" dxfId="1" priority="1712" operator="lessThan">
      <formula>$C$4</formula>
    </cfRule>
  </conditionalFormatting>
  <conditionalFormatting sqref="BK30">
    <cfRule type="cellIs" dxfId="1" priority="1752" operator="lessThan">
      <formula>$C$4</formula>
    </cfRule>
  </conditionalFormatting>
  <conditionalFormatting sqref="BL30">
    <cfRule type="cellIs" dxfId="1" priority="1792" operator="lessThan">
      <formula>$C$4</formula>
    </cfRule>
  </conditionalFormatting>
  <conditionalFormatting sqref="BM30">
    <cfRule type="cellIs" dxfId="1" priority="1832" operator="lessThan">
      <formula>$C$4</formula>
    </cfRule>
  </conditionalFormatting>
  <conditionalFormatting sqref="BN30">
    <cfRule type="cellIs" dxfId="1" priority="1872" operator="lessThan">
      <formula>$C$4</formula>
    </cfRule>
  </conditionalFormatting>
  <conditionalFormatting sqref="BO30">
    <cfRule type="cellIs" dxfId="1" priority="1912" operator="lessThan">
      <formula>$C$4</formula>
    </cfRule>
  </conditionalFormatting>
  <conditionalFormatting sqref="BP30">
    <cfRule type="cellIs" dxfId="1" priority="1952" operator="lessThan">
      <formula>$C$4</formula>
    </cfRule>
  </conditionalFormatting>
  <conditionalFormatting sqref="BQ30">
    <cfRule type="cellIs" dxfId="1" priority="1992" operator="lessThan">
      <formula>$C$4</formula>
    </cfRule>
  </conditionalFormatting>
  <conditionalFormatting sqref="BR30">
    <cfRule type="cellIs" dxfId="1" priority="2032" operator="lessThan">
      <formula>$C$4</formula>
    </cfRule>
  </conditionalFormatting>
  <conditionalFormatting sqref="BS30">
    <cfRule type="cellIs" dxfId="1" priority="2072" operator="lessThan">
      <formula>$C$4</formula>
    </cfRule>
  </conditionalFormatting>
  <conditionalFormatting sqref="BT30">
    <cfRule type="cellIs" dxfId="1" priority="2112" operator="lessThan">
      <formula>$C$4</formula>
    </cfRule>
  </conditionalFormatting>
  <conditionalFormatting sqref="BU30">
    <cfRule type="cellIs" dxfId="1" priority="2152" operator="lessThan">
      <formula>$C$4</formula>
    </cfRule>
  </conditionalFormatting>
  <conditionalFormatting sqref="BV30">
    <cfRule type="cellIs" dxfId="1" priority="2192" operator="lessThan">
      <formula>$C$4</formula>
    </cfRule>
  </conditionalFormatting>
  <conditionalFormatting sqref="BX30">
    <cfRule type="cellIs" dxfId="1" priority="2272" operator="lessThan">
      <formula>$C$4</formula>
    </cfRule>
  </conditionalFormatting>
  <conditionalFormatting sqref="BY30">
    <cfRule type="cellIs" dxfId="1" priority="2312" operator="lessThan">
      <formula>$C$4</formula>
    </cfRule>
  </conditionalFormatting>
  <conditionalFormatting sqref="BZ30">
    <cfRule type="cellIs" dxfId="1" priority="2352" operator="lessThan">
      <formula>$C$4</formula>
    </cfRule>
  </conditionalFormatting>
  <conditionalFormatting sqref="CA30">
    <cfRule type="cellIs" dxfId="1" priority="2392" operator="lessThan">
      <formula>$C$4</formula>
    </cfRule>
  </conditionalFormatting>
  <conditionalFormatting sqref="CB30">
    <cfRule type="cellIs" dxfId="1" priority="2432" operator="lessThan">
      <formula>$C$4</formula>
    </cfRule>
  </conditionalFormatting>
  <conditionalFormatting sqref="CC30">
    <cfRule type="cellIs" dxfId="1" priority="2472" operator="lessThan">
      <formula>$C$4</formula>
    </cfRule>
  </conditionalFormatting>
  <conditionalFormatting sqref="CD30">
    <cfRule type="cellIs" dxfId="1" priority="2512" operator="lessThan">
      <formula>$C$4</formula>
    </cfRule>
  </conditionalFormatting>
  <conditionalFormatting sqref="CE30">
    <cfRule type="cellIs" dxfId="1" priority="2552" operator="lessThan">
      <formula>$C$4</formula>
    </cfRule>
  </conditionalFormatting>
  <conditionalFormatting sqref="CF30">
    <cfRule type="cellIs" dxfId="1" priority="2592" operator="lessThan">
      <formula>$C$4</formula>
    </cfRule>
  </conditionalFormatting>
  <conditionalFormatting sqref="CG30">
    <cfRule type="cellIs" dxfId="1" priority="2632" operator="lessThan">
      <formula>$C$4</formula>
    </cfRule>
  </conditionalFormatting>
  <conditionalFormatting sqref="CH30">
    <cfRule type="cellIs" dxfId="2" priority="2672" operator="greaterThan">
      <formula>$BJ$2+15</formula>
    </cfRule>
  </conditionalFormatting>
  <conditionalFormatting sqref="Q31">
    <cfRule type="cellIs" dxfId="1" priority="73" operator="lessThan">
      <formula>$C$4</formula>
    </cfRule>
  </conditionalFormatting>
  <conditionalFormatting sqref="R31">
    <cfRule type="cellIs" dxfId="1" priority="113" operator="lessThan">
      <formula>$C$4</formula>
    </cfRule>
  </conditionalFormatting>
  <conditionalFormatting sqref="T31">
    <cfRule type="cellIs" dxfId="1" priority="2753" operator="lessThan">
      <formula>$C$4</formula>
    </cfRule>
  </conditionalFormatting>
  <conditionalFormatting sqref="U31">
    <cfRule type="cellIs" dxfId="1" priority="153" operator="lessThan">
      <formula>$C$4</formula>
    </cfRule>
  </conditionalFormatting>
  <conditionalFormatting sqref="W31">
    <cfRule type="cellIs" dxfId="1" priority="2833" operator="lessThan">
      <formula>$C$4</formula>
    </cfRule>
  </conditionalFormatting>
  <conditionalFormatting sqref="X31">
    <cfRule type="cellIs" dxfId="1" priority="193" operator="lessThan">
      <formula>$C$4</formula>
    </cfRule>
  </conditionalFormatting>
  <conditionalFormatting sqref="Z31">
    <cfRule type="cellIs" dxfId="1" priority="273" operator="lessThan">
      <formula>$C$4</formula>
    </cfRule>
  </conditionalFormatting>
  <conditionalFormatting sqref="AA31">
    <cfRule type="cellIs" dxfId="1" priority="313" operator="lessThan">
      <formula>$C$4</formula>
    </cfRule>
  </conditionalFormatting>
  <conditionalFormatting sqref="AC31">
    <cfRule type="cellIs" dxfId="1" priority="393" operator="lessThan">
      <formula>$C$4</formula>
    </cfRule>
  </conditionalFormatting>
  <conditionalFormatting sqref="AD31">
    <cfRule type="cellIs" dxfId="1" priority="433" operator="lessThan">
      <formula>$C$4</formula>
    </cfRule>
  </conditionalFormatting>
  <conditionalFormatting sqref="AE31">
    <cfRule type="cellIs" dxfId="1" priority="473" operator="lessThan">
      <formula>$C$4</formula>
    </cfRule>
  </conditionalFormatting>
  <conditionalFormatting sqref="AF31">
    <cfRule type="cellIs" dxfId="1" priority="513" operator="lessThan">
      <formula>$C$4</formula>
    </cfRule>
  </conditionalFormatting>
  <conditionalFormatting sqref="AG31">
    <cfRule type="cellIs" dxfId="1" priority="553" operator="lessThan">
      <formula>$C$4</formula>
    </cfRule>
  </conditionalFormatting>
  <conditionalFormatting sqref="AH31">
    <cfRule type="cellIs" dxfId="1" priority="593" operator="lessThan">
      <formula>$C$4</formula>
    </cfRule>
  </conditionalFormatting>
  <conditionalFormatting sqref="AI31">
    <cfRule type="cellIs" dxfId="1" priority="633" operator="lessThan">
      <formula>$C$4</formula>
    </cfRule>
  </conditionalFormatting>
  <conditionalFormatting sqref="AJ31">
    <cfRule type="cellIs" dxfId="1" priority="673" operator="lessThan">
      <formula>$C$4</formula>
    </cfRule>
  </conditionalFormatting>
  <conditionalFormatting sqref="AK31">
    <cfRule type="cellIs" dxfId="1" priority="713" operator="lessThan">
      <formula>$C$4</formula>
    </cfRule>
  </conditionalFormatting>
  <conditionalFormatting sqref="AL31">
    <cfRule type="cellIs" dxfId="1" priority="753" operator="lessThan">
      <formula>$C$4</formula>
    </cfRule>
  </conditionalFormatting>
  <conditionalFormatting sqref="AM31">
    <cfRule type="cellIs" dxfId="1" priority="793" operator="lessThan">
      <formula>$C$4</formula>
    </cfRule>
  </conditionalFormatting>
  <conditionalFormatting sqref="AN31">
    <cfRule type="cellIs" dxfId="1" priority="833" operator="lessThan">
      <formula>$C$4</formula>
    </cfRule>
  </conditionalFormatting>
  <conditionalFormatting sqref="AO31">
    <cfRule type="cellIs" dxfId="1" priority="873" operator="lessThan">
      <formula>$C$4</formula>
    </cfRule>
  </conditionalFormatting>
  <conditionalFormatting sqref="AP31">
    <cfRule type="cellIs" dxfId="1" priority="913" operator="lessThan">
      <formula>$C$4</formula>
    </cfRule>
  </conditionalFormatting>
  <conditionalFormatting sqref="AQ31">
    <cfRule type="cellIs" dxfId="1" priority="953" operator="lessThan">
      <formula>$C$4</formula>
    </cfRule>
  </conditionalFormatting>
  <conditionalFormatting sqref="AR31">
    <cfRule type="cellIs" dxfId="1" priority="993" operator="lessThan">
      <formula>$C$4</formula>
    </cfRule>
  </conditionalFormatting>
  <conditionalFormatting sqref="AS31">
    <cfRule type="cellIs" dxfId="1" priority="1033" operator="lessThan">
      <formula>$C$4</formula>
    </cfRule>
  </conditionalFormatting>
  <conditionalFormatting sqref="AT31">
    <cfRule type="cellIs" dxfId="1" priority="1073" operator="lessThan">
      <formula>$C$4</formula>
    </cfRule>
  </conditionalFormatting>
  <conditionalFormatting sqref="AV31">
    <cfRule type="cellIs" dxfId="1" priority="1153" operator="lessThan">
      <formula>$C$4</formula>
    </cfRule>
  </conditionalFormatting>
  <conditionalFormatting sqref="AW31">
    <cfRule type="cellIs" dxfId="1" priority="1193" operator="lessThan">
      <formula>$C$4</formula>
    </cfRule>
  </conditionalFormatting>
  <conditionalFormatting sqref="AX31">
    <cfRule type="cellIs" dxfId="1" priority="1233" operator="lessThan">
      <formula>$C$4</formula>
    </cfRule>
  </conditionalFormatting>
  <conditionalFormatting sqref="AY31">
    <cfRule type="cellIs" dxfId="1" priority="1273" operator="lessThan">
      <formula>$C$4</formula>
    </cfRule>
  </conditionalFormatting>
  <conditionalFormatting sqref="AZ31">
    <cfRule type="cellIs" dxfId="1" priority="1313" operator="lessThan">
      <formula>$C$4</formula>
    </cfRule>
  </conditionalFormatting>
  <conditionalFormatting sqref="BA31">
    <cfRule type="cellIs" dxfId="1" priority="1353" operator="lessThan">
      <formula>$C$4</formula>
    </cfRule>
  </conditionalFormatting>
  <conditionalFormatting sqref="BB31">
    <cfRule type="cellIs" dxfId="1" priority="1393" operator="lessThan">
      <formula>$C$4</formula>
    </cfRule>
  </conditionalFormatting>
  <conditionalFormatting sqref="BC31">
    <cfRule type="cellIs" dxfId="1" priority="1433" operator="lessThan">
      <formula>$C$4</formula>
    </cfRule>
  </conditionalFormatting>
  <conditionalFormatting sqref="BD31">
    <cfRule type="cellIs" dxfId="1" priority="1473" operator="lessThan">
      <formula>$C$4</formula>
    </cfRule>
  </conditionalFormatting>
  <conditionalFormatting sqref="BE31">
    <cfRule type="cellIs" dxfId="1" priority="1513" operator="lessThan">
      <formula>$C$4</formula>
    </cfRule>
  </conditionalFormatting>
  <conditionalFormatting sqref="BH31">
    <cfRule type="cellIs" dxfId="1" priority="1633" operator="lessThan">
      <formula>$C$4</formula>
    </cfRule>
  </conditionalFormatting>
  <conditionalFormatting sqref="BI31">
    <cfRule type="cellIs" dxfId="1" priority="1673" operator="lessThan">
      <formula>$C$4</formula>
    </cfRule>
  </conditionalFormatting>
  <conditionalFormatting sqref="BJ31">
    <cfRule type="cellIs" dxfId="1" priority="1713" operator="lessThan">
      <formula>$C$4</formula>
    </cfRule>
  </conditionalFormatting>
  <conditionalFormatting sqref="BK31">
    <cfRule type="cellIs" dxfId="1" priority="1753" operator="lessThan">
      <formula>$C$4</formula>
    </cfRule>
  </conditionalFormatting>
  <conditionalFormatting sqref="BL31">
    <cfRule type="cellIs" dxfId="1" priority="1793" operator="lessThan">
      <formula>$C$4</formula>
    </cfRule>
  </conditionalFormatting>
  <conditionalFormatting sqref="BM31">
    <cfRule type="cellIs" dxfId="1" priority="1833" operator="lessThan">
      <formula>$C$4</formula>
    </cfRule>
  </conditionalFormatting>
  <conditionalFormatting sqref="BN31">
    <cfRule type="cellIs" dxfId="1" priority="1873" operator="lessThan">
      <formula>$C$4</formula>
    </cfRule>
  </conditionalFormatting>
  <conditionalFormatting sqref="BO31">
    <cfRule type="cellIs" dxfId="1" priority="1913" operator="lessThan">
      <formula>$C$4</formula>
    </cfRule>
  </conditionalFormatting>
  <conditionalFormatting sqref="BP31">
    <cfRule type="cellIs" dxfId="1" priority="1953" operator="lessThan">
      <formula>$C$4</formula>
    </cfRule>
  </conditionalFormatting>
  <conditionalFormatting sqref="BQ31">
    <cfRule type="cellIs" dxfId="1" priority="1993" operator="lessThan">
      <formula>$C$4</formula>
    </cfRule>
  </conditionalFormatting>
  <conditionalFormatting sqref="BR31">
    <cfRule type="cellIs" dxfId="1" priority="2033" operator="lessThan">
      <formula>$C$4</formula>
    </cfRule>
  </conditionalFormatting>
  <conditionalFormatting sqref="BS31">
    <cfRule type="cellIs" dxfId="1" priority="2073" operator="lessThan">
      <formula>$C$4</formula>
    </cfRule>
  </conditionalFormatting>
  <conditionalFormatting sqref="BT31">
    <cfRule type="cellIs" dxfId="1" priority="2113" operator="lessThan">
      <formula>$C$4</formula>
    </cfRule>
  </conditionalFormatting>
  <conditionalFormatting sqref="BU31">
    <cfRule type="cellIs" dxfId="1" priority="2153" operator="lessThan">
      <formula>$C$4</formula>
    </cfRule>
  </conditionalFormatting>
  <conditionalFormatting sqref="BV31">
    <cfRule type="cellIs" dxfId="1" priority="2193" operator="lessThan">
      <formula>$C$4</formula>
    </cfRule>
  </conditionalFormatting>
  <conditionalFormatting sqref="BX31">
    <cfRule type="cellIs" dxfId="1" priority="2273" operator="lessThan">
      <formula>$C$4</formula>
    </cfRule>
  </conditionalFormatting>
  <conditionalFormatting sqref="BY31">
    <cfRule type="cellIs" dxfId="1" priority="2313" operator="lessThan">
      <formula>$C$4</formula>
    </cfRule>
  </conditionalFormatting>
  <conditionalFormatting sqref="BZ31">
    <cfRule type="cellIs" dxfId="1" priority="2353" operator="lessThan">
      <formula>$C$4</formula>
    </cfRule>
  </conditionalFormatting>
  <conditionalFormatting sqref="CA31">
    <cfRule type="cellIs" dxfId="1" priority="2393" operator="lessThan">
      <formula>$C$4</formula>
    </cfRule>
  </conditionalFormatting>
  <conditionalFormatting sqref="CB31">
    <cfRule type="cellIs" dxfId="1" priority="2433" operator="lessThan">
      <formula>$C$4</formula>
    </cfRule>
  </conditionalFormatting>
  <conditionalFormatting sqref="CC31">
    <cfRule type="cellIs" dxfId="1" priority="2473" operator="lessThan">
      <formula>$C$4</formula>
    </cfRule>
  </conditionalFormatting>
  <conditionalFormatting sqref="CD31">
    <cfRule type="cellIs" dxfId="1" priority="2513" operator="lessThan">
      <formula>$C$4</formula>
    </cfRule>
  </conditionalFormatting>
  <conditionalFormatting sqref="CE31">
    <cfRule type="cellIs" dxfId="1" priority="2553" operator="lessThan">
      <formula>$C$4</formula>
    </cfRule>
  </conditionalFormatting>
  <conditionalFormatting sqref="CF31">
    <cfRule type="cellIs" dxfId="1" priority="2593" operator="lessThan">
      <formula>$C$4</formula>
    </cfRule>
  </conditionalFormatting>
  <conditionalFormatting sqref="CG31">
    <cfRule type="cellIs" dxfId="1" priority="2633" operator="lessThan">
      <formula>$C$4</formula>
    </cfRule>
  </conditionalFormatting>
  <conditionalFormatting sqref="CH31">
    <cfRule type="cellIs" dxfId="2" priority="2673" operator="greaterThan">
      <formula>$BJ$2+15</formula>
    </cfRule>
  </conditionalFormatting>
  <conditionalFormatting sqref="Q32">
    <cfRule type="cellIs" dxfId="1" priority="74" operator="lessThan">
      <formula>$C$4</formula>
    </cfRule>
  </conditionalFormatting>
  <conditionalFormatting sqref="R32">
    <cfRule type="cellIs" dxfId="1" priority="114" operator="lessThan">
      <formula>$C$4</formula>
    </cfRule>
  </conditionalFormatting>
  <conditionalFormatting sqref="T32">
    <cfRule type="cellIs" dxfId="1" priority="2754" operator="lessThan">
      <formula>$C$4</formula>
    </cfRule>
  </conditionalFormatting>
  <conditionalFormatting sqref="U32">
    <cfRule type="cellIs" dxfId="1" priority="154" operator="lessThan">
      <formula>$C$4</formula>
    </cfRule>
  </conditionalFormatting>
  <conditionalFormatting sqref="W32">
    <cfRule type="cellIs" dxfId="1" priority="2834" operator="lessThan">
      <formula>$C$4</formula>
    </cfRule>
  </conditionalFormatting>
  <conditionalFormatting sqref="X32">
    <cfRule type="cellIs" dxfId="1" priority="194" operator="lessThan">
      <formula>$C$4</formula>
    </cfRule>
  </conditionalFormatting>
  <conditionalFormatting sqref="Z32">
    <cfRule type="cellIs" dxfId="1" priority="274" operator="lessThan">
      <formula>$C$4</formula>
    </cfRule>
  </conditionalFormatting>
  <conditionalFormatting sqref="AA32">
    <cfRule type="cellIs" dxfId="1" priority="314" operator="lessThan">
      <formula>$C$4</formula>
    </cfRule>
  </conditionalFormatting>
  <conditionalFormatting sqref="AC32">
    <cfRule type="cellIs" dxfId="1" priority="394" operator="lessThan">
      <formula>$C$4</formula>
    </cfRule>
  </conditionalFormatting>
  <conditionalFormatting sqref="AD32">
    <cfRule type="cellIs" dxfId="1" priority="434" operator="lessThan">
      <formula>$C$4</formula>
    </cfRule>
  </conditionalFormatting>
  <conditionalFormatting sqref="AE32">
    <cfRule type="cellIs" dxfId="1" priority="474" operator="lessThan">
      <formula>$C$4</formula>
    </cfRule>
  </conditionalFormatting>
  <conditionalFormatting sqref="AF32">
    <cfRule type="cellIs" dxfId="1" priority="514" operator="lessThan">
      <formula>$C$4</formula>
    </cfRule>
  </conditionalFormatting>
  <conditionalFormatting sqref="AG32">
    <cfRule type="cellIs" dxfId="1" priority="554" operator="lessThan">
      <formula>$C$4</formula>
    </cfRule>
  </conditionalFormatting>
  <conditionalFormatting sqref="AH32">
    <cfRule type="cellIs" dxfId="1" priority="594" operator="lessThan">
      <formula>$C$4</formula>
    </cfRule>
  </conditionalFormatting>
  <conditionalFormatting sqref="AI32">
    <cfRule type="cellIs" dxfId="1" priority="634" operator="lessThan">
      <formula>$C$4</formula>
    </cfRule>
  </conditionalFormatting>
  <conditionalFormatting sqref="AJ32">
    <cfRule type="cellIs" dxfId="1" priority="674" operator="lessThan">
      <formula>$C$4</formula>
    </cfRule>
  </conditionalFormatting>
  <conditionalFormatting sqref="AK32">
    <cfRule type="cellIs" dxfId="1" priority="714" operator="lessThan">
      <formula>$C$4</formula>
    </cfRule>
  </conditionalFormatting>
  <conditionalFormatting sqref="AL32">
    <cfRule type="cellIs" dxfId="1" priority="754" operator="lessThan">
      <formula>$C$4</formula>
    </cfRule>
  </conditionalFormatting>
  <conditionalFormatting sqref="AM32">
    <cfRule type="cellIs" dxfId="1" priority="794" operator="lessThan">
      <formula>$C$4</formula>
    </cfRule>
  </conditionalFormatting>
  <conditionalFormatting sqref="AN32">
    <cfRule type="cellIs" dxfId="1" priority="834" operator="lessThan">
      <formula>$C$4</formula>
    </cfRule>
  </conditionalFormatting>
  <conditionalFormatting sqref="AO32">
    <cfRule type="cellIs" dxfId="1" priority="874" operator="lessThan">
      <formula>$C$4</formula>
    </cfRule>
  </conditionalFormatting>
  <conditionalFormatting sqref="AP32">
    <cfRule type="cellIs" dxfId="1" priority="914" operator="lessThan">
      <formula>$C$4</formula>
    </cfRule>
  </conditionalFormatting>
  <conditionalFormatting sqref="AQ32">
    <cfRule type="cellIs" dxfId="1" priority="954" operator="lessThan">
      <formula>$C$4</formula>
    </cfRule>
  </conditionalFormatting>
  <conditionalFormatting sqref="AR32">
    <cfRule type="cellIs" dxfId="1" priority="994" operator="lessThan">
      <formula>$C$4</formula>
    </cfRule>
  </conditionalFormatting>
  <conditionalFormatting sqref="AS32">
    <cfRule type="cellIs" dxfId="1" priority="1034" operator="lessThan">
      <formula>$C$4</formula>
    </cfRule>
  </conditionalFormatting>
  <conditionalFormatting sqref="AT32">
    <cfRule type="cellIs" dxfId="1" priority="1074" operator="lessThan">
      <formula>$C$4</formula>
    </cfRule>
  </conditionalFormatting>
  <conditionalFormatting sqref="AV32">
    <cfRule type="cellIs" dxfId="1" priority="1154" operator="lessThan">
      <formula>$C$4</formula>
    </cfRule>
  </conditionalFormatting>
  <conditionalFormatting sqref="AW32">
    <cfRule type="cellIs" dxfId="1" priority="1194" operator="lessThan">
      <formula>$C$4</formula>
    </cfRule>
  </conditionalFormatting>
  <conditionalFormatting sqref="AX32">
    <cfRule type="cellIs" dxfId="1" priority="1234" operator="lessThan">
      <formula>$C$4</formula>
    </cfRule>
  </conditionalFormatting>
  <conditionalFormatting sqref="AY32">
    <cfRule type="cellIs" dxfId="1" priority="1274" operator="lessThan">
      <formula>$C$4</formula>
    </cfRule>
  </conditionalFormatting>
  <conditionalFormatting sqref="AZ32">
    <cfRule type="cellIs" dxfId="1" priority="1314" operator="lessThan">
      <formula>$C$4</formula>
    </cfRule>
  </conditionalFormatting>
  <conditionalFormatting sqref="BA32">
    <cfRule type="cellIs" dxfId="1" priority="1354" operator="lessThan">
      <formula>$C$4</formula>
    </cfRule>
  </conditionalFormatting>
  <conditionalFormatting sqref="BB32">
    <cfRule type="cellIs" dxfId="1" priority="1394" operator="lessThan">
      <formula>$C$4</formula>
    </cfRule>
  </conditionalFormatting>
  <conditionalFormatting sqref="BC32">
    <cfRule type="cellIs" dxfId="1" priority="1434" operator="lessThan">
      <formula>$C$4</formula>
    </cfRule>
  </conditionalFormatting>
  <conditionalFormatting sqref="BD32">
    <cfRule type="cellIs" dxfId="1" priority="1474" operator="lessThan">
      <formula>$C$4</formula>
    </cfRule>
  </conditionalFormatting>
  <conditionalFormatting sqref="BE32">
    <cfRule type="cellIs" dxfId="1" priority="1514" operator="lessThan">
      <formula>$C$4</formula>
    </cfRule>
  </conditionalFormatting>
  <conditionalFormatting sqref="BH32">
    <cfRule type="cellIs" dxfId="1" priority="1634" operator="lessThan">
      <formula>$C$4</formula>
    </cfRule>
  </conditionalFormatting>
  <conditionalFormatting sqref="BI32">
    <cfRule type="cellIs" dxfId="1" priority="1674" operator="lessThan">
      <formula>$C$4</formula>
    </cfRule>
  </conditionalFormatting>
  <conditionalFormatting sqref="BJ32">
    <cfRule type="cellIs" dxfId="1" priority="1714" operator="lessThan">
      <formula>$C$4</formula>
    </cfRule>
  </conditionalFormatting>
  <conditionalFormatting sqref="BK32">
    <cfRule type="cellIs" dxfId="1" priority="1754" operator="lessThan">
      <formula>$C$4</formula>
    </cfRule>
  </conditionalFormatting>
  <conditionalFormatting sqref="BL32">
    <cfRule type="cellIs" dxfId="1" priority="1794" operator="lessThan">
      <formula>$C$4</formula>
    </cfRule>
  </conditionalFormatting>
  <conditionalFormatting sqref="BM32">
    <cfRule type="cellIs" dxfId="1" priority="1834" operator="lessThan">
      <formula>$C$4</formula>
    </cfRule>
  </conditionalFormatting>
  <conditionalFormatting sqref="BN32">
    <cfRule type="cellIs" dxfId="1" priority="1874" operator="lessThan">
      <formula>$C$4</formula>
    </cfRule>
  </conditionalFormatting>
  <conditionalFormatting sqref="BO32">
    <cfRule type="cellIs" dxfId="1" priority="1914" operator="lessThan">
      <formula>$C$4</formula>
    </cfRule>
  </conditionalFormatting>
  <conditionalFormatting sqref="BP32">
    <cfRule type="cellIs" dxfId="1" priority="1954" operator="lessThan">
      <formula>$C$4</formula>
    </cfRule>
  </conditionalFormatting>
  <conditionalFormatting sqref="BQ32">
    <cfRule type="cellIs" dxfId="1" priority="1994" operator="lessThan">
      <formula>$C$4</formula>
    </cfRule>
  </conditionalFormatting>
  <conditionalFormatting sqref="BR32">
    <cfRule type="cellIs" dxfId="1" priority="2034" operator="lessThan">
      <formula>$C$4</formula>
    </cfRule>
  </conditionalFormatting>
  <conditionalFormatting sqref="BS32">
    <cfRule type="cellIs" dxfId="1" priority="2074" operator="lessThan">
      <formula>$C$4</formula>
    </cfRule>
  </conditionalFormatting>
  <conditionalFormatting sqref="BT32">
    <cfRule type="cellIs" dxfId="1" priority="2114" operator="lessThan">
      <formula>$C$4</formula>
    </cfRule>
  </conditionalFormatting>
  <conditionalFormatting sqref="BU32">
    <cfRule type="cellIs" dxfId="1" priority="2154" operator="lessThan">
      <formula>$C$4</formula>
    </cfRule>
  </conditionalFormatting>
  <conditionalFormatting sqref="BV32">
    <cfRule type="cellIs" dxfId="1" priority="2194" operator="lessThan">
      <formula>$C$4</formula>
    </cfRule>
  </conditionalFormatting>
  <conditionalFormatting sqref="BX32">
    <cfRule type="cellIs" dxfId="1" priority="2274" operator="lessThan">
      <formula>$C$4</formula>
    </cfRule>
  </conditionalFormatting>
  <conditionalFormatting sqref="BY32">
    <cfRule type="cellIs" dxfId="1" priority="2314" operator="lessThan">
      <formula>$C$4</formula>
    </cfRule>
  </conditionalFormatting>
  <conditionalFormatting sqref="BZ32">
    <cfRule type="cellIs" dxfId="1" priority="2354" operator="lessThan">
      <formula>$C$4</formula>
    </cfRule>
  </conditionalFormatting>
  <conditionalFormatting sqref="CA32">
    <cfRule type="cellIs" dxfId="1" priority="2394" operator="lessThan">
      <formula>$C$4</formula>
    </cfRule>
  </conditionalFormatting>
  <conditionalFormatting sqref="CB32">
    <cfRule type="cellIs" dxfId="1" priority="2434" operator="lessThan">
      <formula>$C$4</formula>
    </cfRule>
  </conditionalFormatting>
  <conditionalFormatting sqref="CC32">
    <cfRule type="cellIs" dxfId="1" priority="2474" operator="lessThan">
      <formula>$C$4</formula>
    </cfRule>
  </conditionalFormatting>
  <conditionalFormatting sqref="CD32">
    <cfRule type="cellIs" dxfId="1" priority="2514" operator="lessThan">
      <formula>$C$4</formula>
    </cfRule>
  </conditionalFormatting>
  <conditionalFormatting sqref="CE32">
    <cfRule type="cellIs" dxfId="1" priority="2554" operator="lessThan">
      <formula>$C$4</formula>
    </cfRule>
  </conditionalFormatting>
  <conditionalFormatting sqref="CF32">
    <cfRule type="cellIs" dxfId="1" priority="2594" operator="lessThan">
      <formula>$C$4</formula>
    </cfRule>
  </conditionalFormatting>
  <conditionalFormatting sqref="CG32">
    <cfRule type="cellIs" dxfId="1" priority="2634" operator="lessThan">
      <formula>$C$4</formula>
    </cfRule>
  </conditionalFormatting>
  <conditionalFormatting sqref="CH32">
    <cfRule type="cellIs" dxfId="2" priority="2674" operator="greaterThan">
      <formula>$BJ$2+15</formula>
    </cfRule>
  </conditionalFormatting>
  <conditionalFormatting sqref="Q33">
    <cfRule type="cellIs" dxfId="1" priority="75" operator="lessThan">
      <formula>$C$4</formula>
    </cfRule>
  </conditionalFormatting>
  <conditionalFormatting sqref="R33">
    <cfRule type="cellIs" dxfId="1" priority="115" operator="lessThan">
      <formula>$C$4</formula>
    </cfRule>
  </conditionalFormatting>
  <conditionalFormatting sqref="T33">
    <cfRule type="cellIs" dxfId="1" priority="2755" operator="lessThan">
      <formula>$C$4</formula>
    </cfRule>
  </conditionalFormatting>
  <conditionalFormatting sqref="U33">
    <cfRule type="cellIs" dxfId="1" priority="155" operator="lessThan">
      <formula>$C$4</formula>
    </cfRule>
  </conditionalFormatting>
  <conditionalFormatting sqref="W33">
    <cfRule type="cellIs" dxfId="1" priority="2835" operator="lessThan">
      <formula>$C$4</formula>
    </cfRule>
  </conditionalFormatting>
  <conditionalFormatting sqref="X33">
    <cfRule type="cellIs" dxfId="1" priority="195" operator="lessThan">
      <formula>$C$4</formula>
    </cfRule>
  </conditionalFormatting>
  <conditionalFormatting sqref="Z33">
    <cfRule type="cellIs" dxfId="1" priority="275" operator="lessThan">
      <formula>$C$4</formula>
    </cfRule>
  </conditionalFormatting>
  <conditionalFormatting sqref="AA33">
    <cfRule type="cellIs" dxfId="1" priority="315" operator="lessThan">
      <formula>$C$4</formula>
    </cfRule>
  </conditionalFormatting>
  <conditionalFormatting sqref="AC33">
    <cfRule type="cellIs" dxfId="1" priority="395" operator="lessThan">
      <formula>$C$4</formula>
    </cfRule>
  </conditionalFormatting>
  <conditionalFormatting sqref="AD33">
    <cfRule type="cellIs" dxfId="1" priority="435" operator="lessThan">
      <formula>$C$4</formula>
    </cfRule>
  </conditionalFormatting>
  <conditionalFormatting sqref="AE33">
    <cfRule type="cellIs" dxfId="1" priority="475" operator="lessThan">
      <formula>$C$4</formula>
    </cfRule>
  </conditionalFormatting>
  <conditionalFormatting sqref="AF33">
    <cfRule type="cellIs" dxfId="1" priority="515" operator="lessThan">
      <formula>$C$4</formula>
    </cfRule>
  </conditionalFormatting>
  <conditionalFormatting sqref="AG33">
    <cfRule type="cellIs" dxfId="1" priority="555" operator="lessThan">
      <formula>$C$4</formula>
    </cfRule>
  </conditionalFormatting>
  <conditionalFormatting sqref="AH33">
    <cfRule type="cellIs" dxfId="1" priority="595" operator="lessThan">
      <formula>$C$4</formula>
    </cfRule>
  </conditionalFormatting>
  <conditionalFormatting sqref="AI33">
    <cfRule type="cellIs" dxfId="1" priority="635" operator="lessThan">
      <formula>$C$4</formula>
    </cfRule>
  </conditionalFormatting>
  <conditionalFormatting sqref="AJ33">
    <cfRule type="cellIs" dxfId="1" priority="675" operator="lessThan">
      <formula>$C$4</formula>
    </cfRule>
  </conditionalFormatting>
  <conditionalFormatting sqref="AK33">
    <cfRule type="cellIs" dxfId="1" priority="715" operator="lessThan">
      <formula>$C$4</formula>
    </cfRule>
  </conditionalFormatting>
  <conditionalFormatting sqref="AL33">
    <cfRule type="cellIs" dxfId="1" priority="755" operator="lessThan">
      <formula>$C$4</formula>
    </cfRule>
  </conditionalFormatting>
  <conditionalFormatting sqref="AM33">
    <cfRule type="cellIs" dxfId="1" priority="795" operator="lessThan">
      <formula>$C$4</formula>
    </cfRule>
  </conditionalFormatting>
  <conditionalFormatting sqref="AN33">
    <cfRule type="cellIs" dxfId="1" priority="835" operator="lessThan">
      <formula>$C$4</formula>
    </cfRule>
  </conditionalFormatting>
  <conditionalFormatting sqref="AO33">
    <cfRule type="cellIs" dxfId="1" priority="875" operator="lessThan">
      <formula>$C$4</formula>
    </cfRule>
  </conditionalFormatting>
  <conditionalFormatting sqref="AP33">
    <cfRule type="cellIs" dxfId="1" priority="915" operator="lessThan">
      <formula>$C$4</formula>
    </cfRule>
  </conditionalFormatting>
  <conditionalFormatting sqref="AQ33">
    <cfRule type="cellIs" dxfId="1" priority="955" operator="lessThan">
      <formula>$C$4</formula>
    </cfRule>
  </conditionalFormatting>
  <conditionalFormatting sqref="AR33">
    <cfRule type="cellIs" dxfId="1" priority="995" operator="lessThan">
      <formula>$C$4</formula>
    </cfRule>
  </conditionalFormatting>
  <conditionalFormatting sqref="AS33">
    <cfRule type="cellIs" dxfId="1" priority="1035" operator="lessThan">
      <formula>$C$4</formula>
    </cfRule>
  </conditionalFormatting>
  <conditionalFormatting sqref="AT33">
    <cfRule type="cellIs" dxfId="1" priority="1075" operator="lessThan">
      <formula>$C$4</formula>
    </cfRule>
  </conditionalFormatting>
  <conditionalFormatting sqref="AV33">
    <cfRule type="cellIs" dxfId="1" priority="1155" operator="lessThan">
      <formula>$C$4</formula>
    </cfRule>
  </conditionalFormatting>
  <conditionalFormatting sqref="AW33">
    <cfRule type="cellIs" dxfId="1" priority="1195" operator="lessThan">
      <formula>$C$4</formula>
    </cfRule>
  </conditionalFormatting>
  <conditionalFormatting sqref="AX33">
    <cfRule type="cellIs" dxfId="1" priority="1235" operator="lessThan">
      <formula>$C$4</formula>
    </cfRule>
  </conditionalFormatting>
  <conditionalFormatting sqref="AY33">
    <cfRule type="cellIs" dxfId="1" priority="1275" operator="lessThan">
      <formula>$C$4</formula>
    </cfRule>
  </conditionalFormatting>
  <conditionalFormatting sqref="AZ33">
    <cfRule type="cellIs" dxfId="1" priority="1315" operator="lessThan">
      <formula>$C$4</formula>
    </cfRule>
  </conditionalFormatting>
  <conditionalFormatting sqref="BA33">
    <cfRule type="cellIs" dxfId="1" priority="1355" operator="lessThan">
      <formula>$C$4</formula>
    </cfRule>
  </conditionalFormatting>
  <conditionalFormatting sqref="BB33">
    <cfRule type="cellIs" dxfId="1" priority="1395" operator="lessThan">
      <formula>$C$4</formula>
    </cfRule>
  </conditionalFormatting>
  <conditionalFormatting sqref="BC33">
    <cfRule type="cellIs" dxfId="1" priority="1435" operator="lessThan">
      <formula>$C$4</formula>
    </cfRule>
  </conditionalFormatting>
  <conditionalFormatting sqref="BD33">
    <cfRule type="cellIs" dxfId="1" priority="1475" operator="lessThan">
      <formula>$C$4</formula>
    </cfRule>
  </conditionalFormatting>
  <conditionalFormatting sqref="BE33">
    <cfRule type="cellIs" dxfId="1" priority="1515" operator="lessThan">
      <formula>$C$4</formula>
    </cfRule>
  </conditionalFormatting>
  <conditionalFormatting sqref="BH33">
    <cfRule type="cellIs" dxfId="1" priority="1635" operator="lessThan">
      <formula>$C$4</formula>
    </cfRule>
  </conditionalFormatting>
  <conditionalFormatting sqref="BI33">
    <cfRule type="cellIs" dxfId="1" priority="1675" operator="lessThan">
      <formula>$C$4</formula>
    </cfRule>
  </conditionalFormatting>
  <conditionalFormatting sqref="BJ33">
    <cfRule type="cellIs" dxfId="1" priority="1715" operator="lessThan">
      <formula>$C$4</formula>
    </cfRule>
  </conditionalFormatting>
  <conditionalFormatting sqref="BK33">
    <cfRule type="cellIs" dxfId="1" priority="1755" operator="lessThan">
      <formula>$C$4</formula>
    </cfRule>
  </conditionalFormatting>
  <conditionalFormatting sqref="BL33">
    <cfRule type="cellIs" dxfId="1" priority="1795" operator="lessThan">
      <formula>$C$4</formula>
    </cfRule>
  </conditionalFormatting>
  <conditionalFormatting sqref="BM33">
    <cfRule type="cellIs" dxfId="1" priority="1835" operator="lessThan">
      <formula>$C$4</formula>
    </cfRule>
  </conditionalFormatting>
  <conditionalFormatting sqref="BN33">
    <cfRule type="cellIs" dxfId="1" priority="1875" operator="lessThan">
      <formula>$C$4</formula>
    </cfRule>
  </conditionalFormatting>
  <conditionalFormatting sqref="BO33">
    <cfRule type="cellIs" dxfId="1" priority="1915" operator="lessThan">
      <formula>$C$4</formula>
    </cfRule>
  </conditionalFormatting>
  <conditionalFormatting sqref="BP33">
    <cfRule type="cellIs" dxfId="1" priority="1955" operator="lessThan">
      <formula>$C$4</formula>
    </cfRule>
  </conditionalFormatting>
  <conditionalFormatting sqref="BQ33">
    <cfRule type="cellIs" dxfId="1" priority="1995" operator="lessThan">
      <formula>$C$4</formula>
    </cfRule>
  </conditionalFormatting>
  <conditionalFormatting sqref="BR33">
    <cfRule type="cellIs" dxfId="1" priority="2035" operator="lessThan">
      <formula>$C$4</formula>
    </cfRule>
  </conditionalFormatting>
  <conditionalFormatting sqref="BS33">
    <cfRule type="cellIs" dxfId="1" priority="2075" operator="lessThan">
      <formula>$C$4</formula>
    </cfRule>
  </conditionalFormatting>
  <conditionalFormatting sqref="BT33">
    <cfRule type="cellIs" dxfId="1" priority="2115" operator="lessThan">
      <formula>$C$4</formula>
    </cfRule>
  </conditionalFormatting>
  <conditionalFormatting sqref="BU33">
    <cfRule type="cellIs" dxfId="1" priority="2155" operator="lessThan">
      <formula>$C$4</formula>
    </cfRule>
  </conditionalFormatting>
  <conditionalFormatting sqref="BV33">
    <cfRule type="cellIs" dxfId="1" priority="2195" operator="lessThan">
      <formula>$C$4</formula>
    </cfRule>
  </conditionalFormatting>
  <conditionalFormatting sqref="BX33">
    <cfRule type="cellIs" dxfId="1" priority="2275" operator="lessThan">
      <formula>$C$4</formula>
    </cfRule>
  </conditionalFormatting>
  <conditionalFormatting sqref="BY33">
    <cfRule type="cellIs" dxfId="1" priority="2315" operator="lessThan">
      <formula>$C$4</formula>
    </cfRule>
  </conditionalFormatting>
  <conditionalFormatting sqref="BZ33">
    <cfRule type="cellIs" dxfId="1" priority="2355" operator="lessThan">
      <formula>$C$4</formula>
    </cfRule>
  </conditionalFormatting>
  <conditionalFormatting sqref="CA33">
    <cfRule type="cellIs" dxfId="1" priority="2395" operator="lessThan">
      <formula>$C$4</formula>
    </cfRule>
  </conditionalFormatting>
  <conditionalFormatting sqref="CB33">
    <cfRule type="cellIs" dxfId="1" priority="2435" operator="lessThan">
      <formula>$C$4</formula>
    </cfRule>
  </conditionalFormatting>
  <conditionalFormatting sqref="CC33">
    <cfRule type="cellIs" dxfId="1" priority="2475" operator="lessThan">
      <formula>$C$4</formula>
    </cfRule>
  </conditionalFormatting>
  <conditionalFormatting sqref="CD33">
    <cfRule type="cellIs" dxfId="1" priority="2515" operator="lessThan">
      <formula>$C$4</formula>
    </cfRule>
  </conditionalFormatting>
  <conditionalFormatting sqref="CE33">
    <cfRule type="cellIs" dxfId="1" priority="2555" operator="lessThan">
      <formula>$C$4</formula>
    </cfRule>
  </conditionalFormatting>
  <conditionalFormatting sqref="CF33">
    <cfRule type="cellIs" dxfId="1" priority="2595" operator="lessThan">
      <formula>$C$4</formula>
    </cfRule>
  </conditionalFormatting>
  <conditionalFormatting sqref="CG33">
    <cfRule type="cellIs" dxfId="1" priority="2635" operator="lessThan">
      <formula>$C$4</formula>
    </cfRule>
  </conditionalFormatting>
  <conditionalFormatting sqref="CH33">
    <cfRule type="cellIs" dxfId="2" priority="2675" operator="greaterThan">
      <formula>$BJ$2+15</formula>
    </cfRule>
  </conditionalFormatting>
  <conditionalFormatting sqref="Q34">
    <cfRule type="cellIs" dxfId="1" priority="76" operator="lessThan">
      <formula>$C$4</formula>
    </cfRule>
  </conditionalFormatting>
  <conditionalFormatting sqref="R34">
    <cfRule type="cellIs" dxfId="1" priority="116" operator="lessThan">
      <formula>$C$4</formula>
    </cfRule>
  </conditionalFormatting>
  <conditionalFormatting sqref="T34">
    <cfRule type="cellIs" dxfId="1" priority="2756" operator="lessThan">
      <formula>$C$4</formula>
    </cfRule>
  </conditionalFormatting>
  <conditionalFormatting sqref="U34">
    <cfRule type="cellIs" dxfId="1" priority="156" operator="lessThan">
      <formula>$C$4</formula>
    </cfRule>
  </conditionalFormatting>
  <conditionalFormatting sqref="W34">
    <cfRule type="cellIs" dxfId="1" priority="2836" operator="lessThan">
      <formula>$C$4</formula>
    </cfRule>
  </conditionalFormatting>
  <conditionalFormatting sqref="X34">
    <cfRule type="cellIs" dxfId="1" priority="196" operator="lessThan">
      <formula>$C$4</formula>
    </cfRule>
  </conditionalFormatting>
  <conditionalFormatting sqref="Z34">
    <cfRule type="cellIs" dxfId="1" priority="276" operator="lessThan">
      <formula>$C$4</formula>
    </cfRule>
  </conditionalFormatting>
  <conditionalFormatting sqref="AA34">
    <cfRule type="cellIs" dxfId="1" priority="316" operator="lessThan">
      <formula>$C$4</formula>
    </cfRule>
  </conditionalFormatting>
  <conditionalFormatting sqref="AC34">
    <cfRule type="cellIs" dxfId="1" priority="396" operator="lessThan">
      <formula>$C$4</formula>
    </cfRule>
  </conditionalFormatting>
  <conditionalFormatting sqref="AD34">
    <cfRule type="cellIs" dxfId="1" priority="436" operator="lessThan">
      <formula>$C$4</formula>
    </cfRule>
  </conditionalFormatting>
  <conditionalFormatting sqref="AE34">
    <cfRule type="cellIs" dxfId="1" priority="476" operator="lessThan">
      <formula>$C$4</formula>
    </cfRule>
  </conditionalFormatting>
  <conditionalFormatting sqref="AF34">
    <cfRule type="cellIs" dxfId="1" priority="516" operator="lessThan">
      <formula>$C$4</formula>
    </cfRule>
  </conditionalFormatting>
  <conditionalFormatting sqref="AG34">
    <cfRule type="cellIs" dxfId="1" priority="556" operator="lessThan">
      <formula>$C$4</formula>
    </cfRule>
  </conditionalFormatting>
  <conditionalFormatting sqref="AH34">
    <cfRule type="cellIs" dxfId="1" priority="596" operator="lessThan">
      <formula>$C$4</formula>
    </cfRule>
  </conditionalFormatting>
  <conditionalFormatting sqref="AI34">
    <cfRule type="cellIs" dxfId="1" priority="636" operator="lessThan">
      <formula>$C$4</formula>
    </cfRule>
  </conditionalFormatting>
  <conditionalFormatting sqref="AJ34">
    <cfRule type="cellIs" dxfId="1" priority="676" operator="lessThan">
      <formula>$C$4</formula>
    </cfRule>
  </conditionalFormatting>
  <conditionalFormatting sqref="AK34">
    <cfRule type="cellIs" dxfId="1" priority="716" operator="lessThan">
      <formula>$C$4</formula>
    </cfRule>
  </conditionalFormatting>
  <conditionalFormatting sqref="AL34">
    <cfRule type="cellIs" dxfId="1" priority="756" operator="lessThan">
      <formula>$C$4</formula>
    </cfRule>
  </conditionalFormatting>
  <conditionalFormatting sqref="AM34">
    <cfRule type="cellIs" dxfId="1" priority="796" operator="lessThan">
      <formula>$C$4</formula>
    </cfRule>
  </conditionalFormatting>
  <conditionalFormatting sqref="AN34">
    <cfRule type="cellIs" dxfId="1" priority="836" operator="lessThan">
      <formula>$C$4</formula>
    </cfRule>
  </conditionalFormatting>
  <conditionalFormatting sqref="AO34">
    <cfRule type="cellIs" dxfId="1" priority="876" operator="lessThan">
      <formula>$C$4</formula>
    </cfRule>
  </conditionalFormatting>
  <conditionalFormatting sqref="AP34">
    <cfRule type="cellIs" dxfId="1" priority="916" operator="lessThan">
      <formula>$C$4</formula>
    </cfRule>
  </conditionalFormatting>
  <conditionalFormatting sqref="AQ34">
    <cfRule type="cellIs" dxfId="1" priority="956" operator="lessThan">
      <formula>$C$4</formula>
    </cfRule>
  </conditionalFormatting>
  <conditionalFormatting sqref="AR34">
    <cfRule type="cellIs" dxfId="1" priority="996" operator="lessThan">
      <formula>$C$4</formula>
    </cfRule>
  </conditionalFormatting>
  <conditionalFormatting sqref="AS34">
    <cfRule type="cellIs" dxfId="1" priority="1036" operator="lessThan">
      <formula>$C$4</formula>
    </cfRule>
  </conditionalFormatting>
  <conditionalFormatting sqref="AT34">
    <cfRule type="cellIs" dxfId="1" priority="1076" operator="lessThan">
      <formula>$C$4</formula>
    </cfRule>
  </conditionalFormatting>
  <conditionalFormatting sqref="AV34">
    <cfRule type="cellIs" dxfId="1" priority="1156" operator="lessThan">
      <formula>$C$4</formula>
    </cfRule>
  </conditionalFormatting>
  <conditionalFormatting sqref="AW34">
    <cfRule type="cellIs" dxfId="1" priority="1196" operator="lessThan">
      <formula>$C$4</formula>
    </cfRule>
  </conditionalFormatting>
  <conditionalFormatting sqref="AX34">
    <cfRule type="cellIs" dxfId="1" priority="1236" operator="lessThan">
      <formula>$C$4</formula>
    </cfRule>
  </conditionalFormatting>
  <conditionalFormatting sqref="AY34">
    <cfRule type="cellIs" dxfId="1" priority="1276" operator="lessThan">
      <formula>$C$4</formula>
    </cfRule>
  </conditionalFormatting>
  <conditionalFormatting sqref="AZ34">
    <cfRule type="cellIs" dxfId="1" priority="1316" operator="lessThan">
      <formula>$C$4</formula>
    </cfRule>
  </conditionalFormatting>
  <conditionalFormatting sqref="BA34">
    <cfRule type="cellIs" dxfId="1" priority="1356" operator="lessThan">
      <formula>$C$4</formula>
    </cfRule>
  </conditionalFormatting>
  <conditionalFormatting sqref="BB34">
    <cfRule type="cellIs" dxfId="1" priority="1396" operator="lessThan">
      <formula>$C$4</formula>
    </cfRule>
  </conditionalFormatting>
  <conditionalFormatting sqref="BC34">
    <cfRule type="cellIs" dxfId="1" priority="1436" operator="lessThan">
      <formula>$C$4</formula>
    </cfRule>
  </conditionalFormatting>
  <conditionalFormatting sqref="BD34">
    <cfRule type="cellIs" dxfId="1" priority="1476" operator="lessThan">
      <formula>$C$4</formula>
    </cfRule>
  </conditionalFormatting>
  <conditionalFormatting sqref="BE34">
    <cfRule type="cellIs" dxfId="1" priority="1516" operator="lessThan">
      <formula>$C$4</formula>
    </cfRule>
  </conditionalFormatting>
  <conditionalFormatting sqref="BH34">
    <cfRule type="cellIs" dxfId="1" priority="1636" operator="lessThan">
      <formula>$C$4</formula>
    </cfRule>
  </conditionalFormatting>
  <conditionalFormatting sqref="BI34">
    <cfRule type="cellIs" dxfId="1" priority="1676" operator="lessThan">
      <formula>$C$4</formula>
    </cfRule>
  </conditionalFormatting>
  <conditionalFormatting sqref="BJ34">
    <cfRule type="cellIs" dxfId="1" priority="1716" operator="lessThan">
      <formula>$C$4</formula>
    </cfRule>
  </conditionalFormatting>
  <conditionalFormatting sqref="BK34">
    <cfRule type="cellIs" dxfId="1" priority="1756" operator="lessThan">
      <formula>$C$4</formula>
    </cfRule>
  </conditionalFormatting>
  <conditionalFormatting sqref="BL34">
    <cfRule type="cellIs" dxfId="1" priority="1796" operator="lessThan">
      <formula>$C$4</formula>
    </cfRule>
  </conditionalFormatting>
  <conditionalFormatting sqref="BM34">
    <cfRule type="cellIs" dxfId="1" priority="1836" operator="lessThan">
      <formula>$C$4</formula>
    </cfRule>
  </conditionalFormatting>
  <conditionalFormatting sqref="BN34">
    <cfRule type="cellIs" dxfId="1" priority="1876" operator="lessThan">
      <formula>$C$4</formula>
    </cfRule>
  </conditionalFormatting>
  <conditionalFormatting sqref="BO34">
    <cfRule type="cellIs" dxfId="1" priority="1916" operator="lessThan">
      <formula>$C$4</formula>
    </cfRule>
  </conditionalFormatting>
  <conditionalFormatting sqref="BP34">
    <cfRule type="cellIs" dxfId="1" priority="1956" operator="lessThan">
      <formula>$C$4</formula>
    </cfRule>
  </conditionalFormatting>
  <conditionalFormatting sqref="BQ34">
    <cfRule type="cellIs" dxfId="1" priority="1996" operator="lessThan">
      <formula>$C$4</formula>
    </cfRule>
  </conditionalFormatting>
  <conditionalFormatting sqref="BR34">
    <cfRule type="cellIs" dxfId="1" priority="2036" operator="lessThan">
      <formula>$C$4</formula>
    </cfRule>
  </conditionalFormatting>
  <conditionalFormatting sqref="BS34">
    <cfRule type="cellIs" dxfId="1" priority="2076" operator="lessThan">
      <formula>$C$4</formula>
    </cfRule>
  </conditionalFormatting>
  <conditionalFormatting sqref="BT34">
    <cfRule type="cellIs" dxfId="1" priority="2116" operator="lessThan">
      <formula>$C$4</formula>
    </cfRule>
  </conditionalFormatting>
  <conditionalFormatting sqref="BU34">
    <cfRule type="cellIs" dxfId="1" priority="2156" operator="lessThan">
      <formula>$C$4</formula>
    </cfRule>
  </conditionalFormatting>
  <conditionalFormatting sqref="BV34">
    <cfRule type="cellIs" dxfId="1" priority="2196" operator="lessThan">
      <formula>$C$4</formula>
    </cfRule>
  </conditionalFormatting>
  <conditionalFormatting sqref="BX34">
    <cfRule type="cellIs" dxfId="1" priority="2276" operator="lessThan">
      <formula>$C$4</formula>
    </cfRule>
  </conditionalFormatting>
  <conditionalFormatting sqref="BY34">
    <cfRule type="cellIs" dxfId="1" priority="2316" operator="lessThan">
      <formula>$C$4</formula>
    </cfRule>
  </conditionalFormatting>
  <conditionalFormatting sqref="BZ34">
    <cfRule type="cellIs" dxfId="1" priority="2356" operator="lessThan">
      <formula>$C$4</formula>
    </cfRule>
  </conditionalFormatting>
  <conditionalFormatting sqref="CA34">
    <cfRule type="cellIs" dxfId="1" priority="2396" operator="lessThan">
      <formula>$C$4</formula>
    </cfRule>
  </conditionalFormatting>
  <conditionalFormatting sqref="CB34">
    <cfRule type="cellIs" dxfId="1" priority="2436" operator="lessThan">
      <formula>$C$4</formula>
    </cfRule>
  </conditionalFormatting>
  <conditionalFormatting sqref="CC34">
    <cfRule type="cellIs" dxfId="1" priority="2476" operator="lessThan">
      <formula>$C$4</formula>
    </cfRule>
  </conditionalFormatting>
  <conditionalFormatting sqref="CD34">
    <cfRule type="cellIs" dxfId="1" priority="2516" operator="lessThan">
      <formula>$C$4</formula>
    </cfRule>
  </conditionalFormatting>
  <conditionalFormatting sqref="CE34">
    <cfRule type="cellIs" dxfId="1" priority="2556" operator="lessThan">
      <formula>$C$4</formula>
    </cfRule>
  </conditionalFormatting>
  <conditionalFormatting sqref="CF34">
    <cfRule type="cellIs" dxfId="1" priority="2596" operator="lessThan">
      <formula>$C$4</formula>
    </cfRule>
  </conditionalFormatting>
  <conditionalFormatting sqref="CG34">
    <cfRule type="cellIs" dxfId="1" priority="2636" operator="lessThan">
      <formula>$C$4</formula>
    </cfRule>
  </conditionalFormatting>
  <conditionalFormatting sqref="CH34">
    <cfRule type="cellIs" dxfId="2" priority="2676" operator="greaterThan">
      <formula>$BJ$2+15</formula>
    </cfRule>
  </conditionalFormatting>
  <conditionalFormatting sqref="Q35">
    <cfRule type="cellIs" dxfId="1" priority="77" operator="lessThan">
      <formula>$C$4</formula>
    </cfRule>
  </conditionalFormatting>
  <conditionalFormatting sqref="R35">
    <cfRule type="cellIs" dxfId="1" priority="117" operator="lessThan">
      <formula>$C$4</formula>
    </cfRule>
  </conditionalFormatting>
  <conditionalFormatting sqref="T35">
    <cfRule type="cellIs" dxfId="1" priority="2757" operator="lessThan">
      <formula>$C$4</formula>
    </cfRule>
  </conditionalFormatting>
  <conditionalFormatting sqref="U35">
    <cfRule type="cellIs" dxfId="1" priority="157" operator="lessThan">
      <formula>$C$4</formula>
    </cfRule>
  </conditionalFormatting>
  <conditionalFormatting sqref="W35">
    <cfRule type="cellIs" dxfId="1" priority="2837" operator="lessThan">
      <formula>$C$4</formula>
    </cfRule>
  </conditionalFormatting>
  <conditionalFormatting sqref="X35">
    <cfRule type="cellIs" dxfId="1" priority="197" operator="lessThan">
      <formula>$C$4</formula>
    </cfRule>
  </conditionalFormatting>
  <conditionalFormatting sqref="Z35">
    <cfRule type="cellIs" dxfId="1" priority="277" operator="lessThan">
      <formula>$C$4</formula>
    </cfRule>
  </conditionalFormatting>
  <conditionalFormatting sqref="AA35">
    <cfRule type="cellIs" dxfId="1" priority="317" operator="lessThan">
      <formula>$C$4</formula>
    </cfRule>
  </conditionalFormatting>
  <conditionalFormatting sqref="AC35">
    <cfRule type="cellIs" dxfId="1" priority="397" operator="lessThan">
      <formula>$C$4</formula>
    </cfRule>
  </conditionalFormatting>
  <conditionalFormatting sqref="AD35">
    <cfRule type="cellIs" dxfId="1" priority="437" operator="lessThan">
      <formula>$C$4</formula>
    </cfRule>
  </conditionalFormatting>
  <conditionalFormatting sqref="AE35">
    <cfRule type="cellIs" dxfId="1" priority="477" operator="lessThan">
      <formula>$C$4</formula>
    </cfRule>
  </conditionalFormatting>
  <conditionalFormatting sqref="AF35">
    <cfRule type="cellIs" dxfId="1" priority="517" operator="lessThan">
      <formula>$C$4</formula>
    </cfRule>
  </conditionalFormatting>
  <conditionalFormatting sqref="AG35">
    <cfRule type="cellIs" dxfId="1" priority="557" operator="lessThan">
      <formula>$C$4</formula>
    </cfRule>
  </conditionalFormatting>
  <conditionalFormatting sqref="AH35">
    <cfRule type="cellIs" dxfId="1" priority="597" operator="lessThan">
      <formula>$C$4</formula>
    </cfRule>
  </conditionalFormatting>
  <conditionalFormatting sqref="AI35">
    <cfRule type="cellIs" dxfId="1" priority="637" operator="lessThan">
      <formula>$C$4</formula>
    </cfRule>
  </conditionalFormatting>
  <conditionalFormatting sqref="AJ35">
    <cfRule type="cellIs" dxfId="1" priority="677" operator="lessThan">
      <formula>$C$4</formula>
    </cfRule>
  </conditionalFormatting>
  <conditionalFormatting sqref="AK35">
    <cfRule type="cellIs" dxfId="1" priority="717" operator="lessThan">
      <formula>$C$4</formula>
    </cfRule>
  </conditionalFormatting>
  <conditionalFormatting sqref="AL35">
    <cfRule type="cellIs" dxfId="1" priority="757" operator="lessThan">
      <formula>$C$4</formula>
    </cfRule>
  </conditionalFormatting>
  <conditionalFormatting sqref="AM35">
    <cfRule type="cellIs" dxfId="1" priority="797" operator="lessThan">
      <formula>$C$4</formula>
    </cfRule>
  </conditionalFormatting>
  <conditionalFormatting sqref="AN35">
    <cfRule type="cellIs" dxfId="1" priority="837" operator="lessThan">
      <formula>$C$4</formula>
    </cfRule>
  </conditionalFormatting>
  <conditionalFormatting sqref="AO35">
    <cfRule type="cellIs" dxfId="1" priority="877" operator="lessThan">
      <formula>$C$4</formula>
    </cfRule>
  </conditionalFormatting>
  <conditionalFormatting sqref="AP35">
    <cfRule type="cellIs" dxfId="1" priority="917" operator="lessThan">
      <formula>$C$4</formula>
    </cfRule>
  </conditionalFormatting>
  <conditionalFormatting sqref="AQ35">
    <cfRule type="cellIs" dxfId="1" priority="957" operator="lessThan">
      <formula>$C$4</formula>
    </cfRule>
  </conditionalFormatting>
  <conditionalFormatting sqref="AR35">
    <cfRule type="cellIs" dxfId="1" priority="997" operator="lessThan">
      <formula>$C$4</formula>
    </cfRule>
  </conditionalFormatting>
  <conditionalFormatting sqref="AS35">
    <cfRule type="cellIs" dxfId="1" priority="1037" operator="lessThan">
      <formula>$C$4</formula>
    </cfRule>
  </conditionalFormatting>
  <conditionalFormatting sqref="AT35">
    <cfRule type="cellIs" dxfId="1" priority="1077" operator="lessThan">
      <formula>$C$4</formula>
    </cfRule>
  </conditionalFormatting>
  <conditionalFormatting sqref="AV35">
    <cfRule type="cellIs" dxfId="1" priority="1157" operator="lessThan">
      <formula>$C$4</formula>
    </cfRule>
  </conditionalFormatting>
  <conditionalFormatting sqref="AW35">
    <cfRule type="cellIs" dxfId="1" priority="1197" operator="lessThan">
      <formula>$C$4</formula>
    </cfRule>
  </conditionalFormatting>
  <conditionalFormatting sqref="AX35">
    <cfRule type="cellIs" dxfId="1" priority="1237" operator="lessThan">
      <formula>$C$4</formula>
    </cfRule>
  </conditionalFormatting>
  <conditionalFormatting sqref="AY35">
    <cfRule type="cellIs" dxfId="1" priority="1277" operator="lessThan">
      <formula>$C$4</formula>
    </cfRule>
  </conditionalFormatting>
  <conditionalFormatting sqref="AZ35">
    <cfRule type="cellIs" dxfId="1" priority="1317" operator="lessThan">
      <formula>$C$4</formula>
    </cfRule>
  </conditionalFormatting>
  <conditionalFormatting sqref="BA35">
    <cfRule type="cellIs" dxfId="1" priority="1357" operator="lessThan">
      <formula>$C$4</formula>
    </cfRule>
  </conditionalFormatting>
  <conditionalFormatting sqref="BB35">
    <cfRule type="cellIs" dxfId="1" priority="1397" operator="lessThan">
      <formula>$C$4</formula>
    </cfRule>
  </conditionalFormatting>
  <conditionalFormatting sqref="BC35">
    <cfRule type="cellIs" dxfId="1" priority="1437" operator="lessThan">
      <formula>$C$4</formula>
    </cfRule>
  </conditionalFormatting>
  <conditionalFormatting sqref="BD35">
    <cfRule type="cellIs" dxfId="1" priority="1477" operator="lessThan">
      <formula>$C$4</formula>
    </cfRule>
  </conditionalFormatting>
  <conditionalFormatting sqref="BE35">
    <cfRule type="cellIs" dxfId="1" priority="1517" operator="lessThan">
      <formula>$C$4</formula>
    </cfRule>
  </conditionalFormatting>
  <conditionalFormatting sqref="BH35">
    <cfRule type="cellIs" dxfId="1" priority="1637" operator="lessThan">
      <formula>$C$4</formula>
    </cfRule>
  </conditionalFormatting>
  <conditionalFormatting sqref="BI35">
    <cfRule type="cellIs" dxfId="1" priority="1677" operator="lessThan">
      <formula>$C$4</formula>
    </cfRule>
  </conditionalFormatting>
  <conditionalFormatting sqref="BJ35">
    <cfRule type="cellIs" dxfId="1" priority="1717" operator="lessThan">
      <formula>$C$4</formula>
    </cfRule>
  </conditionalFormatting>
  <conditionalFormatting sqref="BK35">
    <cfRule type="cellIs" dxfId="1" priority="1757" operator="lessThan">
      <formula>$C$4</formula>
    </cfRule>
  </conditionalFormatting>
  <conditionalFormatting sqref="BL35">
    <cfRule type="cellIs" dxfId="1" priority="1797" operator="lessThan">
      <formula>$C$4</formula>
    </cfRule>
  </conditionalFormatting>
  <conditionalFormatting sqref="BM35">
    <cfRule type="cellIs" dxfId="1" priority="1837" operator="lessThan">
      <formula>$C$4</formula>
    </cfRule>
  </conditionalFormatting>
  <conditionalFormatting sqref="BN35">
    <cfRule type="cellIs" dxfId="1" priority="1877" operator="lessThan">
      <formula>$C$4</formula>
    </cfRule>
  </conditionalFormatting>
  <conditionalFormatting sqref="BO35">
    <cfRule type="cellIs" dxfId="1" priority="1917" operator="lessThan">
      <formula>$C$4</formula>
    </cfRule>
  </conditionalFormatting>
  <conditionalFormatting sqref="BP35">
    <cfRule type="cellIs" dxfId="1" priority="1957" operator="lessThan">
      <formula>$C$4</formula>
    </cfRule>
  </conditionalFormatting>
  <conditionalFormatting sqref="BQ35">
    <cfRule type="cellIs" dxfId="1" priority="1997" operator="lessThan">
      <formula>$C$4</formula>
    </cfRule>
  </conditionalFormatting>
  <conditionalFormatting sqref="BR35">
    <cfRule type="cellIs" dxfId="1" priority="2037" operator="lessThan">
      <formula>$C$4</formula>
    </cfRule>
  </conditionalFormatting>
  <conditionalFormatting sqref="BS35">
    <cfRule type="cellIs" dxfId="1" priority="2077" operator="lessThan">
      <formula>$C$4</formula>
    </cfRule>
  </conditionalFormatting>
  <conditionalFormatting sqref="BT35">
    <cfRule type="cellIs" dxfId="1" priority="2117" operator="lessThan">
      <formula>$C$4</formula>
    </cfRule>
  </conditionalFormatting>
  <conditionalFormatting sqref="BU35">
    <cfRule type="cellIs" dxfId="1" priority="2157" operator="lessThan">
      <formula>$C$4</formula>
    </cfRule>
  </conditionalFormatting>
  <conditionalFormatting sqref="BV35">
    <cfRule type="cellIs" dxfId="1" priority="2197" operator="lessThan">
      <formula>$C$4</formula>
    </cfRule>
  </conditionalFormatting>
  <conditionalFormatting sqref="BX35">
    <cfRule type="cellIs" dxfId="1" priority="2277" operator="lessThan">
      <formula>$C$4</formula>
    </cfRule>
  </conditionalFormatting>
  <conditionalFormatting sqref="BY35">
    <cfRule type="cellIs" dxfId="1" priority="2317" operator="lessThan">
      <formula>$C$4</formula>
    </cfRule>
  </conditionalFormatting>
  <conditionalFormatting sqref="BZ35">
    <cfRule type="cellIs" dxfId="1" priority="2357" operator="lessThan">
      <formula>$C$4</formula>
    </cfRule>
  </conditionalFormatting>
  <conditionalFormatting sqref="CA35">
    <cfRule type="cellIs" dxfId="1" priority="2397" operator="lessThan">
      <formula>$C$4</formula>
    </cfRule>
  </conditionalFormatting>
  <conditionalFormatting sqref="CB35">
    <cfRule type="cellIs" dxfId="1" priority="2437" operator="lessThan">
      <formula>$C$4</formula>
    </cfRule>
  </conditionalFormatting>
  <conditionalFormatting sqref="CC35">
    <cfRule type="cellIs" dxfId="1" priority="2477" operator="lessThan">
      <formula>$C$4</formula>
    </cfRule>
  </conditionalFormatting>
  <conditionalFormatting sqref="CD35">
    <cfRule type="cellIs" dxfId="1" priority="2517" operator="lessThan">
      <formula>$C$4</formula>
    </cfRule>
  </conditionalFormatting>
  <conditionalFormatting sqref="CE35">
    <cfRule type="cellIs" dxfId="1" priority="2557" operator="lessThan">
      <formula>$C$4</formula>
    </cfRule>
  </conditionalFormatting>
  <conditionalFormatting sqref="CF35">
    <cfRule type="cellIs" dxfId="1" priority="2597" operator="lessThan">
      <formula>$C$4</formula>
    </cfRule>
  </conditionalFormatting>
  <conditionalFormatting sqref="CG35">
    <cfRule type="cellIs" dxfId="1" priority="2637" operator="lessThan">
      <formula>$C$4</formula>
    </cfRule>
  </conditionalFormatting>
  <conditionalFormatting sqref="CH35">
    <cfRule type="cellIs" dxfId="2" priority="2677" operator="greaterThan">
      <formula>$BJ$2+15</formula>
    </cfRule>
  </conditionalFormatting>
  <conditionalFormatting sqref="Q36">
    <cfRule type="cellIs" dxfId="1" priority="78" operator="lessThan">
      <formula>$C$4</formula>
    </cfRule>
  </conditionalFormatting>
  <conditionalFormatting sqref="R36">
    <cfRule type="cellIs" dxfId="1" priority="118" operator="lessThan">
      <formula>$C$4</formula>
    </cfRule>
  </conditionalFormatting>
  <conditionalFormatting sqref="T36">
    <cfRule type="cellIs" dxfId="1" priority="2758" operator="lessThan">
      <formula>$C$4</formula>
    </cfRule>
  </conditionalFormatting>
  <conditionalFormatting sqref="U36">
    <cfRule type="cellIs" dxfId="1" priority="158" operator="lessThan">
      <formula>$C$4</formula>
    </cfRule>
  </conditionalFormatting>
  <conditionalFormatting sqref="W36">
    <cfRule type="cellIs" dxfId="1" priority="2838" operator="lessThan">
      <formula>$C$4</formula>
    </cfRule>
  </conditionalFormatting>
  <conditionalFormatting sqref="X36">
    <cfRule type="cellIs" dxfId="1" priority="198" operator="lessThan">
      <formula>$C$4</formula>
    </cfRule>
  </conditionalFormatting>
  <conditionalFormatting sqref="Z36">
    <cfRule type="cellIs" dxfId="1" priority="278" operator="lessThan">
      <formula>$C$4</formula>
    </cfRule>
  </conditionalFormatting>
  <conditionalFormatting sqref="AA36">
    <cfRule type="cellIs" dxfId="1" priority="318" operator="lessThan">
      <formula>$C$4</formula>
    </cfRule>
  </conditionalFormatting>
  <conditionalFormatting sqref="AC36">
    <cfRule type="cellIs" dxfId="1" priority="398" operator="lessThan">
      <formula>$C$4</formula>
    </cfRule>
  </conditionalFormatting>
  <conditionalFormatting sqref="AD36">
    <cfRule type="cellIs" dxfId="1" priority="438" operator="lessThan">
      <formula>$C$4</formula>
    </cfRule>
  </conditionalFormatting>
  <conditionalFormatting sqref="AE36">
    <cfRule type="cellIs" dxfId="1" priority="478" operator="lessThan">
      <formula>$C$4</formula>
    </cfRule>
  </conditionalFormatting>
  <conditionalFormatting sqref="AF36">
    <cfRule type="cellIs" dxfId="1" priority="518" operator="lessThan">
      <formula>$C$4</formula>
    </cfRule>
  </conditionalFormatting>
  <conditionalFormatting sqref="AG36">
    <cfRule type="cellIs" dxfId="1" priority="558" operator="lessThan">
      <formula>$C$4</formula>
    </cfRule>
  </conditionalFormatting>
  <conditionalFormatting sqref="AH36">
    <cfRule type="cellIs" dxfId="1" priority="598" operator="lessThan">
      <formula>$C$4</formula>
    </cfRule>
  </conditionalFormatting>
  <conditionalFormatting sqref="AI36">
    <cfRule type="cellIs" dxfId="1" priority="638" operator="lessThan">
      <formula>$C$4</formula>
    </cfRule>
  </conditionalFormatting>
  <conditionalFormatting sqref="AJ36">
    <cfRule type="cellIs" dxfId="1" priority="678" operator="lessThan">
      <formula>$C$4</formula>
    </cfRule>
  </conditionalFormatting>
  <conditionalFormatting sqref="AK36">
    <cfRule type="cellIs" dxfId="1" priority="718" operator="lessThan">
      <formula>$C$4</formula>
    </cfRule>
  </conditionalFormatting>
  <conditionalFormatting sqref="AL36">
    <cfRule type="cellIs" dxfId="1" priority="758" operator="lessThan">
      <formula>$C$4</formula>
    </cfRule>
  </conditionalFormatting>
  <conditionalFormatting sqref="AM36">
    <cfRule type="cellIs" dxfId="1" priority="798" operator="lessThan">
      <formula>$C$4</formula>
    </cfRule>
  </conditionalFormatting>
  <conditionalFormatting sqref="AN36">
    <cfRule type="cellIs" dxfId="1" priority="838" operator="lessThan">
      <formula>$C$4</formula>
    </cfRule>
  </conditionalFormatting>
  <conditionalFormatting sqref="AO36">
    <cfRule type="cellIs" dxfId="1" priority="878" operator="lessThan">
      <formula>$C$4</formula>
    </cfRule>
  </conditionalFormatting>
  <conditionalFormatting sqref="AP36">
    <cfRule type="cellIs" dxfId="1" priority="918" operator="lessThan">
      <formula>$C$4</formula>
    </cfRule>
  </conditionalFormatting>
  <conditionalFormatting sqref="AQ36">
    <cfRule type="cellIs" dxfId="1" priority="958" operator="lessThan">
      <formula>$C$4</formula>
    </cfRule>
  </conditionalFormatting>
  <conditionalFormatting sqref="AR36">
    <cfRule type="cellIs" dxfId="1" priority="998" operator="lessThan">
      <formula>$C$4</formula>
    </cfRule>
  </conditionalFormatting>
  <conditionalFormatting sqref="AS36">
    <cfRule type="cellIs" dxfId="1" priority="1038" operator="lessThan">
      <formula>$C$4</formula>
    </cfRule>
  </conditionalFormatting>
  <conditionalFormatting sqref="AT36">
    <cfRule type="cellIs" dxfId="1" priority="1078" operator="lessThan">
      <formula>$C$4</formula>
    </cfRule>
  </conditionalFormatting>
  <conditionalFormatting sqref="AV36">
    <cfRule type="cellIs" dxfId="1" priority="1158" operator="lessThan">
      <formula>$C$4</formula>
    </cfRule>
  </conditionalFormatting>
  <conditionalFormatting sqref="AW36">
    <cfRule type="cellIs" dxfId="1" priority="1198" operator="lessThan">
      <formula>$C$4</formula>
    </cfRule>
  </conditionalFormatting>
  <conditionalFormatting sqref="AX36">
    <cfRule type="cellIs" dxfId="1" priority="1238" operator="lessThan">
      <formula>$C$4</formula>
    </cfRule>
  </conditionalFormatting>
  <conditionalFormatting sqref="AY36">
    <cfRule type="cellIs" dxfId="1" priority="1278" operator="lessThan">
      <formula>$C$4</formula>
    </cfRule>
  </conditionalFormatting>
  <conditionalFormatting sqref="AZ36">
    <cfRule type="cellIs" dxfId="1" priority="1318" operator="lessThan">
      <formula>$C$4</formula>
    </cfRule>
  </conditionalFormatting>
  <conditionalFormatting sqref="BA36">
    <cfRule type="cellIs" dxfId="1" priority="1358" operator="lessThan">
      <formula>$C$4</formula>
    </cfRule>
  </conditionalFormatting>
  <conditionalFormatting sqref="BB36">
    <cfRule type="cellIs" dxfId="1" priority="1398" operator="lessThan">
      <formula>$C$4</formula>
    </cfRule>
  </conditionalFormatting>
  <conditionalFormatting sqref="BC36">
    <cfRule type="cellIs" dxfId="1" priority="1438" operator="lessThan">
      <formula>$C$4</formula>
    </cfRule>
  </conditionalFormatting>
  <conditionalFormatting sqref="BD36">
    <cfRule type="cellIs" dxfId="1" priority="1478" operator="lessThan">
      <formula>$C$4</formula>
    </cfRule>
  </conditionalFormatting>
  <conditionalFormatting sqref="BE36">
    <cfRule type="cellIs" dxfId="1" priority="1518" operator="lessThan">
      <formula>$C$4</formula>
    </cfRule>
  </conditionalFormatting>
  <conditionalFormatting sqref="BH36">
    <cfRule type="cellIs" dxfId="1" priority="1638" operator="lessThan">
      <formula>$C$4</formula>
    </cfRule>
  </conditionalFormatting>
  <conditionalFormatting sqref="BI36">
    <cfRule type="cellIs" dxfId="1" priority="1678" operator="lessThan">
      <formula>$C$4</formula>
    </cfRule>
  </conditionalFormatting>
  <conditionalFormatting sqref="BJ36">
    <cfRule type="cellIs" dxfId="1" priority="1718" operator="lessThan">
      <formula>$C$4</formula>
    </cfRule>
  </conditionalFormatting>
  <conditionalFormatting sqref="BK36">
    <cfRule type="cellIs" dxfId="1" priority="1758" operator="lessThan">
      <formula>$C$4</formula>
    </cfRule>
  </conditionalFormatting>
  <conditionalFormatting sqref="BL36">
    <cfRule type="cellIs" dxfId="1" priority="1798" operator="lessThan">
      <formula>$C$4</formula>
    </cfRule>
  </conditionalFormatting>
  <conditionalFormatting sqref="BM36">
    <cfRule type="cellIs" dxfId="1" priority="1838" operator="lessThan">
      <formula>$C$4</formula>
    </cfRule>
  </conditionalFormatting>
  <conditionalFormatting sqref="BN36">
    <cfRule type="cellIs" dxfId="1" priority="1878" operator="lessThan">
      <formula>$C$4</formula>
    </cfRule>
  </conditionalFormatting>
  <conditionalFormatting sqref="BO36">
    <cfRule type="cellIs" dxfId="1" priority="1918" operator="lessThan">
      <formula>$C$4</formula>
    </cfRule>
  </conditionalFormatting>
  <conditionalFormatting sqref="BP36">
    <cfRule type="cellIs" dxfId="1" priority="1958" operator="lessThan">
      <formula>$C$4</formula>
    </cfRule>
  </conditionalFormatting>
  <conditionalFormatting sqref="BQ36">
    <cfRule type="cellIs" dxfId="1" priority="1998" operator="lessThan">
      <formula>$C$4</formula>
    </cfRule>
  </conditionalFormatting>
  <conditionalFormatting sqref="BR36">
    <cfRule type="cellIs" dxfId="1" priority="2038" operator="lessThan">
      <formula>$C$4</formula>
    </cfRule>
  </conditionalFormatting>
  <conditionalFormatting sqref="BS36">
    <cfRule type="cellIs" dxfId="1" priority="2078" operator="lessThan">
      <formula>$C$4</formula>
    </cfRule>
  </conditionalFormatting>
  <conditionalFormatting sqref="BT36">
    <cfRule type="cellIs" dxfId="1" priority="2118" operator="lessThan">
      <formula>$C$4</formula>
    </cfRule>
  </conditionalFormatting>
  <conditionalFormatting sqref="BU36">
    <cfRule type="cellIs" dxfId="1" priority="2158" operator="lessThan">
      <formula>$C$4</formula>
    </cfRule>
  </conditionalFormatting>
  <conditionalFormatting sqref="BV36">
    <cfRule type="cellIs" dxfId="1" priority="2198" operator="lessThan">
      <formula>$C$4</formula>
    </cfRule>
  </conditionalFormatting>
  <conditionalFormatting sqref="BX36">
    <cfRule type="cellIs" dxfId="1" priority="2278" operator="lessThan">
      <formula>$C$4</formula>
    </cfRule>
  </conditionalFormatting>
  <conditionalFormatting sqref="BY36">
    <cfRule type="cellIs" dxfId="1" priority="2318" operator="lessThan">
      <formula>$C$4</formula>
    </cfRule>
  </conditionalFormatting>
  <conditionalFormatting sqref="BZ36">
    <cfRule type="cellIs" dxfId="1" priority="2358" operator="lessThan">
      <formula>$C$4</formula>
    </cfRule>
  </conditionalFormatting>
  <conditionalFormatting sqref="CA36">
    <cfRule type="cellIs" dxfId="1" priority="2398" operator="lessThan">
      <formula>$C$4</formula>
    </cfRule>
  </conditionalFormatting>
  <conditionalFormatting sqref="CB36">
    <cfRule type="cellIs" dxfId="1" priority="2438" operator="lessThan">
      <formula>$C$4</formula>
    </cfRule>
  </conditionalFormatting>
  <conditionalFormatting sqref="CC36">
    <cfRule type="cellIs" dxfId="1" priority="2478" operator="lessThan">
      <formula>$C$4</formula>
    </cfRule>
  </conditionalFormatting>
  <conditionalFormatting sqref="CD36">
    <cfRule type="cellIs" dxfId="1" priority="2518" operator="lessThan">
      <formula>$C$4</formula>
    </cfRule>
  </conditionalFormatting>
  <conditionalFormatting sqref="CE36">
    <cfRule type="cellIs" dxfId="1" priority="2558" operator="lessThan">
      <formula>$C$4</formula>
    </cfRule>
  </conditionalFormatting>
  <conditionalFormatting sqref="CF36">
    <cfRule type="cellIs" dxfId="1" priority="2598" operator="lessThan">
      <formula>$C$4</formula>
    </cfRule>
  </conditionalFormatting>
  <conditionalFormatting sqref="CG36">
    <cfRule type="cellIs" dxfId="1" priority="2638" operator="lessThan">
      <formula>$C$4</formula>
    </cfRule>
  </conditionalFormatting>
  <conditionalFormatting sqref="CH36">
    <cfRule type="cellIs" dxfId="2" priority="2678" operator="greaterThan">
      <formula>$BJ$2+15</formula>
    </cfRule>
  </conditionalFormatting>
  <conditionalFormatting sqref="Q37">
    <cfRule type="cellIs" dxfId="1" priority="79" operator="lessThan">
      <formula>$C$4</formula>
    </cfRule>
  </conditionalFormatting>
  <conditionalFormatting sqref="R37">
    <cfRule type="cellIs" dxfId="1" priority="119" operator="lessThan">
      <formula>$C$4</formula>
    </cfRule>
  </conditionalFormatting>
  <conditionalFormatting sqref="T37">
    <cfRule type="cellIs" dxfId="1" priority="2759" operator="lessThan">
      <formula>$C$4</formula>
    </cfRule>
  </conditionalFormatting>
  <conditionalFormatting sqref="U37">
    <cfRule type="cellIs" dxfId="1" priority="159" operator="lessThan">
      <formula>$C$4</formula>
    </cfRule>
  </conditionalFormatting>
  <conditionalFormatting sqref="W37">
    <cfRule type="cellIs" dxfId="1" priority="2839" operator="lessThan">
      <formula>$C$4</formula>
    </cfRule>
  </conditionalFormatting>
  <conditionalFormatting sqref="X37">
    <cfRule type="cellIs" dxfId="1" priority="199" operator="lessThan">
      <formula>$C$4</formula>
    </cfRule>
  </conditionalFormatting>
  <conditionalFormatting sqref="Z37">
    <cfRule type="cellIs" dxfId="1" priority="279" operator="lessThan">
      <formula>$C$4</formula>
    </cfRule>
  </conditionalFormatting>
  <conditionalFormatting sqref="AA37">
    <cfRule type="cellIs" dxfId="1" priority="319" operator="lessThan">
      <formula>$C$4</formula>
    </cfRule>
  </conditionalFormatting>
  <conditionalFormatting sqref="AC37">
    <cfRule type="cellIs" dxfId="1" priority="399" operator="lessThan">
      <formula>$C$4</formula>
    </cfRule>
  </conditionalFormatting>
  <conditionalFormatting sqref="AD37">
    <cfRule type="cellIs" dxfId="1" priority="439" operator="lessThan">
      <formula>$C$4</formula>
    </cfRule>
  </conditionalFormatting>
  <conditionalFormatting sqref="AE37">
    <cfRule type="cellIs" dxfId="1" priority="479" operator="lessThan">
      <formula>$C$4</formula>
    </cfRule>
  </conditionalFormatting>
  <conditionalFormatting sqref="AF37">
    <cfRule type="cellIs" dxfId="1" priority="519" operator="lessThan">
      <formula>$C$4</formula>
    </cfRule>
  </conditionalFormatting>
  <conditionalFormatting sqref="AG37">
    <cfRule type="cellIs" dxfId="1" priority="559" operator="lessThan">
      <formula>$C$4</formula>
    </cfRule>
  </conditionalFormatting>
  <conditionalFormatting sqref="AH37">
    <cfRule type="cellIs" dxfId="1" priority="599" operator="lessThan">
      <formula>$C$4</formula>
    </cfRule>
  </conditionalFormatting>
  <conditionalFormatting sqref="AI37">
    <cfRule type="cellIs" dxfId="1" priority="639" operator="lessThan">
      <formula>$C$4</formula>
    </cfRule>
  </conditionalFormatting>
  <conditionalFormatting sqref="AJ37">
    <cfRule type="cellIs" dxfId="1" priority="679" operator="lessThan">
      <formula>$C$4</formula>
    </cfRule>
  </conditionalFormatting>
  <conditionalFormatting sqref="AK37">
    <cfRule type="cellIs" dxfId="1" priority="719" operator="lessThan">
      <formula>$C$4</formula>
    </cfRule>
  </conditionalFormatting>
  <conditionalFormatting sqref="AL37">
    <cfRule type="cellIs" dxfId="1" priority="759" operator="lessThan">
      <formula>$C$4</formula>
    </cfRule>
  </conditionalFormatting>
  <conditionalFormatting sqref="AM37">
    <cfRule type="cellIs" dxfId="1" priority="799" operator="lessThan">
      <formula>$C$4</formula>
    </cfRule>
  </conditionalFormatting>
  <conditionalFormatting sqref="AN37">
    <cfRule type="cellIs" dxfId="1" priority="839" operator="lessThan">
      <formula>$C$4</formula>
    </cfRule>
  </conditionalFormatting>
  <conditionalFormatting sqref="AO37">
    <cfRule type="cellIs" dxfId="1" priority="879" operator="lessThan">
      <formula>$C$4</formula>
    </cfRule>
  </conditionalFormatting>
  <conditionalFormatting sqref="AP37">
    <cfRule type="cellIs" dxfId="1" priority="919" operator="lessThan">
      <formula>$C$4</formula>
    </cfRule>
  </conditionalFormatting>
  <conditionalFormatting sqref="AQ37">
    <cfRule type="cellIs" dxfId="1" priority="959" operator="lessThan">
      <formula>$C$4</formula>
    </cfRule>
  </conditionalFormatting>
  <conditionalFormatting sqref="AR37">
    <cfRule type="cellIs" dxfId="1" priority="999" operator="lessThan">
      <formula>$C$4</formula>
    </cfRule>
  </conditionalFormatting>
  <conditionalFormatting sqref="AS37">
    <cfRule type="cellIs" dxfId="1" priority="1039" operator="lessThan">
      <formula>$C$4</formula>
    </cfRule>
  </conditionalFormatting>
  <conditionalFormatting sqref="AT37">
    <cfRule type="cellIs" dxfId="1" priority="1079" operator="lessThan">
      <formula>$C$4</formula>
    </cfRule>
  </conditionalFormatting>
  <conditionalFormatting sqref="AV37">
    <cfRule type="cellIs" dxfId="1" priority="1159" operator="lessThan">
      <formula>$C$4</formula>
    </cfRule>
  </conditionalFormatting>
  <conditionalFormatting sqref="AW37">
    <cfRule type="cellIs" dxfId="1" priority="1199" operator="lessThan">
      <formula>$C$4</formula>
    </cfRule>
  </conditionalFormatting>
  <conditionalFormatting sqref="AX37">
    <cfRule type="cellIs" dxfId="1" priority="1239" operator="lessThan">
      <formula>$C$4</formula>
    </cfRule>
  </conditionalFormatting>
  <conditionalFormatting sqref="AY37">
    <cfRule type="cellIs" dxfId="1" priority="1279" operator="lessThan">
      <formula>$C$4</formula>
    </cfRule>
  </conditionalFormatting>
  <conditionalFormatting sqref="AZ37">
    <cfRule type="cellIs" dxfId="1" priority="1319" operator="lessThan">
      <formula>$C$4</formula>
    </cfRule>
  </conditionalFormatting>
  <conditionalFormatting sqref="BA37">
    <cfRule type="cellIs" dxfId="1" priority="1359" operator="lessThan">
      <formula>$C$4</formula>
    </cfRule>
  </conditionalFormatting>
  <conditionalFormatting sqref="BB37">
    <cfRule type="cellIs" dxfId="1" priority="1399" operator="lessThan">
      <formula>$C$4</formula>
    </cfRule>
  </conditionalFormatting>
  <conditionalFormatting sqref="BC37">
    <cfRule type="cellIs" dxfId="1" priority="1439" operator="lessThan">
      <formula>$C$4</formula>
    </cfRule>
  </conditionalFormatting>
  <conditionalFormatting sqref="BD37">
    <cfRule type="cellIs" dxfId="1" priority="1479" operator="lessThan">
      <formula>$C$4</formula>
    </cfRule>
  </conditionalFormatting>
  <conditionalFormatting sqref="BE37">
    <cfRule type="cellIs" dxfId="1" priority="1519" operator="lessThan">
      <formula>$C$4</formula>
    </cfRule>
  </conditionalFormatting>
  <conditionalFormatting sqref="BH37">
    <cfRule type="cellIs" dxfId="1" priority="1639" operator="lessThan">
      <formula>$C$4</formula>
    </cfRule>
  </conditionalFormatting>
  <conditionalFormatting sqref="BI37">
    <cfRule type="cellIs" dxfId="1" priority="1679" operator="lessThan">
      <formula>$C$4</formula>
    </cfRule>
  </conditionalFormatting>
  <conditionalFormatting sqref="BJ37">
    <cfRule type="cellIs" dxfId="1" priority="1719" operator="lessThan">
      <formula>$C$4</formula>
    </cfRule>
  </conditionalFormatting>
  <conditionalFormatting sqref="BK37">
    <cfRule type="cellIs" dxfId="1" priority="1759" operator="lessThan">
      <formula>$C$4</formula>
    </cfRule>
  </conditionalFormatting>
  <conditionalFormatting sqref="BL37">
    <cfRule type="cellIs" dxfId="1" priority="1799" operator="lessThan">
      <formula>$C$4</formula>
    </cfRule>
  </conditionalFormatting>
  <conditionalFormatting sqref="BM37">
    <cfRule type="cellIs" dxfId="1" priority="1839" operator="lessThan">
      <formula>$C$4</formula>
    </cfRule>
  </conditionalFormatting>
  <conditionalFormatting sqref="BN37">
    <cfRule type="cellIs" dxfId="1" priority="1879" operator="lessThan">
      <formula>$C$4</formula>
    </cfRule>
  </conditionalFormatting>
  <conditionalFormatting sqref="BO37">
    <cfRule type="cellIs" dxfId="1" priority="1919" operator="lessThan">
      <formula>$C$4</formula>
    </cfRule>
  </conditionalFormatting>
  <conditionalFormatting sqref="BP37">
    <cfRule type="cellIs" dxfId="1" priority="1959" operator="lessThan">
      <formula>$C$4</formula>
    </cfRule>
  </conditionalFormatting>
  <conditionalFormatting sqref="BQ37">
    <cfRule type="cellIs" dxfId="1" priority="1999" operator="lessThan">
      <formula>$C$4</formula>
    </cfRule>
  </conditionalFormatting>
  <conditionalFormatting sqref="BR37">
    <cfRule type="cellIs" dxfId="1" priority="2039" operator="lessThan">
      <formula>$C$4</formula>
    </cfRule>
  </conditionalFormatting>
  <conditionalFormatting sqref="BS37">
    <cfRule type="cellIs" dxfId="1" priority="2079" operator="lessThan">
      <formula>$C$4</formula>
    </cfRule>
  </conditionalFormatting>
  <conditionalFormatting sqref="BT37">
    <cfRule type="cellIs" dxfId="1" priority="2119" operator="lessThan">
      <formula>$C$4</formula>
    </cfRule>
  </conditionalFormatting>
  <conditionalFormatting sqref="BU37">
    <cfRule type="cellIs" dxfId="1" priority="2159" operator="lessThan">
      <formula>$C$4</formula>
    </cfRule>
  </conditionalFormatting>
  <conditionalFormatting sqref="BV37">
    <cfRule type="cellIs" dxfId="1" priority="2199" operator="lessThan">
      <formula>$C$4</formula>
    </cfRule>
  </conditionalFormatting>
  <conditionalFormatting sqref="BX37">
    <cfRule type="cellIs" dxfId="1" priority="2279" operator="lessThan">
      <formula>$C$4</formula>
    </cfRule>
  </conditionalFormatting>
  <conditionalFormatting sqref="BY37">
    <cfRule type="cellIs" dxfId="1" priority="2319" operator="lessThan">
      <formula>$C$4</formula>
    </cfRule>
  </conditionalFormatting>
  <conditionalFormatting sqref="BZ37">
    <cfRule type="cellIs" dxfId="1" priority="2359" operator="lessThan">
      <formula>$C$4</formula>
    </cfRule>
  </conditionalFormatting>
  <conditionalFormatting sqref="CA37">
    <cfRule type="cellIs" dxfId="1" priority="2399" operator="lessThan">
      <formula>$C$4</formula>
    </cfRule>
  </conditionalFormatting>
  <conditionalFormatting sqref="CB37">
    <cfRule type="cellIs" dxfId="1" priority="2439" operator="lessThan">
      <formula>$C$4</formula>
    </cfRule>
  </conditionalFormatting>
  <conditionalFormatting sqref="CC37">
    <cfRule type="cellIs" dxfId="1" priority="2479" operator="lessThan">
      <formula>$C$4</formula>
    </cfRule>
  </conditionalFormatting>
  <conditionalFormatting sqref="CD37">
    <cfRule type="cellIs" dxfId="1" priority="2519" operator="lessThan">
      <formula>$C$4</formula>
    </cfRule>
  </conditionalFormatting>
  <conditionalFormatting sqref="CE37">
    <cfRule type="cellIs" dxfId="1" priority="2559" operator="lessThan">
      <formula>$C$4</formula>
    </cfRule>
  </conditionalFormatting>
  <conditionalFormatting sqref="CF37">
    <cfRule type="cellIs" dxfId="1" priority="2599" operator="lessThan">
      <formula>$C$4</formula>
    </cfRule>
  </conditionalFormatting>
  <conditionalFormatting sqref="CG37">
    <cfRule type="cellIs" dxfId="1" priority="2639" operator="lessThan">
      <formula>$C$4</formula>
    </cfRule>
  </conditionalFormatting>
  <conditionalFormatting sqref="CH37">
    <cfRule type="cellIs" dxfId="2" priority="2679" operator="greaterThan">
      <formula>$BJ$2+15</formula>
    </cfRule>
  </conditionalFormatting>
  <conditionalFormatting sqref="Q38">
    <cfRule type="cellIs" dxfId="1" priority="80" operator="lessThan">
      <formula>$C$4</formula>
    </cfRule>
  </conditionalFormatting>
  <conditionalFormatting sqref="R38">
    <cfRule type="cellIs" dxfId="1" priority="120" operator="lessThan">
      <formula>$C$4</formula>
    </cfRule>
  </conditionalFormatting>
  <conditionalFormatting sqref="T38">
    <cfRule type="cellIs" dxfId="1" priority="2760" operator="lessThan">
      <formula>$C$4</formula>
    </cfRule>
  </conditionalFormatting>
  <conditionalFormatting sqref="U38">
    <cfRule type="cellIs" dxfId="1" priority="160" operator="lessThan">
      <formula>$C$4</formula>
    </cfRule>
  </conditionalFormatting>
  <conditionalFormatting sqref="W38">
    <cfRule type="cellIs" dxfId="1" priority="2840" operator="lessThan">
      <formula>$C$4</formula>
    </cfRule>
  </conditionalFormatting>
  <conditionalFormatting sqref="X38">
    <cfRule type="cellIs" dxfId="1" priority="200" operator="lessThan">
      <formula>$C$4</formula>
    </cfRule>
  </conditionalFormatting>
  <conditionalFormatting sqref="Z38">
    <cfRule type="cellIs" dxfId="1" priority="280" operator="lessThan">
      <formula>$C$4</formula>
    </cfRule>
  </conditionalFormatting>
  <conditionalFormatting sqref="AA38">
    <cfRule type="cellIs" dxfId="1" priority="320" operator="lessThan">
      <formula>$C$4</formula>
    </cfRule>
  </conditionalFormatting>
  <conditionalFormatting sqref="AC38">
    <cfRule type="cellIs" dxfId="1" priority="400" operator="lessThan">
      <formula>$C$4</formula>
    </cfRule>
  </conditionalFormatting>
  <conditionalFormatting sqref="AD38">
    <cfRule type="cellIs" dxfId="1" priority="440" operator="lessThan">
      <formula>$C$4</formula>
    </cfRule>
  </conditionalFormatting>
  <conditionalFormatting sqref="AE38">
    <cfRule type="cellIs" dxfId="1" priority="480" operator="lessThan">
      <formula>$C$4</formula>
    </cfRule>
  </conditionalFormatting>
  <conditionalFormatting sqref="AF38">
    <cfRule type="cellIs" dxfId="1" priority="520" operator="lessThan">
      <formula>$C$4</formula>
    </cfRule>
  </conditionalFormatting>
  <conditionalFormatting sqref="AG38">
    <cfRule type="cellIs" dxfId="1" priority="560" operator="lessThan">
      <formula>$C$4</formula>
    </cfRule>
  </conditionalFormatting>
  <conditionalFormatting sqref="AH38">
    <cfRule type="cellIs" dxfId="1" priority="600" operator="lessThan">
      <formula>$C$4</formula>
    </cfRule>
  </conditionalFormatting>
  <conditionalFormatting sqref="AI38">
    <cfRule type="cellIs" dxfId="1" priority="640" operator="lessThan">
      <formula>$C$4</formula>
    </cfRule>
  </conditionalFormatting>
  <conditionalFormatting sqref="AJ38">
    <cfRule type="cellIs" dxfId="1" priority="680" operator="lessThan">
      <formula>$C$4</formula>
    </cfRule>
  </conditionalFormatting>
  <conditionalFormatting sqref="AK38">
    <cfRule type="cellIs" dxfId="1" priority="720" operator="lessThan">
      <formula>$C$4</formula>
    </cfRule>
  </conditionalFormatting>
  <conditionalFormatting sqref="AL38">
    <cfRule type="cellIs" dxfId="1" priority="760" operator="lessThan">
      <formula>$C$4</formula>
    </cfRule>
  </conditionalFormatting>
  <conditionalFormatting sqref="AM38">
    <cfRule type="cellIs" dxfId="1" priority="800" operator="lessThan">
      <formula>$C$4</formula>
    </cfRule>
  </conditionalFormatting>
  <conditionalFormatting sqref="AN38">
    <cfRule type="cellIs" dxfId="1" priority="840" operator="lessThan">
      <formula>$C$4</formula>
    </cfRule>
  </conditionalFormatting>
  <conditionalFormatting sqref="AO38">
    <cfRule type="cellIs" dxfId="1" priority="880" operator="lessThan">
      <formula>$C$4</formula>
    </cfRule>
  </conditionalFormatting>
  <conditionalFormatting sqref="AP38">
    <cfRule type="cellIs" dxfId="1" priority="920" operator="lessThan">
      <formula>$C$4</formula>
    </cfRule>
  </conditionalFormatting>
  <conditionalFormatting sqref="AQ38">
    <cfRule type="cellIs" dxfId="1" priority="960" operator="lessThan">
      <formula>$C$4</formula>
    </cfRule>
  </conditionalFormatting>
  <conditionalFormatting sqref="AR38">
    <cfRule type="cellIs" dxfId="1" priority="1000" operator="lessThan">
      <formula>$C$4</formula>
    </cfRule>
  </conditionalFormatting>
  <conditionalFormatting sqref="AS38">
    <cfRule type="cellIs" dxfId="1" priority="1040" operator="lessThan">
      <formula>$C$4</formula>
    </cfRule>
  </conditionalFormatting>
  <conditionalFormatting sqref="AT38">
    <cfRule type="cellIs" dxfId="1" priority="1080" operator="lessThan">
      <formula>$C$4</formula>
    </cfRule>
  </conditionalFormatting>
  <conditionalFormatting sqref="AV38">
    <cfRule type="cellIs" dxfId="1" priority="1160" operator="lessThan">
      <formula>$C$4</formula>
    </cfRule>
  </conditionalFormatting>
  <conditionalFormatting sqref="AW38">
    <cfRule type="cellIs" dxfId="1" priority="1200" operator="lessThan">
      <formula>$C$4</formula>
    </cfRule>
  </conditionalFormatting>
  <conditionalFormatting sqref="AX38">
    <cfRule type="cellIs" dxfId="1" priority="1240" operator="lessThan">
      <formula>$C$4</formula>
    </cfRule>
  </conditionalFormatting>
  <conditionalFormatting sqref="AY38">
    <cfRule type="cellIs" dxfId="1" priority="1280" operator="lessThan">
      <formula>$C$4</formula>
    </cfRule>
  </conditionalFormatting>
  <conditionalFormatting sqref="AZ38">
    <cfRule type="cellIs" dxfId="1" priority="1320" operator="lessThan">
      <formula>$C$4</formula>
    </cfRule>
  </conditionalFormatting>
  <conditionalFormatting sqref="BA38">
    <cfRule type="cellIs" dxfId="1" priority="1360" operator="lessThan">
      <formula>$C$4</formula>
    </cfRule>
  </conditionalFormatting>
  <conditionalFormatting sqref="BB38">
    <cfRule type="cellIs" dxfId="1" priority="1400" operator="lessThan">
      <formula>$C$4</formula>
    </cfRule>
  </conditionalFormatting>
  <conditionalFormatting sqref="BC38">
    <cfRule type="cellIs" dxfId="1" priority="1440" operator="lessThan">
      <formula>$C$4</formula>
    </cfRule>
  </conditionalFormatting>
  <conditionalFormatting sqref="BD38">
    <cfRule type="cellIs" dxfId="1" priority="1480" operator="lessThan">
      <formula>$C$4</formula>
    </cfRule>
  </conditionalFormatting>
  <conditionalFormatting sqref="BE38">
    <cfRule type="cellIs" dxfId="1" priority="1520" operator="lessThan">
      <formula>$C$4</formula>
    </cfRule>
  </conditionalFormatting>
  <conditionalFormatting sqref="BH38">
    <cfRule type="cellIs" dxfId="1" priority="1640" operator="lessThan">
      <formula>$C$4</formula>
    </cfRule>
  </conditionalFormatting>
  <conditionalFormatting sqref="BI38">
    <cfRule type="cellIs" dxfId="1" priority="1680" operator="lessThan">
      <formula>$C$4</formula>
    </cfRule>
  </conditionalFormatting>
  <conditionalFormatting sqref="BJ38">
    <cfRule type="cellIs" dxfId="1" priority="1720" operator="lessThan">
      <formula>$C$4</formula>
    </cfRule>
  </conditionalFormatting>
  <conditionalFormatting sqref="BK38">
    <cfRule type="cellIs" dxfId="1" priority="1760" operator="lessThan">
      <formula>$C$4</formula>
    </cfRule>
  </conditionalFormatting>
  <conditionalFormatting sqref="BL38">
    <cfRule type="cellIs" dxfId="1" priority="1800" operator="lessThan">
      <formula>$C$4</formula>
    </cfRule>
  </conditionalFormatting>
  <conditionalFormatting sqref="BM38">
    <cfRule type="cellIs" dxfId="1" priority="1840" operator="lessThan">
      <formula>$C$4</formula>
    </cfRule>
  </conditionalFormatting>
  <conditionalFormatting sqref="BN38">
    <cfRule type="cellIs" dxfId="1" priority="1880" operator="lessThan">
      <formula>$C$4</formula>
    </cfRule>
  </conditionalFormatting>
  <conditionalFormatting sqref="BO38">
    <cfRule type="cellIs" dxfId="1" priority="1920" operator="lessThan">
      <formula>$C$4</formula>
    </cfRule>
  </conditionalFormatting>
  <conditionalFormatting sqref="BP38">
    <cfRule type="cellIs" dxfId="1" priority="1960" operator="lessThan">
      <formula>$C$4</formula>
    </cfRule>
  </conditionalFormatting>
  <conditionalFormatting sqref="BQ38">
    <cfRule type="cellIs" dxfId="1" priority="2000" operator="lessThan">
      <formula>$C$4</formula>
    </cfRule>
  </conditionalFormatting>
  <conditionalFormatting sqref="BR38">
    <cfRule type="cellIs" dxfId="1" priority="2040" operator="lessThan">
      <formula>$C$4</formula>
    </cfRule>
  </conditionalFormatting>
  <conditionalFormatting sqref="BS38">
    <cfRule type="cellIs" dxfId="1" priority="2080" operator="lessThan">
      <formula>$C$4</formula>
    </cfRule>
  </conditionalFormatting>
  <conditionalFormatting sqref="BT38">
    <cfRule type="cellIs" dxfId="1" priority="2120" operator="lessThan">
      <formula>$C$4</formula>
    </cfRule>
  </conditionalFormatting>
  <conditionalFormatting sqref="BU38">
    <cfRule type="cellIs" dxfId="1" priority="2160" operator="lessThan">
      <formula>$C$4</formula>
    </cfRule>
  </conditionalFormatting>
  <conditionalFormatting sqref="BV38">
    <cfRule type="cellIs" dxfId="1" priority="2200" operator="lessThan">
      <formula>$C$4</formula>
    </cfRule>
  </conditionalFormatting>
  <conditionalFormatting sqref="BX38">
    <cfRule type="cellIs" dxfId="1" priority="2280" operator="lessThan">
      <formula>$C$4</formula>
    </cfRule>
  </conditionalFormatting>
  <conditionalFormatting sqref="BY38">
    <cfRule type="cellIs" dxfId="1" priority="2320" operator="lessThan">
      <formula>$C$4</formula>
    </cfRule>
  </conditionalFormatting>
  <conditionalFormatting sqref="BZ38">
    <cfRule type="cellIs" dxfId="1" priority="2360" operator="lessThan">
      <formula>$C$4</formula>
    </cfRule>
  </conditionalFormatting>
  <conditionalFormatting sqref="CA38">
    <cfRule type="cellIs" dxfId="1" priority="2400" operator="lessThan">
      <formula>$C$4</formula>
    </cfRule>
  </conditionalFormatting>
  <conditionalFormatting sqref="CB38">
    <cfRule type="cellIs" dxfId="1" priority="2440" operator="lessThan">
      <formula>$C$4</formula>
    </cfRule>
  </conditionalFormatting>
  <conditionalFormatting sqref="CC38">
    <cfRule type="cellIs" dxfId="1" priority="2480" operator="lessThan">
      <formula>$C$4</formula>
    </cfRule>
  </conditionalFormatting>
  <conditionalFormatting sqref="CD38">
    <cfRule type="cellIs" dxfId="1" priority="2520" operator="lessThan">
      <formula>$C$4</formula>
    </cfRule>
  </conditionalFormatting>
  <conditionalFormatting sqref="CE38">
    <cfRule type="cellIs" dxfId="1" priority="2560" operator="lessThan">
      <formula>$C$4</formula>
    </cfRule>
  </conditionalFormatting>
  <conditionalFormatting sqref="CF38">
    <cfRule type="cellIs" dxfId="1" priority="2600" operator="lessThan">
      <formula>$C$4</formula>
    </cfRule>
  </conditionalFormatting>
  <conditionalFormatting sqref="CG38">
    <cfRule type="cellIs" dxfId="1" priority="2640" operator="lessThan">
      <formula>$C$4</formula>
    </cfRule>
  </conditionalFormatting>
  <conditionalFormatting sqref="CH38">
    <cfRule type="cellIs" dxfId="2" priority="2680" operator="greaterThan">
      <formula>$BJ$2+15</formula>
    </cfRule>
  </conditionalFormatting>
  <conditionalFormatting sqref="Q39">
    <cfRule type="cellIs" dxfId="1" priority="81" operator="lessThan">
      <formula>$C$4</formula>
    </cfRule>
  </conditionalFormatting>
  <conditionalFormatting sqref="R39">
    <cfRule type="cellIs" dxfId="1" priority="121" operator="lessThan">
      <formula>$C$4</formula>
    </cfRule>
  </conditionalFormatting>
  <conditionalFormatting sqref="T39">
    <cfRule type="cellIs" dxfId="1" priority="2761" operator="lessThan">
      <formula>$C$4</formula>
    </cfRule>
  </conditionalFormatting>
  <conditionalFormatting sqref="U39">
    <cfRule type="cellIs" dxfId="1" priority="161" operator="lessThan">
      <formula>$C$4</formula>
    </cfRule>
  </conditionalFormatting>
  <conditionalFormatting sqref="W39">
    <cfRule type="cellIs" dxfId="1" priority="2841" operator="lessThan">
      <formula>$C$4</formula>
    </cfRule>
  </conditionalFormatting>
  <conditionalFormatting sqref="X39">
    <cfRule type="cellIs" dxfId="1" priority="201" operator="lessThan">
      <formula>$C$4</formula>
    </cfRule>
  </conditionalFormatting>
  <conditionalFormatting sqref="Z39">
    <cfRule type="cellIs" dxfId="1" priority="281" operator="lessThan">
      <formula>$C$4</formula>
    </cfRule>
  </conditionalFormatting>
  <conditionalFormatting sqref="AA39">
    <cfRule type="cellIs" dxfId="1" priority="321" operator="lessThan">
      <formula>$C$4</formula>
    </cfRule>
  </conditionalFormatting>
  <conditionalFormatting sqref="AC39">
    <cfRule type="cellIs" dxfId="1" priority="401" operator="lessThan">
      <formula>$C$4</formula>
    </cfRule>
  </conditionalFormatting>
  <conditionalFormatting sqref="AD39">
    <cfRule type="cellIs" dxfId="1" priority="441" operator="lessThan">
      <formula>$C$4</formula>
    </cfRule>
  </conditionalFormatting>
  <conditionalFormatting sqref="AE39">
    <cfRule type="cellIs" dxfId="1" priority="481" operator="lessThan">
      <formula>$C$4</formula>
    </cfRule>
  </conditionalFormatting>
  <conditionalFormatting sqref="AF39">
    <cfRule type="cellIs" dxfId="1" priority="521" operator="lessThan">
      <formula>$C$4</formula>
    </cfRule>
  </conditionalFormatting>
  <conditionalFormatting sqref="AG39">
    <cfRule type="cellIs" dxfId="1" priority="561" operator="lessThan">
      <formula>$C$4</formula>
    </cfRule>
  </conditionalFormatting>
  <conditionalFormatting sqref="AH39">
    <cfRule type="cellIs" dxfId="1" priority="601" operator="lessThan">
      <formula>$C$4</formula>
    </cfRule>
  </conditionalFormatting>
  <conditionalFormatting sqref="AI39">
    <cfRule type="cellIs" dxfId="1" priority="641" operator="lessThan">
      <formula>$C$4</formula>
    </cfRule>
  </conditionalFormatting>
  <conditionalFormatting sqref="AJ39">
    <cfRule type="cellIs" dxfId="1" priority="681" operator="lessThan">
      <formula>$C$4</formula>
    </cfRule>
  </conditionalFormatting>
  <conditionalFormatting sqref="AK39">
    <cfRule type="cellIs" dxfId="1" priority="721" operator="lessThan">
      <formula>$C$4</formula>
    </cfRule>
  </conditionalFormatting>
  <conditionalFormatting sqref="AL39">
    <cfRule type="cellIs" dxfId="1" priority="761" operator="lessThan">
      <formula>$C$4</formula>
    </cfRule>
  </conditionalFormatting>
  <conditionalFormatting sqref="AM39">
    <cfRule type="cellIs" dxfId="1" priority="801" operator="lessThan">
      <formula>$C$4</formula>
    </cfRule>
  </conditionalFormatting>
  <conditionalFormatting sqref="AN39">
    <cfRule type="cellIs" dxfId="1" priority="841" operator="lessThan">
      <formula>$C$4</formula>
    </cfRule>
  </conditionalFormatting>
  <conditionalFormatting sqref="AO39">
    <cfRule type="cellIs" dxfId="1" priority="881" operator="lessThan">
      <formula>$C$4</formula>
    </cfRule>
  </conditionalFormatting>
  <conditionalFormatting sqref="AP39">
    <cfRule type="cellIs" dxfId="1" priority="921" operator="lessThan">
      <formula>$C$4</formula>
    </cfRule>
  </conditionalFormatting>
  <conditionalFormatting sqref="AQ39">
    <cfRule type="cellIs" dxfId="1" priority="961" operator="lessThan">
      <formula>$C$4</formula>
    </cfRule>
  </conditionalFormatting>
  <conditionalFormatting sqref="AR39">
    <cfRule type="cellIs" dxfId="1" priority="1001" operator="lessThan">
      <formula>$C$4</formula>
    </cfRule>
  </conditionalFormatting>
  <conditionalFormatting sqref="AS39">
    <cfRule type="cellIs" dxfId="1" priority="1041" operator="lessThan">
      <formula>$C$4</formula>
    </cfRule>
  </conditionalFormatting>
  <conditionalFormatting sqref="AT39">
    <cfRule type="cellIs" dxfId="1" priority="1081" operator="lessThan">
      <formula>$C$4</formula>
    </cfRule>
  </conditionalFormatting>
  <conditionalFormatting sqref="AV39">
    <cfRule type="cellIs" dxfId="1" priority="1161" operator="lessThan">
      <formula>$C$4</formula>
    </cfRule>
  </conditionalFormatting>
  <conditionalFormatting sqref="AW39">
    <cfRule type="cellIs" dxfId="1" priority="1201" operator="lessThan">
      <formula>$C$4</formula>
    </cfRule>
  </conditionalFormatting>
  <conditionalFormatting sqref="AX39">
    <cfRule type="cellIs" dxfId="1" priority="1241" operator="lessThan">
      <formula>$C$4</formula>
    </cfRule>
  </conditionalFormatting>
  <conditionalFormatting sqref="AY39">
    <cfRule type="cellIs" dxfId="1" priority="1281" operator="lessThan">
      <formula>$C$4</formula>
    </cfRule>
  </conditionalFormatting>
  <conditionalFormatting sqref="AZ39">
    <cfRule type="cellIs" dxfId="1" priority="1321" operator="lessThan">
      <formula>$C$4</formula>
    </cfRule>
  </conditionalFormatting>
  <conditionalFormatting sqref="BA39">
    <cfRule type="cellIs" dxfId="1" priority="1361" operator="lessThan">
      <formula>$C$4</formula>
    </cfRule>
  </conditionalFormatting>
  <conditionalFormatting sqref="BB39">
    <cfRule type="cellIs" dxfId="1" priority="1401" operator="lessThan">
      <formula>$C$4</formula>
    </cfRule>
  </conditionalFormatting>
  <conditionalFormatting sqref="BC39">
    <cfRule type="cellIs" dxfId="1" priority="1441" operator="lessThan">
      <formula>$C$4</formula>
    </cfRule>
  </conditionalFormatting>
  <conditionalFormatting sqref="BD39">
    <cfRule type="cellIs" dxfId="1" priority="1481" operator="lessThan">
      <formula>$C$4</formula>
    </cfRule>
  </conditionalFormatting>
  <conditionalFormatting sqref="BE39">
    <cfRule type="cellIs" dxfId="1" priority="1521" operator="lessThan">
      <formula>$C$4</formula>
    </cfRule>
  </conditionalFormatting>
  <conditionalFormatting sqref="BH39">
    <cfRule type="cellIs" dxfId="1" priority="1641" operator="lessThan">
      <formula>$C$4</formula>
    </cfRule>
  </conditionalFormatting>
  <conditionalFormatting sqref="BI39">
    <cfRule type="cellIs" dxfId="1" priority="1681" operator="lessThan">
      <formula>$C$4</formula>
    </cfRule>
  </conditionalFormatting>
  <conditionalFormatting sqref="BJ39">
    <cfRule type="cellIs" dxfId="1" priority="1721" operator="lessThan">
      <formula>$C$4</formula>
    </cfRule>
  </conditionalFormatting>
  <conditionalFormatting sqref="BK39">
    <cfRule type="cellIs" dxfId="1" priority="1761" operator="lessThan">
      <formula>$C$4</formula>
    </cfRule>
  </conditionalFormatting>
  <conditionalFormatting sqref="BL39">
    <cfRule type="cellIs" dxfId="1" priority="1801" operator="lessThan">
      <formula>$C$4</formula>
    </cfRule>
  </conditionalFormatting>
  <conditionalFormatting sqref="BM39">
    <cfRule type="cellIs" dxfId="1" priority="1841" operator="lessThan">
      <formula>$C$4</formula>
    </cfRule>
  </conditionalFormatting>
  <conditionalFormatting sqref="BN39">
    <cfRule type="cellIs" dxfId="1" priority="1881" operator="lessThan">
      <formula>$C$4</formula>
    </cfRule>
  </conditionalFormatting>
  <conditionalFormatting sqref="BO39">
    <cfRule type="cellIs" dxfId="1" priority="1921" operator="lessThan">
      <formula>$C$4</formula>
    </cfRule>
  </conditionalFormatting>
  <conditionalFormatting sqref="BP39">
    <cfRule type="cellIs" dxfId="1" priority="1961" operator="lessThan">
      <formula>$C$4</formula>
    </cfRule>
  </conditionalFormatting>
  <conditionalFormatting sqref="BQ39">
    <cfRule type="cellIs" dxfId="1" priority="2001" operator="lessThan">
      <formula>$C$4</formula>
    </cfRule>
  </conditionalFormatting>
  <conditionalFormatting sqref="BR39">
    <cfRule type="cellIs" dxfId="1" priority="2041" operator="lessThan">
      <formula>$C$4</formula>
    </cfRule>
  </conditionalFormatting>
  <conditionalFormatting sqref="BS39">
    <cfRule type="cellIs" dxfId="1" priority="2081" operator="lessThan">
      <formula>$C$4</formula>
    </cfRule>
  </conditionalFormatting>
  <conditionalFormatting sqref="BT39">
    <cfRule type="cellIs" dxfId="1" priority="2121" operator="lessThan">
      <formula>$C$4</formula>
    </cfRule>
  </conditionalFormatting>
  <conditionalFormatting sqref="BU39">
    <cfRule type="cellIs" dxfId="1" priority="2161" operator="lessThan">
      <formula>$C$4</formula>
    </cfRule>
  </conditionalFormatting>
  <conditionalFormatting sqref="BV39">
    <cfRule type="cellIs" dxfId="1" priority="2201" operator="lessThan">
      <formula>$C$4</formula>
    </cfRule>
  </conditionalFormatting>
  <conditionalFormatting sqref="BX39">
    <cfRule type="cellIs" dxfId="1" priority="2281" operator="lessThan">
      <formula>$C$4</formula>
    </cfRule>
  </conditionalFormatting>
  <conditionalFormatting sqref="BY39">
    <cfRule type="cellIs" dxfId="1" priority="2321" operator="lessThan">
      <formula>$C$4</formula>
    </cfRule>
  </conditionalFormatting>
  <conditionalFormatting sqref="BZ39">
    <cfRule type="cellIs" dxfId="1" priority="2361" operator="lessThan">
      <formula>$C$4</formula>
    </cfRule>
  </conditionalFormatting>
  <conditionalFormatting sqref="CA39">
    <cfRule type="cellIs" dxfId="1" priority="2401" operator="lessThan">
      <formula>$C$4</formula>
    </cfRule>
  </conditionalFormatting>
  <conditionalFormatting sqref="CB39">
    <cfRule type="cellIs" dxfId="1" priority="2441" operator="lessThan">
      <formula>$C$4</formula>
    </cfRule>
  </conditionalFormatting>
  <conditionalFormatting sqref="CC39">
    <cfRule type="cellIs" dxfId="1" priority="2481" operator="lessThan">
      <formula>$C$4</formula>
    </cfRule>
  </conditionalFormatting>
  <conditionalFormatting sqref="CD39">
    <cfRule type="cellIs" dxfId="1" priority="2521" operator="lessThan">
      <formula>$C$4</formula>
    </cfRule>
  </conditionalFormatting>
  <conditionalFormatting sqref="CE39">
    <cfRule type="cellIs" dxfId="1" priority="2561" operator="lessThan">
      <formula>$C$4</formula>
    </cfRule>
  </conditionalFormatting>
  <conditionalFormatting sqref="CF39">
    <cfRule type="cellIs" dxfId="1" priority="2601" operator="lessThan">
      <formula>$C$4</formula>
    </cfRule>
  </conditionalFormatting>
  <conditionalFormatting sqref="CG39">
    <cfRule type="cellIs" dxfId="1" priority="2641" operator="lessThan">
      <formula>$C$4</formula>
    </cfRule>
  </conditionalFormatting>
  <conditionalFormatting sqref="CH39">
    <cfRule type="cellIs" dxfId="2" priority="2681" operator="greaterThan">
      <formula>$BJ$2+15</formula>
    </cfRule>
  </conditionalFormatting>
  <conditionalFormatting sqref="P40">
    <cfRule type="cellIs" dxfId="1" priority="42" operator="lessThan">
      <formula>$C$4</formula>
    </cfRule>
  </conditionalFormatting>
  <conditionalFormatting sqref="Q40">
    <cfRule type="cellIs" dxfId="1" priority="82" operator="lessThan">
      <formula>$C$4</formula>
    </cfRule>
  </conditionalFormatting>
  <conditionalFormatting sqref="R40">
    <cfRule type="cellIs" dxfId="1" priority="122" operator="lessThan">
      <formula>$C$4</formula>
    </cfRule>
  </conditionalFormatting>
  <conditionalFormatting sqref="S40">
    <cfRule type="cellIs" dxfId="1" priority="2722" operator="lessThan">
      <formula>$C$4</formula>
    </cfRule>
  </conditionalFormatting>
  <conditionalFormatting sqref="T40">
    <cfRule type="cellIs" dxfId="1" priority="2762" operator="lessThan">
      <formula>$C$4</formula>
    </cfRule>
  </conditionalFormatting>
  <conditionalFormatting sqref="U40">
    <cfRule type="cellIs" dxfId="1" priority="162" operator="lessThan">
      <formula>$C$4</formula>
    </cfRule>
  </conditionalFormatting>
  <conditionalFormatting sqref="V40">
    <cfRule type="cellIs" dxfId="1" priority="2802" operator="lessThan">
      <formula>$C$4</formula>
    </cfRule>
  </conditionalFormatting>
  <conditionalFormatting sqref="W40">
    <cfRule type="cellIs" dxfId="1" priority="2842" operator="lessThan">
      <formula>$C$4</formula>
    </cfRule>
  </conditionalFormatting>
  <conditionalFormatting sqref="X40">
    <cfRule type="cellIs" dxfId="1" priority="202" operator="lessThan">
      <formula>$C$4</formula>
    </cfRule>
  </conditionalFormatting>
  <conditionalFormatting sqref="Y40">
    <cfRule type="cellIs" dxfId="1" priority="242" operator="lessThan">
      <formula>$C$4</formula>
    </cfRule>
  </conditionalFormatting>
  <conditionalFormatting sqref="Z40">
    <cfRule type="cellIs" dxfId="1" priority="282" operator="lessThan">
      <formula>$C$4</formula>
    </cfRule>
  </conditionalFormatting>
  <conditionalFormatting sqref="AA40">
    <cfRule type="cellIs" dxfId="1" priority="322" operator="lessThan">
      <formula>$C$4</formula>
    </cfRule>
  </conditionalFormatting>
  <conditionalFormatting sqref="AB40">
    <cfRule type="cellIs" dxfId="1" priority="362" operator="lessThan">
      <formula>$C$4</formula>
    </cfRule>
  </conditionalFormatting>
  <conditionalFormatting sqref="AC40">
    <cfRule type="cellIs" dxfId="1" priority="402" operator="lessThan">
      <formula>$C$4</formula>
    </cfRule>
  </conditionalFormatting>
  <conditionalFormatting sqref="AD40">
    <cfRule type="cellIs" dxfId="1" priority="442" operator="lessThan">
      <formula>$C$4</formula>
    </cfRule>
  </conditionalFormatting>
  <conditionalFormatting sqref="AE40">
    <cfRule type="cellIs" dxfId="1" priority="482" operator="lessThan">
      <formula>$C$4</formula>
    </cfRule>
  </conditionalFormatting>
  <conditionalFormatting sqref="AF40">
    <cfRule type="cellIs" dxfId="1" priority="522" operator="lessThan">
      <formula>$C$4</formula>
    </cfRule>
  </conditionalFormatting>
  <conditionalFormatting sqref="AG40">
    <cfRule type="cellIs" dxfId="1" priority="562" operator="lessThan">
      <formula>$C$4</formula>
    </cfRule>
  </conditionalFormatting>
  <conditionalFormatting sqref="AH40">
    <cfRule type="cellIs" dxfId="1" priority="602" operator="lessThan">
      <formula>$C$4</formula>
    </cfRule>
  </conditionalFormatting>
  <conditionalFormatting sqref="AI40">
    <cfRule type="cellIs" dxfId="1" priority="642" operator="lessThan">
      <formula>$C$4</formula>
    </cfRule>
  </conditionalFormatting>
  <conditionalFormatting sqref="AJ40">
    <cfRule type="cellIs" dxfId="1" priority="682" operator="lessThan">
      <formula>$C$4</formula>
    </cfRule>
  </conditionalFormatting>
  <conditionalFormatting sqref="AK40">
    <cfRule type="cellIs" dxfId="1" priority="722" operator="lessThan">
      <formula>$C$4</formula>
    </cfRule>
  </conditionalFormatting>
  <conditionalFormatting sqref="AL40">
    <cfRule type="cellIs" dxfId="1" priority="762" operator="lessThan">
      <formula>$C$4</formula>
    </cfRule>
  </conditionalFormatting>
  <conditionalFormatting sqref="AM40">
    <cfRule type="cellIs" dxfId="1" priority="802" operator="lessThan">
      <formula>$C$4</formula>
    </cfRule>
  </conditionalFormatting>
  <conditionalFormatting sqref="AN40">
    <cfRule type="cellIs" dxfId="1" priority="842" operator="lessThan">
      <formula>$C$4</formula>
    </cfRule>
  </conditionalFormatting>
  <conditionalFormatting sqref="AO40">
    <cfRule type="cellIs" dxfId="1" priority="882" operator="lessThan">
      <formula>$C$4</formula>
    </cfRule>
  </conditionalFormatting>
  <conditionalFormatting sqref="AP40">
    <cfRule type="cellIs" dxfId="1" priority="922" operator="lessThan">
      <formula>$C$4</formula>
    </cfRule>
  </conditionalFormatting>
  <conditionalFormatting sqref="AQ40">
    <cfRule type="cellIs" dxfId="1" priority="962" operator="lessThan">
      <formula>$C$4</formula>
    </cfRule>
  </conditionalFormatting>
  <conditionalFormatting sqref="AR40">
    <cfRule type="cellIs" dxfId="1" priority="1002" operator="lessThan">
      <formula>$C$4</formula>
    </cfRule>
  </conditionalFormatting>
  <conditionalFormatting sqref="AS40">
    <cfRule type="cellIs" dxfId="1" priority="1042" operator="lessThan">
      <formula>$C$4</formula>
    </cfRule>
  </conditionalFormatting>
  <conditionalFormatting sqref="AT40">
    <cfRule type="cellIs" dxfId="1" priority="1082" operator="lessThan">
      <formula>$C$4</formula>
    </cfRule>
  </conditionalFormatting>
  <conditionalFormatting sqref="AU40">
    <cfRule type="cellIs" dxfId="1" priority="1122" operator="lessThan">
      <formula>$C$4</formula>
    </cfRule>
  </conditionalFormatting>
  <conditionalFormatting sqref="AV40">
    <cfRule type="cellIs" dxfId="1" priority="1162" operator="lessThan">
      <formula>$C$4</formula>
    </cfRule>
  </conditionalFormatting>
  <conditionalFormatting sqref="AW40">
    <cfRule type="cellIs" dxfId="1" priority="1202" operator="lessThan">
      <formula>$C$4</formula>
    </cfRule>
  </conditionalFormatting>
  <conditionalFormatting sqref="AX40">
    <cfRule type="cellIs" dxfId="1" priority="1242" operator="lessThan">
      <formula>$C$4</formula>
    </cfRule>
  </conditionalFormatting>
  <conditionalFormatting sqref="AY40">
    <cfRule type="cellIs" dxfId="1" priority="1282" operator="lessThan">
      <formula>$C$4</formula>
    </cfRule>
  </conditionalFormatting>
  <conditionalFormatting sqref="AZ40">
    <cfRule type="cellIs" dxfId="1" priority="1322" operator="lessThan">
      <formula>$C$4</formula>
    </cfRule>
  </conditionalFormatting>
  <conditionalFormatting sqref="BA40">
    <cfRule type="cellIs" dxfId="1" priority="1362" operator="lessThan">
      <formula>$C$4</formula>
    </cfRule>
  </conditionalFormatting>
  <conditionalFormatting sqref="BB40">
    <cfRule type="cellIs" dxfId="1" priority="1402" operator="lessThan">
      <formula>$C$4</formula>
    </cfRule>
  </conditionalFormatting>
  <conditionalFormatting sqref="BC40">
    <cfRule type="cellIs" dxfId="1" priority="1442" operator="lessThan">
      <formula>$C$4</formula>
    </cfRule>
  </conditionalFormatting>
  <conditionalFormatting sqref="BD40">
    <cfRule type="cellIs" dxfId="1" priority="1482" operator="lessThan">
      <formula>$C$4</formula>
    </cfRule>
  </conditionalFormatting>
  <conditionalFormatting sqref="BE40">
    <cfRule type="cellIs" dxfId="1" priority="1522" operator="lessThan">
      <formula>$C$4</formula>
    </cfRule>
  </conditionalFormatting>
  <conditionalFormatting sqref="BF40">
    <cfRule type="cellIs" dxfId="1" priority="1562" operator="lessThan">
      <formula>$C$4</formula>
    </cfRule>
  </conditionalFormatting>
  <conditionalFormatting sqref="BG40">
    <cfRule type="cellIs" dxfId="1" priority="1602" operator="lessThan">
      <formula>$C$4</formula>
    </cfRule>
  </conditionalFormatting>
  <conditionalFormatting sqref="BH40">
    <cfRule type="cellIs" dxfId="1" priority="1642" operator="lessThan">
      <formula>$C$4</formula>
    </cfRule>
  </conditionalFormatting>
  <conditionalFormatting sqref="BI40">
    <cfRule type="cellIs" dxfId="1" priority="1682" operator="lessThan">
      <formula>$C$4</formula>
    </cfRule>
  </conditionalFormatting>
  <conditionalFormatting sqref="BJ40">
    <cfRule type="cellIs" dxfId="1" priority="1722" operator="lessThan">
      <formula>$C$4</formula>
    </cfRule>
  </conditionalFormatting>
  <conditionalFormatting sqref="BK40">
    <cfRule type="cellIs" dxfId="1" priority="1762" operator="lessThan">
      <formula>$C$4</formula>
    </cfRule>
  </conditionalFormatting>
  <conditionalFormatting sqref="BL40">
    <cfRule type="cellIs" dxfId="1" priority="1802" operator="lessThan">
      <formula>$C$4</formula>
    </cfRule>
  </conditionalFormatting>
  <conditionalFormatting sqref="BM40">
    <cfRule type="cellIs" dxfId="1" priority="1842" operator="lessThan">
      <formula>$C$4</formula>
    </cfRule>
  </conditionalFormatting>
  <conditionalFormatting sqref="BN40">
    <cfRule type="cellIs" dxfId="1" priority="1882" operator="lessThan">
      <formula>$C$4</formula>
    </cfRule>
  </conditionalFormatting>
  <conditionalFormatting sqref="BO40">
    <cfRule type="cellIs" dxfId="1" priority="1922" operator="lessThan">
      <formula>$C$4</formula>
    </cfRule>
  </conditionalFormatting>
  <conditionalFormatting sqref="BP40">
    <cfRule type="cellIs" dxfId="1" priority="1962" operator="lessThan">
      <formula>$C$4</formula>
    </cfRule>
  </conditionalFormatting>
  <conditionalFormatting sqref="BQ40">
    <cfRule type="cellIs" dxfId="1" priority="2002" operator="lessThan">
      <formula>$C$4</formula>
    </cfRule>
  </conditionalFormatting>
  <conditionalFormatting sqref="BR40">
    <cfRule type="cellIs" dxfId="1" priority="2042" operator="lessThan">
      <formula>$C$4</formula>
    </cfRule>
  </conditionalFormatting>
  <conditionalFormatting sqref="BS40">
    <cfRule type="cellIs" dxfId="1" priority="2082" operator="lessThan">
      <formula>$C$4</formula>
    </cfRule>
  </conditionalFormatting>
  <conditionalFormatting sqref="BT40">
    <cfRule type="cellIs" dxfId="1" priority="2122" operator="lessThan">
      <formula>$C$4</formula>
    </cfRule>
  </conditionalFormatting>
  <conditionalFormatting sqref="BU40">
    <cfRule type="cellIs" dxfId="1" priority="2162" operator="lessThan">
      <formula>$C$4</formula>
    </cfRule>
  </conditionalFormatting>
  <conditionalFormatting sqref="BV40">
    <cfRule type="cellIs" dxfId="1" priority="2202" operator="lessThan">
      <formula>$C$4</formula>
    </cfRule>
  </conditionalFormatting>
  <conditionalFormatting sqref="BX40">
    <cfRule type="cellIs" dxfId="1" priority="2282" operator="lessThan">
      <formula>$C$4</formula>
    </cfRule>
  </conditionalFormatting>
  <conditionalFormatting sqref="BY40">
    <cfRule type="cellIs" dxfId="1" priority="2322" operator="lessThan">
      <formula>$C$4</formula>
    </cfRule>
  </conditionalFormatting>
  <conditionalFormatting sqref="BZ40">
    <cfRule type="cellIs" dxfId="1" priority="2362" operator="lessThan">
      <formula>$C$4</formula>
    </cfRule>
  </conditionalFormatting>
  <conditionalFormatting sqref="CA40">
    <cfRule type="cellIs" dxfId="1" priority="2402" operator="lessThan">
      <formula>$C$4</formula>
    </cfRule>
  </conditionalFormatting>
  <conditionalFormatting sqref="CB40">
    <cfRule type="cellIs" dxfId="1" priority="2442" operator="lessThan">
      <formula>$C$4</formula>
    </cfRule>
  </conditionalFormatting>
  <conditionalFormatting sqref="CC40">
    <cfRule type="cellIs" dxfId="1" priority="2482" operator="lessThan">
      <formula>$C$4</formula>
    </cfRule>
  </conditionalFormatting>
  <conditionalFormatting sqref="CD40">
    <cfRule type="cellIs" dxfId="1" priority="2522" operator="lessThan">
      <formula>$C$4</formula>
    </cfRule>
  </conditionalFormatting>
  <conditionalFormatting sqref="CE40">
    <cfRule type="cellIs" dxfId="1" priority="2562" operator="lessThan">
      <formula>$C$4</formula>
    </cfRule>
  </conditionalFormatting>
  <conditionalFormatting sqref="CF40">
    <cfRule type="cellIs" dxfId="1" priority="2602" operator="lessThan">
      <formula>$C$4</formula>
    </cfRule>
  </conditionalFormatting>
  <conditionalFormatting sqref="CG40">
    <cfRule type="cellIs" dxfId="1" priority="2642" operator="lessThan">
      <formula>$C$4</formula>
    </cfRule>
  </conditionalFormatting>
  <conditionalFormatting sqref="CH40">
    <cfRule type="cellIs" dxfId="2" priority="2682" operator="greaterThan">
      <formula>$BJ$2+15</formula>
    </cfRule>
  </conditionalFormatting>
  <conditionalFormatting sqref="CJ40">
    <cfRule type="cellIs" dxfId="1" priority="2882" operator="lessThan">
      <formula>$C$4</formula>
    </cfRule>
  </conditionalFormatting>
  <conditionalFormatting sqref="P41">
    <cfRule type="cellIs" dxfId="1" priority="43" operator="lessThan">
      <formula>$C$4</formula>
    </cfRule>
  </conditionalFormatting>
  <conditionalFormatting sqref="Q41">
    <cfRule type="cellIs" dxfId="1" priority="83" operator="lessThan">
      <formula>$C$4</formula>
    </cfRule>
  </conditionalFormatting>
  <conditionalFormatting sqref="R41">
    <cfRule type="cellIs" dxfId="1" priority="123" operator="lessThan">
      <formula>$C$4</formula>
    </cfRule>
  </conditionalFormatting>
  <conditionalFormatting sqref="S41">
    <cfRule type="cellIs" dxfId="1" priority="2723" operator="lessThan">
      <formula>$C$4</formula>
    </cfRule>
  </conditionalFormatting>
  <conditionalFormatting sqref="T41">
    <cfRule type="cellIs" dxfId="1" priority="2763" operator="lessThan">
      <formula>$C$4</formula>
    </cfRule>
  </conditionalFormatting>
  <conditionalFormatting sqref="U41">
    <cfRule type="cellIs" dxfId="1" priority="163" operator="lessThan">
      <formula>$C$4</formula>
    </cfRule>
  </conditionalFormatting>
  <conditionalFormatting sqref="V41">
    <cfRule type="cellIs" dxfId="1" priority="2803" operator="lessThan">
      <formula>$C$4</formula>
    </cfRule>
  </conditionalFormatting>
  <conditionalFormatting sqref="W41">
    <cfRule type="cellIs" dxfId="1" priority="2843" operator="lessThan">
      <formula>$C$4</formula>
    </cfRule>
  </conditionalFormatting>
  <conditionalFormatting sqref="X41">
    <cfRule type="cellIs" dxfId="1" priority="203" operator="lessThan">
      <formula>$C$4</formula>
    </cfRule>
  </conditionalFormatting>
  <conditionalFormatting sqref="Y41">
    <cfRule type="cellIs" dxfId="1" priority="243" operator="lessThan">
      <formula>$C$4</formula>
    </cfRule>
  </conditionalFormatting>
  <conditionalFormatting sqref="Z41">
    <cfRule type="cellIs" dxfId="1" priority="283" operator="lessThan">
      <formula>$C$4</formula>
    </cfRule>
  </conditionalFormatting>
  <conditionalFormatting sqref="AA41">
    <cfRule type="cellIs" dxfId="1" priority="323" operator="lessThan">
      <formula>$C$4</formula>
    </cfRule>
  </conditionalFormatting>
  <conditionalFormatting sqref="AB41">
    <cfRule type="cellIs" dxfId="1" priority="363" operator="lessThan">
      <formula>$C$4</formula>
    </cfRule>
  </conditionalFormatting>
  <conditionalFormatting sqref="AC41">
    <cfRule type="cellIs" dxfId="1" priority="403" operator="lessThan">
      <formula>$C$4</formula>
    </cfRule>
  </conditionalFormatting>
  <conditionalFormatting sqref="AD41">
    <cfRule type="cellIs" dxfId="1" priority="443" operator="lessThan">
      <formula>$C$4</formula>
    </cfRule>
  </conditionalFormatting>
  <conditionalFormatting sqref="AE41">
    <cfRule type="cellIs" dxfId="1" priority="483" operator="lessThan">
      <formula>$C$4</formula>
    </cfRule>
  </conditionalFormatting>
  <conditionalFormatting sqref="AF41">
    <cfRule type="cellIs" dxfId="1" priority="523" operator="lessThan">
      <formula>$C$4</formula>
    </cfRule>
  </conditionalFormatting>
  <conditionalFormatting sqref="AG41">
    <cfRule type="cellIs" dxfId="1" priority="563" operator="lessThan">
      <formula>$C$4</formula>
    </cfRule>
  </conditionalFormatting>
  <conditionalFormatting sqref="AH41">
    <cfRule type="cellIs" dxfId="1" priority="603" operator="lessThan">
      <formula>$C$4</formula>
    </cfRule>
  </conditionalFormatting>
  <conditionalFormatting sqref="AI41">
    <cfRule type="cellIs" dxfId="1" priority="643" operator="lessThan">
      <formula>$C$4</formula>
    </cfRule>
  </conditionalFormatting>
  <conditionalFormatting sqref="AJ41">
    <cfRule type="cellIs" dxfId="1" priority="683" operator="lessThan">
      <formula>$C$4</formula>
    </cfRule>
  </conditionalFormatting>
  <conditionalFormatting sqref="AK41">
    <cfRule type="cellIs" dxfId="1" priority="723" operator="lessThan">
      <formula>$C$4</formula>
    </cfRule>
  </conditionalFormatting>
  <conditionalFormatting sqref="AL41">
    <cfRule type="cellIs" dxfId="1" priority="763" operator="lessThan">
      <formula>$C$4</formula>
    </cfRule>
  </conditionalFormatting>
  <conditionalFormatting sqref="AM41">
    <cfRule type="cellIs" dxfId="1" priority="803" operator="lessThan">
      <formula>$C$4</formula>
    </cfRule>
  </conditionalFormatting>
  <conditionalFormatting sqref="AN41">
    <cfRule type="cellIs" dxfId="1" priority="843" operator="lessThan">
      <formula>$C$4</formula>
    </cfRule>
  </conditionalFormatting>
  <conditionalFormatting sqref="AO41">
    <cfRule type="cellIs" dxfId="1" priority="883" operator="lessThan">
      <formula>$C$4</formula>
    </cfRule>
  </conditionalFormatting>
  <conditionalFormatting sqref="AP41">
    <cfRule type="cellIs" dxfId="1" priority="923" operator="lessThan">
      <formula>$C$4</formula>
    </cfRule>
  </conditionalFormatting>
  <conditionalFormatting sqref="AQ41">
    <cfRule type="cellIs" dxfId="1" priority="963" operator="lessThan">
      <formula>$C$4</formula>
    </cfRule>
  </conditionalFormatting>
  <conditionalFormatting sqref="AR41">
    <cfRule type="cellIs" dxfId="1" priority="1003" operator="lessThan">
      <formula>$C$4</formula>
    </cfRule>
  </conditionalFormatting>
  <conditionalFormatting sqref="AS41">
    <cfRule type="cellIs" dxfId="1" priority="1043" operator="lessThan">
      <formula>$C$4</formula>
    </cfRule>
  </conditionalFormatting>
  <conditionalFormatting sqref="AT41">
    <cfRule type="cellIs" dxfId="1" priority="1083" operator="lessThan">
      <formula>$C$4</formula>
    </cfRule>
  </conditionalFormatting>
  <conditionalFormatting sqref="AU41">
    <cfRule type="cellIs" dxfId="1" priority="1123" operator="lessThan">
      <formula>$C$4</formula>
    </cfRule>
  </conditionalFormatting>
  <conditionalFormatting sqref="AV41">
    <cfRule type="cellIs" dxfId="1" priority="1163" operator="lessThan">
      <formula>$C$4</formula>
    </cfRule>
  </conditionalFormatting>
  <conditionalFormatting sqref="AW41">
    <cfRule type="cellIs" dxfId="1" priority="1203" operator="lessThan">
      <formula>$C$4</formula>
    </cfRule>
  </conditionalFormatting>
  <conditionalFormatting sqref="AX41">
    <cfRule type="cellIs" dxfId="1" priority="1243" operator="lessThan">
      <formula>$C$4</formula>
    </cfRule>
  </conditionalFormatting>
  <conditionalFormatting sqref="AY41">
    <cfRule type="cellIs" dxfId="1" priority="1283" operator="lessThan">
      <formula>$C$4</formula>
    </cfRule>
  </conditionalFormatting>
  <conditionalFormatting sqref="AZ41">
    <cfRule type="cellIs" dxfId="1" priority="1323" operator="lessThan">
      <formula>$C$4</formula>
    </cfRule>
  </conditionalFormatting>
  <conditionalFormatting sqref="BA41">
    <cfRule type="cellIs" dxfId="1" priority="1363" operator="lessThan">
      <formula>$C$4</formula>
    </cfRule>
  </conditionalFormatting>
  <conditionalFormatting sqref="BB41">
    <cfRule type="cellIs" dxfId="1" priority="1403" operator="lessThan">
      <formula>$C$4</formula>
    </cfRule>
  </conditionalFormatting>
  <conditionalFormatting sqref="BC41">
    <cfRule type="cellIs" dxfId="1" priority="1443" operator="lessThan">
      <formula>$C$4</formula>
    </cfRule>
  </conditionalFormatting>
  <conditionalFormatting sqref="BD41">
    <cfRule type="cellIs" dxfId="1" priority="1483" operator="lessThan">
      <formula>$C$4</formula>
    </cfRule>
  </conditionalFormatting>
  <conditionalFormatting sqref="BE41">
    <cfRule type="cellIs" dxfId="1" priority="1523" operator="lessThan">
      <formula>$C$4</formula>
    </cfRule>
  </conditionalFormatting>
  <conditionalFormatting sqref="BF41">
    <cfRule type="cellIs" dxfId="1" priority="1563" operator="lessThan">
      <formula>$C$4</formula>
    </cfRule>
  </conditionalFormatting>
  <conditionalFormatting sqref="BG41">
    <cfRule type="cellIs" dxfId="1" priority="1603" operator="lessThan">
      <formula>$C$4</formula>
    </cfRule>
  </conditionalFormatting>
  <conditionalFormatting sqref="BH41">
    <cfRule type="cellIs" dxfId="1" priority="1643" operator="lessThan">
      <formula>$C$4</formula>
    </cfRule>
  </conditionalFormatting>
  <conditionalFormatting sqref="BI41">
    <cfRule type="cellIs" dxfId="1" priority="1683" operator="lessThan">
      <formula>$C$4</formula>
    </cfRule>
  </conditionalFormatting>
  <conditionalFormatting sqref="BJ41">
    <cfRule type="cellIs" dxfId="1" priority="1723" operator="lessThan">
      <formula>$C$4</formula>
    </cfRule>
  </conditionalFormatting>
  <conditionalFormatting sqref="BK41">
    <cfRule type="cellIs" dxfId="1" priority="1763" operator="lessThan">
      <formula>$C$4</formula>
    </cfRule>
  </conditionalFormatting>
  <conditionalFormatting sqref="BL41">
    <cfRule type="cellIs" dxfId="1" priority="1803" operator="lessThan">
      <formula>$C$4</formula>
    </cfRule>
  </conditionalFormatting>
  <conditionalFormatting sqref="BM41">
    <cfRule type="cellIs" dxfId="1" priority="1843" operator="lessThan">
      <formula>$C$4</formula>
    </cfRule>
  </conditionalFormatting>
  <conditionalFormatting sqref="BN41">
    <cfRule type="cellIs" dxfId="1" priority="1883" operator="lessThan">
      <formula>$C$4</formula>
    </cfRule>
  </conditionalFormatting>
  <conditionalFormatting sqref="BO41">
    <cfRule type="cellIs" dxfId="1" priority="1923" operator="lessThan">
      <formula>$C$4</formula>
    </cfRule>
  </conditionalFormatting>
  <conditionalFormatting sqref="BP41">
    <cfRule type="cellIs" dxfId="1" priority="1963" operator="lessThan">
      <formula>$C$4</formula>
    </cfRule>
  </conditionalFormatting>
  <conditionalFormatting sqref="BQ41">
    <cfRule type="cellIs" dxfId="1" priority="2003" operator="lessThan">
      <formula>$C$4</formula>
    </cfRule>
  </conditionalFormatting>
  <conditionalFormatting sqref="BR41">
    <cfRule type="cellIs" dxfId="1" priority="2043" operator="lessThan">
      <formula>$C$4</formula>
    </cfRule>
  </conditionalFormatting>
  <conditionalFormatting sqref="BS41">
    <cfRule type="cellIs" dxfId="1" priority="2083" operator="lessThan">
      <formula>$C$4</formula>
    </cfRule>
  </conditionalFormatting>
  <conditionalFormatting sqref="BT41">
    <cfRule type="cellIs" dxfId="1" priority="2123" operator="lessThan">
      <formula>$C$4</formula>
    </cfRule>
  </conditionalFormatting>
  <conditionalFormatting sqref="BU41">
    <cfRule type="cellIs" dxfId="1" priority="2163" operator="lessThan">
      <formula>$C$4</formula>
    </cfRule>
  </conditionalFormatting>
  <conditionalFormatting sqref="BV41">
    <cfRule type="cellIs" dxfId="1" priority="2203" operator="lessThan">
      <formula>$C$4</formula>
    </cfRule>
  </conditionalFormatting>
  <conditionalFormatting sqref="BX41">
    <cfRule type="cellIs" dxfId="1" priority="2283" operator="lessThan">
      <formula>$C$4</formula>
    </cfRule>
  </conditionalFormatting>
  <conditionalFormatting sqref="BY41">
    <cfRule type="cellIs" dxfId="1" priority="2323" operator="lessThan">
      <formula>$C$4</formula>
    </cfRule>
  </conditionalFormatting>
  <conditionalFormatting sqref="BZ41">
    <cfRule type="cellIs" dxfId="1" priority="2363" operator="lessThan">
      <formula>$C$4</formula>
    </cfRule>
  </conditionalFormatting>
  <conditionalFormatting sqref="CA41">
    <cfRule type="cellIs" dxfId="1" priority="2403" operator="lessThan">
      <formula>$C$4</formula>
    </cfRule>
  </conditionalFormatting>
  <conditionalFormatting sqref="CB41">
    <cfRule type="cellIs" dxfId="1" priority="2443" operator="lessThan">
      <formula>$C$4</formula>
    </cfRule>
  </conditionalFormatting>
  <conditionalFormatting sqref="CC41">
    <cfRule type="cellIs" dxfId="1" priority="2483" operator="lessThan">
      <formula>$C$4</formula>
    </cfRule>
  </conditionalFormatting>
  <conditionalFormatting sqref="CD41">
    <cfRule type="cellIs" dxfId="1" priority="2523" operator="lessThan">
      <formula>$C$4</formula>
    </cfRule>
  </conditionalFormatting>
  <conditionalFormatting sqref="CE41">
    <cfRule type="cellIs" dxfId="1" priority="2563" operator="lessThan">
      <formula>$C$4</formula>
    </cfRule>
  </conditionalFormatting>
  <conditionalFormatting sqref="CF41">
    <cfRule type="cellIs" dxfId="1" priority="2603" operator="lessThan">
      <formula>$C$4</formula>
    </cfRule>
  </conditionalFormatting>
  <conditionalFormatting sqref="CG41">
    <cfRule type="cellIs" dxfId="1" priority="2643" operator="lessThan">
      <formula>$C$4</formula>
    </cfRule>
  </conditionalFormatting>
  <conditionalFormatting sqref="CH41">
    <cfRule type="cellIs" dxfId="2" priority="2683" operator="greaterThan">
      <formula>$BJ$2+15</formula>
    </cfRule>
  </conditionalFormatting>
  <conditionalFormatting sqref="CJ41">
    <cfRule type="cellIs" dxfId="1" priority="2883" operator="lessThan">
      <formula>$C$4</formula>
    </cfRule>
  </conditionalFormatting>
  <conditionalFormatting sqref="P42">
    <cfRule type="cellIs" dxfId="1" priority="44" operator="lessThan">
      <formula>$C$4</formula>
    </cfRule>
  </conditionalFormatting>
  <conditionalFormatting sqref="Q42">
    <cfRule type="cellIs" dxfId="1" priority="84" operator="lessThan">
      <formula>$C$4</formula>
    </cfRule>
  </conditionalFormatting>
  <conditionalFormatting sqref="R42">
    <cfRule type="cellIs" dxfId="1" priority="124" operator="lessThan">
      <formula>$C$4</formula>
    </cfRule>
  </conditionalFormatting>
  <conditionalFormatting sqref="S42">
    <cfRule type="cellIs" dxfId="1" priority="2724" operator="lessThan">
      <formula>$C$4</formula>
    </cfRule>
  </conditionalFormatting>
  <conditionalFormatting sqref="T42">
    <cfRule type="cellIs" dxfId="1" priority="2764" operator="lessThan">
      <formula>$C$4</formula>
    </cfRule>
  </conditionalFormatting>
  <conditionalFormatting sqref="U42">
    <cfRule type="cellIs" dxfId="1" priority="164" operator="lessThan">
      <formula>$C$4</formula>
    </cfRule>
  </conditionalFormatting>
  <conditionalFormatting sqref="V42">
    <cfRule type="cellIs" dxfId="1" priority="2804" operator="lessThan">
      <formula>$C$4</formula>
    </cfRule>
  </conditionalFormatting>
  <conditionalFormatting sqref="W42">
    <cfRule type="cellIs" dxfId="1" priority="2844" operator="lessThan">
      <formula>$C$4</formula>
    </cfRule>
  </conditionalFormatting>
  <conditionalFormatting sqref="X42">
    <cfRule type="cellIs" dxfId="1" priority="204" operator="lessThan">
      <formula>$C$4</formula>
    </cfRule>
  </conditionalFormatting>
  <conditionalFormatting sqref="Y42">
    <cfRule type="cellIs" dxfId="1" priority="244" operator="lessThan">
      <formula>$C$4</formula>
    </cfRule>
  </conditionalFormatting>
  <conditionalFormatting sqref="Z42">
    <cfRule type="cellIs" dxfId="1" priority="284" operator="lessThan">
      <formula>$C$4</formula>
    </cfRule>
  </conditionalFormatting>
  <conditionalFormatting sqref="AA42">
    <cfRule type="cellIs" dxfId="1" priority="324" operator="lessThan">
      <formula>$C$4</formula>
    </cfRule>
  </conditionalFormatting>
  <conditionalFormatting sqref="AB42">
    <cfRule type="cellIs" dxfId="1" priority="364" operator="lessThan">
      <formula>$C$4</formula>
    </cfRule>
  </conditionalFormatting>
  <conditionalFormatting sqref="AC42">
    <cfRule type="cellIs" dxfId="1" priority="404" operator="lessThan">
      <formula>$C$4</formula>
    </cfRule>
  </conditionalFormatting>
  <conditionalFormatting sqref="AD42">
    <cfRule type="cellIs" dxfId="1" priority="444" operator="lessThan">
      <formula>$C$4</formula>
    </cfRule>
  </conditionalFormatting>
  <conditionalFormatting sqref="AE42">
    <cfRule type="cellIs" dxfId="1" priority="484" operator="lessThan">
      <formula>$C$4</formula>
    </cfRule>
  </conditionalFormatting>
  <conditionalFormatting sqref="AF42">
    <cfRule type="cellIs" dxfId="1" priority="524" operator="lessThan">
      <formula>$C$4</formula>
    </cfRule>
  </conditionalFormatting>
  <conditionalFormatting sqref="AG42">
    <cfRule type="cellIs" dxfId="1" priority="564" operator="lessThan">
      <formula>$C$4</formula>
    </cfRule>
  </conditionalFormatting>
  <conditionalFormatting sqref="AH42">
    <cfRule type="cellIs" dxfId="1" priority="604" operator="lessThan">
      <formula>$C$4</formula>
    </cfRule>
  </conditionalFormatting>
  <conditionalFormatting sqref="AI42">
    <cfRule type="cellIs" dxfId="1" priority="644" operator="lessThan">
      <formula>$C$4</formula>
    </cfRule>
  </conditionalFormatting>
  <conditionalFormatting sqref="AJ42">
    <cfRule type="cellIs" dxfId="1" priority="684" operator="lessThan">
      <formula>$C$4</formula>
    </cfRule>
  </conditionalFormatting>
  <conditionalFormatting sqref="AK42">
    <cfRule type="cellIs" dxfId="1" priority="724" operator="lessThan">
      <formula>$C$4</formula>
    </cfRule>
  </conditionalFormatting>
  <conditionalFormatting sqref="AL42">
    <cfRule type="cellIs" dxfId="1" priority="764" operator="lessThan">
      <formula>$C$4</formula>
    </cfRule>
  </conditionalFormatting>
  <conditionalFormatting sqref="AM42">
    <cfRule type="cellIs" dxfId="1" priority="804" operator="lessThan">
      <formula>$C$4</formula>
    </cfRule>
  </conditionalFormatting>
  <conditionalFormatting sqref="AN42">
    <cfRule type="cellIs" dxfId="1" priority="844" operator="lessThan">
      <formula>$C$4</formula>
    </cfRule>
  </conditionalFormatting>
  <conditionalFormatting sqref="AO42">
    <cfRule type="cellIs" dxfId="1" priority="884" operator="lessThan">
      <formula>$C$4</formula>
    </cfRule>
  </conditionalFormatting>
  <conditionalFormatting sqref="AP42">
    <cfRule type="cellIs" dxfId="1" priority="924" operator="lessThan">
      <formula>$C$4</formula>
    </cfRule>
  </conditionalFormatting>
  <conditionalFormatting sqref="AQ42">
    <cfRule type="cellIs" dxfId="1" priority="964" operator="lessThan">
      <formula>$C$4</formula>
    </cfRule>
  </conditionalFormatting>
  <conditionalFormatting sqref="AR42">
    <cfRule type="cellIs" dxfId="1" priority="1004" operator="lessThan">
      <formula>$C$4</formula>
    </cfRule>
  </conditionalFormatting>
  <conditionalFormatting sqref="AS42">
    <cfRule type="cellIs" dxfId="1" priority="1044" operator="lessThan">
      <formula>$C$4</formula>
    </cfRule>
  </conditionalFormatting>
  <conditionalFormatting sqref="AT42">
    <cfRule type="cellIs" dxfId="1" priority="1084" operator="lessThan">
      <formula>$C$4</formula>
    </cfRule>
  </conditionalFormatting>
  <conditionalFormatting sqref="AU42">
    <cfRule type="cellIs" dxfId="1" priority="1124" operator="lessThan">
      <formula>$C$4</formula>
    </cfRule>
  </conditionalFormatting>
  <conditionalFormatting sqref="AV42">
    <cfRule type="cellIs" dxfId="1" priority="1164" operator="lessThan">
      <formula>$C$4</formula>
    </cfRule>
  </conditionalFormatting>
  <conditionalFormatting sqref="AW42">
    <cfRule type="cellIs" dxfId="1" priority="1204" operator="lessThan">
      <formula>$C$4</formula>
    </cfRule>
  </conditionalFormatting>
  <conditionalFormatting sqref="AX42">
    <cfRule type="cellIs" dxfId="1" priority="1244" operator="lessThan">
      <formula>$C$4</formula>
    </cfRule>
  </conditionalFormatting>
  <conditionalFormatting sqref="AY42">
    <cfRule type="cellIs" dxfId="1" priority="1284" operator="lessThan">
      <formula>$C$4</formula>
    </cfRule>
  </conditionalFormatting>
  <conditionalFormatting sqref="AZ42">
    <cfRule type="cellIs" dxfId="1" priority="1324" operator="lessThan">
      <formula>$C$4</formula>
    </cfRule>
  </conditionalFormatting>
  <conditionalFormatting sqref="BA42">
    <cfRule type="cellIs" dxfId="1" priority="1364" operator="lessThan">
      <formula>$C$4</formula>
    </cfRule>
  </conditionalFormatting>
  <conditionalFormatting sqref="BB42">
    <cfRule type="cellIs" dxfId="1" priority="1404" operator="lessThan">
      <formula>$C$4</formula>
    </cfRule>
  </conditionalFormatting>
  <conditionalFormatting sqref="BC42">
    <cfRule type="cellIs" dxfId="1" priority="1444" operator="lessThan">
      <formula>$C$4</formula>
    </cfRule>
  </conditionalFormatting>
  <conditionalFormatting sqref="BD42">
    <cfRule type="cellIs" dxfId="1" priority="1484" operator="lessThan">
      <formula>$C$4</formula>
    </cfRule>
  </conditionalFormatting>
  <conditionalFormatting sqref="BE42">
    <cfRule type="cellIs" dxfId="1" priority="1524" operator="lessThan">
      <formula>$C$4</formula>
    </cfRule>
  </conditionalFormatting>
  <conditionalFormatting sqref="BF42">
    <cfRule type="cellIs" dxfId="1" priority="1564" operator="lessThan">
      <formula>$C$4</formula>
    </cfRule>
  </conditionalFormatting>
  <conditionalFormatting sqref="BG42">
    <cfRule type="cellIs" dxfId="1" priority="1604" operator="lessThan">
      <formula>$C$4</formula>
    </cfRule>
  </conditionalFormatting>
  <conditionalFormatting sqref="BH42">
    <cfRule type="cellIs" dxfId="1" priority="1644" operator="lessThan">
      <formula>$C$4</formula>
    </cfRule>
  </conditionalFormatting>
  <conditionalFormatting sqref="BI42">
    <cfRule type="cellIs" dxfId="1" priority="1684" operator="lessThan">
      <formula>$C$4</formula>
    </cfRule>
  </conditionalFormatting>
  <conditionalFormatting sqref="BJ42">
    <cfRule type="cellIs" dxfId="1" priority="1724" operator="lessThan">
      <formula>$C$4</formula>
    </cfRule>
  </conditionalFormatting>
  <conditionalFormatting sqref="BK42">
    <cfRule type="cellIs" dxfId="1" priority="1764" operator="lessThan">
      <formula>$C$4</formula>
    </cfRule>
  </conditionalFormatting>
  <conditionalFormatting sqref="BL42">
    <cfRule type="cellIs" dxfId="1" priority="1804" operator="lessThan">
      <formula>$C$4</formula>
    </cfRule>
  </conditionalFormatting>
  <conditionalFormatting sqref="BM42">
    <cfRule type="cellIs" dxfId="1" priority="1844" operator="lessThan">
      <formula>$C$4</formula>
    </cfRule>
  </conditionalFormatting>
  <conditionalFormatting sqref="BN42">
    <cfRule type="cellIs" dxfId="1" priority="1884" operator="lessThan">
      <formula>$C$4</formula>
    </cfRule>
  </conditionalFormatting>
  <conditionalFormatting sqref="BO42">
    <cfRule type="cellIs" dxfId="1" priority="1924" operator="lessThan">
      <formula>$C$4</formula>
    </cfRule>
  </conditionalFormatting>
  <conditionalFormatting sqref="BP42">
    <cfRule type="cellIs" dxfId="1" priority="1964" operator="lessThan">
      <formula>$C$4</formula>
    </cfRule>
  </conditionalFormatting>
  <conditionalFormatting sqref="BQ42">
    <cfRule type="cellIs" dxfId="1" priority="2004" operator="lessThan">
      <formula>$C$4</formula>
    </cfRule>
  </conditionalFormatting>
  <conditionalFormatting sqref="BR42">
    <cfRule type="cellIs" dxfId="1" priority="2044" operator="lessThan">
      <formula>$C$4</formula>
    </cfRule>
  </conditionalFormatting>
  <conditionalFormatting sqref="BS42">
    <cfRule type="cellIs" dxfId="1" priority="2084" operator="lessThan">
      <formula>$C$4</formula>
    </cfRule>
  </conditionalFormatting>
  <conditionalFormatting sqref="BT42">
    <cfRule type="cellIs" dxfId="1" priority="2124" operator="lessThan">
      <formula>$C$4</formula>
    </cfRule>
  </conditionalFormatting>
  <conditionalFormatting sqref="BU42">
    <cfRule type="cellIs" dxfId="1" priority="2164" operator="lessThan">
      <formula>$C$4</formula>
    </cfRule>
  </conditionalFormatting>
  <conditionalFormatting sqref="BV42">
    <cfRule type="cellIs" dxfId="1" priority="2204" operator="lessThan">
      <formula>$C$4</formula>
    </cfRule>
  </conditionalFormatting>
  <conditionalFormatting sqref="BX42">
    <cfRule type="cellIs" dxfId="1" priority="2284" operator="lessThan">
      <formula>$C$4</formula>
    </cfRule>
  </conditionalFormatting>
  <conditionalFormatting sqref="BY42">
    <cfRule type="cellIs" dxfId="1" priority="2324" operator="lessThan">
      <formula>$C$4</formula>
    </cfRule>
  </conditionalFormatting>
  <conditionalFormatting sqref="BZ42">
    <cfRule type="cellIs" dxfId="1" priority="2364" operator="lessThan">
      <formula>$C$4</formula>
    </cfRule>
  </conditionalFormatting>
  <conditionalFormatting sqref="CA42">
    <cfRule type="cellIs" dxfId="1" priority="2404" operator="lessThan">
      <formula>$C$4</formula>
    </cfRule>
  </conditionalFormatting>
  <conditionalFormatting sqref="CB42">
    <cfRule type="cellIs" dxfId="1" priority="2444" operator="lessThan">
      <formula>$C$4</formula>
    </cfRule>
  </conditionalFormatting>
  <conditionalFormatting sqref="CC42">
    <cfRule type="cellIs" dxfId="1" priority="2484" operator="lessThan">
      <formula>$C$4</formula>
    </cfRule>
  </conditionalFormatting>
  <conditionalFormatting sqref="CD42">
    <cfRule type="cellIs" dxfId="1" priority="2524" operator="lessThan">
      <formula>$C$4</formula>
    </cfRule>
  </conditionalFormatting>
  <conditionalFormatting sqref="CE42">
    <cfRule type="cellIs" dxfId="1" priority="2564" operator="lessThan">
      <formula>$C$4</formula>
    </cfRule>
  </conditionalFormatting>
  <conditionalFormatting sqref="CF42">
    <cfRule type="cellIs" dxfId="1" priority="2604" operator="lessThan">
      <formula>$C$4</formula>
    </cfRule>
  </conditionalFormatting>
  <conditionalFormatting sqref="CG42">
    <cfRule type="cellIs" dxfId="1" priority="2644" operator="lessThan">
      <formula>$C$4</formula>
    </cfRule>
  </conditionalFormatting>
  <conditionalFormatting sqref="CH42">
    <cfRule type="cellIs" dxfId="2" priority="2684" operator="greaterThan">
      <formula>$BJ$2+15</formula>
    </cfRule>
  </conditionalFormatting>
  <conditionalFormatting sqref="CJ42">
    <cfRule type="cellIs" dxfId="1" priority="2884" operator="lessThan">
      <formula>$C$4</formula>
    </cfRule>
  </conditionalFormatting>
  <conditionalFormatting sqref="P43">
    <cfRule type="cellIs" dxfId="1" priority="45" operator="lessThan">
      <formula>$C$4</formula>
    </cfRule>
  </conditionalFormatting>
  <conditionalFormatting sqref="Q43">
    <cfRule type="cellIs" dxfId="1" priority="85" operator="lessThan">
      <formula>$C$4</formula>
    </cfRule>
  </conditionalFormatting>
  <conditionalFormatting sqref="R43">
    <cfRule type="cellIs" dxfId="1" priority="125" operator="lessThan">
      <formula>$C$4</formula>
    </cfRule>
  </conditionalFormatting>
  <conditionalFormatting sqref="S43">
    <cfRule type="cellIs" dxfId="1" priority="2725" operator="lessThan">
      <formula>$C$4</formula>
    </cfRule>
  </conditionalFormatting>
  <conditionalFormatting sqref="T43">
    <cfRule type="cellIs" dxfId="1" priority="2765" operator="lessThan">
      <formula>$C$4</formula>
    </cfRule>
  </conditionalFormatting>
  <conditionalFormatting sqref="U43">
    <cfRule type="cellIs" dxfId="1" priority="165" operator="lessThan">
      <formula>$C$4</formula>
    </cfRule>
  </conditionalFormatting>
  <conditionalFormatting sqref="V43">
    <cfRule type="cellIs" dxfId="1" priority="2805" operator="lessThan">
      <formula>$C$4</formula>
    </cfRule>
  </conditionalFormatting>
  <conditionalFormatting sqref="W43">
    <cfRule type="cellIs" dxfId="1" priority="2845" operator="lessThan">
      <formula>$C$4</formula>
    </cfRule>
  </conditionalFormatting>
  <conditionalFormatting sqref="X43">
    <cfRule type="cellIs" dxfId="1" priority="205" operator="lessThan">
      <formula>$C$4</formula>
    </cfRule>
  </conditionalFormatting>
  <conditionalFormatting sqref="Y43">
    <cfRule type="cellIs" dxfId="1" priority="245" operator="lessThan">
      <formula>$C$4</formula>
    </cfRule>
  </conditionalFormatting>
  <conditionalFormatting sqref="Z43">
    <cfRule type="cellIs" dxfId="1" priority="285" operator="lessThan">
      <formula>$C$4</formula>
    </cfRule>
  </conditionalFormatting>
  <conditionalFormatting sqref="AA43">
    <cfRule type="cellIs" dxfId="1" priority="325" operator="lessThan">
      <formula>$C$4</formula>
    </cfRule>
  </conditionalFormatting>
  <conditionalFormatting sqref="AB43">
    <cfRule type="cellIs" dxfId="1" priority="365" operator="lessThan">
      <formula>$C$4</formula>
    </cfRule>
  </conditionalFormatting>
  <conditionalFormatting sqref="AC43">
    <cfRule type="cellIs" dxfId="1" priority="405" operator="lessThan">
      <formula>$C$4</formula>
    </cfRule>
  </conditionalFormatting>
  <conditionalFormatting sqref="AD43">
    <cfRule type="cellIs" dxfId="1" priority="445" operator="lessThan">
      <formula>$C$4</formula>
    </cfRule>
  </conditionalFormatting>
  <conditionalFormatting sqref="AE43">
    <cfRule type="cellIs" dxfId="1" priority="485" operator="lessThan">
      <formula>$C$4</formula>
    </cfRule>
  </conditionalFormatting>
  <conditionalFormatting sqref="AF43">
    <cfRule type="cellIs" dxfId="1" priority="525" operator="lessThan">
      <formula>$C$4</formula>
    </cfRule>
  </conditionalFormatting>
  <conditionalFormatting sqref="AG43">
    <cfRule type="cellIs" dxfId="1" priority="565" operator="lessThan">
      <formula>$C$4</formula>
    </cfRule>
  </conditionalFormatting>
  <conditionalFormatting sqref="AH43">
    <cfRule type="cellIs" dxfId="1" priority="605" operator="lessThan">
      <formula>$C$4</formula>
    </cfRule>
  </conditionalFormatting>
  <conditionalFormatting sqref="AI43">
    <cfRule type="cellIs" dxfId="1" priority="645" operator="lessThan">
      <formula>$C$4</formula>
    </cfRule>
  </conditionalFormatting>
  <conditionalFormatting sqref="AJ43">
    <cfRule type="cellIs" dxfId="1" priority="685" operator="lessThan">
      <formula>$C$4</formula>
    </cfRule>
  </conditionalFormatting>
  <conditionalFormatting sqref="AK43">
    <cfRule type="cellIs" dxfId="1" priority="725" operator="lessThan">
      <formula>$C$4</formula>
    </cfRule>
  </conditionalFormatting>
  <conditionalFormatting sqref="AL43">
    <cfRule type="cellIs" dxfId="1" priority="765" operator="lessThan">
      <formula>$C$4</formula>
    </cfRule>
  </conditionalFormatting>
  <conditionalFormatting sqref="AM43">
    <cfRule type="cellIs" dxfId="1" priority="805" operator="lessThan">
      <formula>$C$4</formula>
    </cfRule>
  </conditionalFormatting>
  <conditionalFormatting sqref="AN43">
    <cfRule type="cellIs" dxfId="1" priority="845" operator="lessThan">
      <formula>$C$4</formula>
    </cfRule>
  </conditionalFormatting>
  <conditionalFormatting sqref="AO43">
    <cfRule type="cellIs" dxfId="1" priority="885" operator="lessThan">
      <formula>$C$4</formula>
    </cfRule>
  </conditionalFormatting>
  <conditionalFormatting sqref="AP43">
    <cfRule type="cellIs" dxfId="1" priority="925" operator="lessThan">
      <formula>$C$4</formula>
    </cfRule>
  </conditionalFormatting>
  <conditionalFormatting sqref="AQ43">
    <cfRule type="cellIs" dxfId="1" priority="965" operator="lessThan">
      <formula>$C$4</formula>
    </cfRule>
  </conditionalFormatting>
  <conditionalFormatting sqref="AR43">
    <cfRule type="cellIs" dxfId="1" priority="1005" operator="lessThan">
      <formula>$C$4</formula>
    </cfRule>
  </conditionalFormatting>
  <conditionalFormatting sqref="AS43">
    <cfRule type="cellIs" dxfId="1" priority="1045" operator="lessThan">
      <formula>$C$4</formula>
    </cfRule>
  </conditionalFormatting>
  <conditionalFormatting sqref="AT43">
    <cfRule type="cellIs" dxfId="1" priority="1085" operator="lessThan">
      <formula>$C$4</formula>
    </cfRule>
  </conditionalFormatting>
  <conditionalFormatting sqref="AU43">
    <cfRule type="cellIs" dxfId="1" priority="1125" operator="lessThan">
      <formula>$C$4</formula>
    </cfRule>
  </conditionalFormatting>
  <conditionalFormatting sqref="AV43">
    <cfRule type="cellIs" dxfId="1" priority="1165" operator="lessThan">
      <formula>$C$4</formula>
    </cfRule>
  </conditionalFormatting>
  <conditionalFormatting sqref="AW43">
    <cfRule type="cellIs" dxfId="1" priority="1205" operator="lessThan">
      <formula>$C$4</formula>
    </cfRule>
  </conditionalFormatting>
  <conditionalFormatting sqref="AX43">
    <cfRule type="cellIs" dxfId="1" priority="1245" operator="lessThan">
      <formula>$C$4</formula>
    </cfRule>
  </conditionalFormatting>
  <conditionalFormatting sqref="AY43">
    <cfRule type="cellIs" dxfId="1" priority="1285" operator="lessThan">
      <formula>$C$4</formula>
    </cfRule>
  </conditionalFormatting>
  <conditionalFormatting sqref="AZ43">
    <cfRule type="cellIs" dxfId="1" priority="1325" operator="lessThan">
      <formula>$C$4</formula>
    </cfRule>
  </conditionalFormatting>
  <conditionalFormatting sqref="BA43">
    <cfRule type="cellIs" dxfId="1" priority="1365" operator="lessThan">
      <formula>$C$4</formula>
    </cfRule>
  </conditionalFormatting>
  <conditionalFormatting sqref="BB43">
    <cfRule type="cellIs" dxfId="1" priority="1405" operator="lessThan">
      <formula>$C$4</formula>
    </cfRule>
  </conditionalFormatting>
  <conditionalFormatting sqref="BC43">
    <cfRule type="cellIs" dxfId="1" priority="1445" operator="lessThan">
      <formula>$C$4</formula>
    </cfRule>
  </conditionalFormatting>
  <conditionalFormatting sqref="BD43">
    <cfRule type="cellIs" dxfId="1" priority="1485" operator="lessThan">
      <formula>$C$4</formula>
    </cfRule>
  </conditionalFormatting>
  <conditionalFormatting sqref="BE43">
    <cfRule type="cellIs" dxfId="1" priority="1525" operator="lessThan">
      <formula>$C$4</formula>
    </cfRule>
  </conditionalFormatting>
  <conditionalFormatting sqref="BF43">
    <cfRule type="cellIs" dxfId="1" priority="1565" operator="lessThan">
      <formula>$C$4</formula>
    </cfRule>
  </conditionalFormatting>
  <conditionalFormatting sqref="BG43">
    <cfRule type="cellIs" dxfId="1" priority="1605" operator="lessThan">
      <formula>$C$4</formula>
    </cfRule>
  </conditionalFormatting>
  <conditionalFormatting sqref="BH43">
    <cfRule type="cellIs" dxfId="1" priority="1645" operator="lessThan">
      <formula>$C$4</formula>
    </cfRule>
  </conditionalFormatting>
  <conditionalFormatting sqref="BI43">
    <cfRule type="cellIs" dxfId="1" priority="1685" operator="lessThan">
      <formula>$C$4</formula>
    </cfRule>
  </conditionalFormatting>
  <conditionalFormatting sqref="BJ43">
    <cfRule type="cellIs" dxfId="1" priority="1725" operator="lessThan">
      <formula>$C$4</formula>
    </cfRule>
  </conditionalFormatting>
  <conditionalFormatting sqref="BK43">
    <cfRule type="cellIs" dxfId="1" priority="1765" operator="lessThan">
      <formula>$C$4</formula>
    </cfRule>
  </conditionalFormatting>
  <conditionalFormatting sqref="BL43">
    <cfRule type="cellIs" dxfId="1" priority="1805" operator="lessThan">
      <formula>$C$4</formula>
    </cfRule>
  </conditionalFormatting>
  <conditionalFormatting sqref="BM43">
    <cfRule type="cellIs" dxfId="1" priority="1845" operator="lessThan">
      <formula>$C$4</formula>
    </cfRule>
  </conditionalFormatting>
  <conditionalFormatting sqref="BN43">
    <cfRule type="cellIs" dxfId="1" priority="1885" operator="lessThan">
      <formula>$C$4</formula>
    </cfRule>
  </conditionalFormatting>
  <conditionalFormatting sqref="BO43">
    <cfRule type="cellIs" dxfId="1" priority="1925" operator="lessThan">
      <formula>$C$4</formula>
    </cfRule>
  </conditionalFormatting>
  <conditionalFormatting sqref="BP43">
    <cfRule type="cellIs" dxfId="1" priority="1965" operator="lessThan">
      <formula>$C$4</formula>
    </cfRule>
  </conditionalFormatting>
  <conditionalFormatting sqref="BQ43">
    <cfRule type="cellIs" dxfId="1" priority="2005" operator="lessThan">
      <formula>$C$4</formula>
    </cfRule>
  </conditionalFormatting>
  <conditionalFormatting sqref="BR43">
    <cfRule type="cellIs" dxfId="1" priority="2045" operator="lessThan">
      <formula>$C$4</formula>
    </cfRule>
  </conditionalFormatting>
  <conditionalFormatting sqref="BS43">
    <cfRule type="cellIs" dxfId="1" priority="2085" operator="lessThan">
      <formula>$C$4</formula>
    </cfRule>
  </conditionalFormatting>
  <conditionalFormatting sqref="BT43">
    <cfRule type="cellIs" dxfId="1" priority="2125" operator="lessThan">
      <formula>$C$4</formula>
    </cfRule>
  </conditionalFormatting>
  <conditionalFormatting sqref="BU43">
    <cfRule type="cellIs" dxfId="1" priority="2165" operator="lessThan">
      <formula>$C$4</formula>
    </cfRule>
  </conditionalFormatting>
  <conditionalFormatting sqref="BV43">
    <cfRule type="cellIs" dxfId="1" priority="2205" operator="lessThan">
      <formula>$C$4</formula>
    </cfRule>
  </conditionalFormatting>
  <conditionalFormatting sqref="BX43">
    <cfRule type="cellIs" dxfId="1" priority="2285" operator="lessThan">
      <formula>$C$4</formula>
    </cfRule>
  </conditionalFormatting>
  <conditionalFormatting sqref="BY43">
    <cfRule type="cellIs" dxfId="1" priority="2325" operator="lessThan">
      <formula>$C$4</formula>
    </cfRule>
  </conditionalFormatting>
  <conditionalFormatting sqref="BZ43">
    <cfRule type="cellIs" dxfId="1" priority="2365" operator="lessThan">
      <formula>$C$4</formula>
    </cfRule>
  </conditionalFormatting>
  <conditionalFormatting sqref="CA43">
    <cfRule type="cellIs" dxfId="1" priority="2405" operator="lessThan">
      <formula>$C$4</formula>
    </cfRule>
  </conditionalFormatting>
  <conditionalFormatting sqref="CB43">
    <cfRule type="cellIs" dxfId="1" priority="2445" operator="lessThan">
      <formula>$C$4</formula>
    </cfRule>
  </conditionalFormatting>
  <conditionalFormatting sqref="CC43">
    <cfRule type="cellIs" dxfId="1" priority="2485" operator="lessThan">
      <formula>$C$4</formula>
    </cfRule>
  </conditionalFormatting>
  <conditionalFormatting sqref="CD43">
    <cfRule type="cellIs" dxfId="1" priority="2525" operator="lessThan">
      <formula>$C$4</formula>
    </cfRule>
  </conditionalFormatting>
  <conditionalFormatting sqref="CE43">
    <cfRule type="cellIs" dxfId="1" priority="2565" operator="lessThan">
      <formula>$C$4</formula>
    </cfRule>
  </conditionalFormatting>
  <conditionalFormatting sqref="CF43">
    <cfRule type="cellIs" dxfId="1" priority="2605" operator="lessThan">
      <formula>$C$4</formula>
    </cfRule>
  </conditionalFormatting>
  <conditionalFormatting sqref="CG43">
    <cfRule type="cellIs" dxfId="1" priority="2645" operator="lessThan">
      <formula>$C$4</formula>
    </cfRule>
  </conditionalFormatting>
  <conditionalFormatting sqref="CH43">
    <cfRule type="cellIs" dxfId="2" priority="2685" operator="greaterThan">
      <formula>$BJ$2+15</formula>
    </cfRule>
  </conditionalFormatting>
  <conditionalFormatting sqref="CJ43">
    <cfRule type="cellIs" dxfId="1" priority="2885" operator="lessThan">
      <formula>$C$4</formula>
    </cfRule>
  </conditionalFormatting>
  <conditionalFormatting sqref="P44">
    <cfRule type="cellIs" dxfId="1" priority="46" operator="lessThan">
      <formula>$C$4</formula>
    </cfRule>
  </conditionalFormatting>
  <conditionalFormatting sqref="Q44">
    <cfRule type="cellIs" dxfId="1" priority="86" operator="lessThan">
      <formula>$C$4</formula>
    </cfRule>
  </conditionalFormatting>
  <conditionalFormatting sqref="R44">
    <cfRule type="cellIs" dxfId="1" priority="126" operator="lessThan">
      <formula>$C$4</formula>
    </cfRule>
  </conditionalFormatting>
  <conditionalFormatting sqref="S44">
    <cfRule type="cellIs" dxfId="1" priority="2726" operator="lessThan">
      <formula>$C$4</formula>
    </cfRule>
  </conditionalFormatting>
  <conditionalFormatting sqref="T44">
    <cfRule type="cellIs" dxfId="1" priority="2766" operator="lessThan">
      <formula>$C$4</formula>
    </cfRule>
  </conditionalFormatting>
  <conditionalFormatting sqref="U44">
    <cfRule type="cellIs" dxfId="1" priority="166" operator="lessThan">
      <formula>$C$4</formula>
    </cfRule>
  </conditionalFormatting>
  <conditionalFormatting sqref="V44">
    <cfRule type="cellIs" dxfId="1" priority="2806" operator="lessThan">
      <formula>$C$4</formula>
    </cfRule>
  </conditionalFormatting>
  <conditionalFormatting sqref="W44">
    <cfRule type="cellIs" dxfId="1" priority="2846" operator="lessThan">
      <formula>$C$4</formula>
    </cfRule>
  </conditionalFormatting>
  <conditionalFormatting sqref="X44">
    <cfRule type="cellIs" dxfId="1" priority="206" operator="lessThan">
      <formula>$C$4</formula>
    </cfRule>
  </conditionalFormatting>
  <conditionalFormatting sqref="Y44">
    <cfRule type="cellIs" dxfId="1" priority="246" operator="lessThan">
      <formula>$C$4</formula>
    </cfRule>
  </conditionalFormatting>
  <conditionalFormatting sqref="Z44">
    <cfRule type="cellIs" dxfId="1" priority="286" operator="lessThan">
      <formula>$C$4</formula>
    </cfRule>
  </conditionalFormatting>
  <conditionalFormatting sqref="AA44">
    <cfRule type="cellIs" dxfId="1" priority="326" operator="lessThan">
      <formula>$C$4</formula>
    </cfRule>
  </conditionalFormatting>
  <conditionalFormatting sqref="AB44">
    <cfRule type="cellIs" dxfId="1" priority="366" operator="lessThan">
      <formula>$C$4</formula>
    </cfRule>
  </conditionalFormatting>
  <conditionalFormatting sqref="AC44">
    <cfRule type="cellIs" dxfId="1" priority="406" operator="lessThan">
      <formula>$C$4</formula>
    </cfRule>
  </conditionalFormatting>
  <conditionalFormatting sqref="AD44">
    <cfRule type="cellIs" dxfId="1" priority="446" operator="lessThan">
      <formula>$C$4</formula>
    </cfRule>
  </conditionalFormatting>
  <conditionalFormatting sqref="AE44">
    <cfRule type="cellIs" dxfId="1" priority="486" operator="lessThan">
      <formula>$C$4</formula>
    </cfRule>
  </conditionalFormatting>
  <conditionalFormatting sqref="AF44">
    <cfRule type="cellIs" dxfId="1" priority="526" operator="lessThan">
      <formula>$C$4</formula>
    </cfRule>
  </conditionalFormatting>
  <conditionalFormatting sqref="AG44">
    <cfRule type="cellIs" dxfId="1" priority="566" operator="lessThan">
      <formula>$C$4</formula>
    </cfRule>
  </conditionalFormatting>
  <conditionalFormatting sqref="AH44">
    <cfRule type="cellIs" dxfId="1" priority="606" operator="lessThan">
      <formula>$C$4</formula>
    </cfRule>
  </conditionalFormatting>
  <conditionalFormatting sqref="AI44">
    <cfRule type="cellIs" dxfId="1" priority="646" operator="lessThan">
      <formula>$C$4</formula>
    </cfRule>
  </conditionalFormatting>
  <conditionalFormatting sqref="AJ44">
    <cfRule type="cellIs" dxfId="1" priority="686" operator="lessThan">
      <formula>$C$4</formula>
    </cfRule>
  </conditionalFormatting>
  <conditionalFormatting sqref="AK44">
    <cfRule type="cellIs" dxfId="1" priority="726" operator="lessThan">
      <formula>$C$4</formula>
    </cfRule>
  </conditionalFormatting>
  <conditionalFormatting sqref="AL44">
    <cfRule type="cellIs" dxfId="1" priority="766" operator="lessThan">
      <formula>$C$4</formula>
    </cfRule>
  </conditionalFormatting>
  <conditionalFormatting sqref="AM44">
    <cfRule type="cellIs" dxfId="1" priority="806" operator="lessThan">
      <formula>$C$4</formula>
    </cfRule>
  </conditionalFormatting>
  <conditionalFormatting sqref="AN44">
    <cfRule type="cellIs" dxfId="1" priority="846" operator="lessThan">
      <formula>$C$4</formula>
    </cfRule>
  </conditionalFormatting>
  <conditionalFormatting sqref="AO44">
    <cfRule type="cellIs" dxfId="1" priority="886" operator="lessThan">
      <formula>$C$4</formula>
    </cfRule>
  </conditionalFormatting>
  <conditionalFormatting sqref="AP44">
    <cfRule type="cellIs" dxfId="1" priority="926" operator="lessThan">
      <formula>$C$4</formula>
    </cfRule>
  </conditionalFormatting>
  <conditionalFormatting sqref="AQ44">
    <cfRule type="cellIs" dxfId="1" priority="966" operator="lessThan">
      <formula>$C$4</formula>
    </cfRule>
  </conditionalFormatting>
  <conditionalFormatting sqref="AR44">
    <cfRule type="cellIs" dxfId="1" priority="1006" operator="lessThan">
      <formula>$C$4</formula>
    </cfRule>
  </conditionalFormatting>
  <conditionalFormatting sqref="AS44">
    <cfRule type="cellIs" dxfId="1" priority="1046" operator="lessThan">
      <formula>$C$4</formula>
    </cfRule>
  </conditionalFormatting>
  <conditionalFormatting sqref="AT44">
    <cfRule type="cellIs" dxfId="1" priority="1086" operator="lessThan">
      <formula>$C$4</formula>
    </cfRule>
  </conditionalFormatting>
  <conditionalFormatting sqref="AU44">
    <cfRule type="cellIs" dxfId="1" priority="1126" operator="lessThan">
      <formula>$C$4</formula>
    </cfRule>
  </conditionalFormatting>
  <conditionalFormatting sqref="AV44">
    <cfRule type="cellIs" dxfId="1" priority="1166" operator="lessThan">
      <formula>$C$4</formula>
    </cfRule>
  </conditionalFormatting>
  <conditionalFormatting sqref="AW44">
    <cfRule type="cellIs" dxfId="1" priority="1206" operator="lessThan">
      <formula>$C$4</formula>
    </cfRule>
  </conditionalFormatting>
  <conditionalFormatting sqref="AX44">
    <cfRule type="cellIs" dxfId="1" priority="1246" operator="lessThan">
      <formula>$C$4</formula>
    </cfRule>
  </conditionalFormatting>
  <conditionalFormatting sqref="AY44">
    <cfRule type="cellIs" dxfId="1" priority="1286" operator="lessThan">
      <formula>$C$4</formula>
    </cfRule>
  </conditionalFormatting>
  <conditionalFormatting sqref="AZ44">
    <cfRule type="cellIs" dxfId="1" priority="1326" operator="lessThan">
      <formula>$C$4</formula>
    </cfRule>
  </conditionalFormatting>
  <conditionalFormatting sqref="BA44">
    <cfRule type="cellIs" dxfId="1" priority="1366" operator="lessThan">
      <formula>$C$4</formula>
    </cfRule>
  </conditionalFormatting>
  <conditionalFormatting sqref="BB44">
    <cfRule type="cellIs" dxfId="1" priority="1406" operator="lessThan">
      <formula>$C$4</formula>
    </cfRule>
  </conditionalFormatting>
  <conditionalFormatting sqref="BC44">
    <cfRule type="cellIs" dxfId="1" priority="1446" operator="lessThan">
      <formula>$C$4</formula>
    </cfRule>
  </conditionalFormatting>
  <conditionalFormatting sqref="BD44">
    <cfRule type="cellIs" dxfId="1" priority="1486" operator="lessThan">
      <formula>$C$4</formula>
    </cfRule>
  </conditionalFormatting>
  <conditionalFormatting sqref="BE44">
    <cfRule type="cellIs" dxfId="1" priority="1526" operator="lessThan">
      <formula>$C$4</formula>
    </cfRule>
  </conditionalFormatting>
  <conditionalFormatting sqref="BF44">
    <cfRule type="cellIs" dxfId="1" priority="1566" operator="lessThan">
      <formula>$C$4</formula>
    </cfRule>
  </conditionalFormatting>
  <conditionalFormatting sqref="BG44">
    <cfRule type="cellIs" dxfId="1" priority="1606" operator="lessThan">
      <formula>$C$4</formula>
    </cfRule>
  </conditionalFormatting>
  <conditionalFormatting sqref="BH44">
    <cfRule type="cellIs" dxfId="1" priority="1646" operator="lessThan">
      <formula>$C$4</formula>
    </cfRule>
  </conditionalFormatting>
  <conditionalFormatting sqref="BI44">
    <cfRule type="cellIs" dxfId="1" priority="1686" operator="lessThan">
      <formula>$C$4</formula>
    </cfRule>
  </conditionalFormatting>
  <conditionalFormatting sqref="BJ44">
    <cfRule type="cellIs" dxfId="1" priority="1726" operator="lessThan">
      <formula>$C$4</formula>
    </cfRule>
  </conditionalFormatting>
  <conditionalFormatting sqref="BK44">
    <cfRule type="cellIs" dxfId="1" priority="1766" operator="lessThan">
      <formula>$C$4</formula>
    </cfRule>
  </conditionalFormatting>
  <conditionalFormatting sqref="BL44">
    <cfRule type="cellIs" dxfId="1" priority="1806" operator="lessThan">
      <formula>$C$4</formula>
    </cfRule>
  </conditionalFormatting>
  <conditionalFormatting sqref="BM44">
    <cfRule type="cellIs" dxfId="1" priority="1846" operator="lessThan">
      <formula>$C$4</formula>
    </cfRule>
  </conditionalFormatting>
  <conditionalFormatting sqref="BN44">
    <cfRule type="cellIs" dxfId="1" priority="1886" operator="lessThan">
      <formula>$C$4</formula>
    </cfRule>
  </conditionalFormatting>
  <conditionalFormatting sqref="BO44">
    <cfRule type="cellIs" dxfId="1" priority="1926" operator="lessThan">
      <formula>$C$4</formula>
    </cfRule>
  </conditionalFormatting>
  <conditionalFormatting sqref="BP44">
    <cfRule type="cellIs" dxfId="1" priority="1966" operator="lessThan">
      <formula>$C$4</formula>
    </cfRule>
  </conditionalFormatting>
  <conditionalFormatting sqref="BQ44">
    <cfRule type="cellIs" dxfId="1" priority="2006" operator="lessThan">
      <formula>$C$4</formula>
    </cfRule>
  </conditionalFormatting>
  <conditionalFormatting sqref="BR44">
    <cfRule type="cellIs" dxfId="1" priority="2046" operator="lessThan">
      <formula>$C$4</formula>
    </cfRule>
  </conditionalFormatting>
  <conditionalFormatting sqref="BS44">
    <cfRule type="cellIs" dxfId="1" priority="2086" operator="lessThan">
      <formula>$C$4</formula>
    </cfRule>
  </conditionalFormatting>
  <conditionalFormatting sqref="BT44">
    <cfRule type="cellIs" dxfId="1" priority="2126" operator="lessThan">
      <formula>$C$4</formula>
    </cfRule>
  </conditionalFormatting>
  <conditionalFormatting sqref="BU44">
    <cfRule type="cellIs" dxfId="1" priority="2166" operator="lessThan">
      <formula>$C$4</formula>
    </cfRule>
  </conditionalFormatting>
  <conditionalFormatting sqref="BV44">
    <cfRule type="cellIs" dxfId="1" priority="2206" operator="lessThan">
      <formula>$C$4</formula>
    </cfRule>
  </conditionalFormatting>
  <conditionalFormatting sqref="BX44">
    <cfRule type="cellIs" dxfId="1" priority="2286" operator="lessThan">
      <formula>$C$4</formula>
    </cfRule>
  </conditionalFormatting>
  <conditionalFormatting sqref="BY44">
    <cfRule type="cellIs" dxfId="1" priority="2326" operator="lessThan">
      <formula>$C$4</formula>
    </cfRule>
  </conditionalFormatting>
  <conditionalFormatting sqref="BZ44">
    <cfRule type="cellIs" dxfId="1" priority="2366" operator="lessThan">
      <formula>$C$4</formula>
    </cfRule>
  </conditionalFormatting>
  <conditionalFormatting sqref="CA44">
    <cfRule type="cellIs" dxfId="1" priority="2406" operator="lessThan">
      <formula>$C$4</formula>
    </cfRule>
  </conditionalFormatting>
  <conditionalFormatting sqref="CB44">
    <cfRule type="cellIs" dxfId="1" priority="2446" operator="lessThan">
      <formula>$C$4</formula>
    </cfRule>
  </conditionalFormatting>
  <conditionalFormatting sqref="CC44">
    <cfRule type="cellIs" dxfId="1" priority="2486" operator="lessThan">
      <formula>$C$4</formula>
    </cfRule>
  </conditionalFormatting>
  <conditionalFormatting sqref="CD44">
    <cfRule type="cellIs" dxfId="1" priority="2526" operator="lessThan">
      <formula>$C$4</formula>
    </cfRule>
  </conditionalFormatting>
  <conditionalFormatting sqref="CE44">
    <cfRule type="cellIs" dxfId="1" priority="2566" operator="lessThan">
      <formula>$C$4</formula>
    </cfRule>
  </conditionalFormatting>
  <conditionalFormatting sqref="CF44">
    <cfRule type="cellIs" dxfId="1" priority="2606" operator="lessThan">
      <formula>$C$4</formula>
    </cfRule>
  </conditionalFormatting>
  <conditionalFormatting sqref="CG44">
    <cfRule type="cellIs" dxfId="1" priority="2646" operator="lessThan">
      <formula>$C$4</formula>
    </cfRule>
  </conditionalFormatting>
  <conditionalFormatting sqref="CH44">
    <cfRule type="cellIs" dxfId="2" priority="2686" operator="greaterThan">
      <formula>$BJ$2+15</formula>
    </cfRule>
  </conditionalFormatting>
  <conditionalFormatting sqref="CJ44">
    <cfRule type="cellIs" dxfId="1" priority="2886" operator="lessThan">
      <formula>$C$4</formula>
    </cfRule>
  </conditionalFormatting>
  <conditionalFormatting sqref="P45">
    <cfRule type="cellIs" dxfId="1" priority="47" operator="lessThan">
      <formula>$C$4</formula>
    </cfRule>
  </conditionalFormatting>
  <conditionalFormatting sqref="Q45">
    <cfRule type="cellIs" dxfId="1" priority="87" operator="lessThan">
      <formula>$C$4</formula>
    </cfRule>
  </conditionalFormatting>
  <conditionalFormatting sqref="R45">
    <cfRule type="cellIs" dxfId="1" priority="127" operator="lessThan">
      <formula>$C$4</formula>
    </cfRule>
  </conditionalFormatting>
  <conditionalFormatting sqref="S45">
    <cfRule type="cellIs" dxfId="1" priority="2727" operator="lessThan">
      <formula>$C$4</formula>
    </cfRule>
  </conditionalFormatting>
  <conditionalFormatting sqref="T45">
    <cfRule type="cellIs" dxfId="1" priority="2767" operator="lessThan">
      <formula>$C$4</formula>
    </cfRule>
  </conditionalFormatting>
  <conditionalFormatting sqref="U45">
    <cfRule type="cellIs" dxfId="1" priority="167" operator="lessThan">
      <formula>$C$4</formula>
    </cfRule>
  </conditionalFormatting>
  <conditionalFormatting sqref="V45">
    <cfRule type="cellIs" dxfId="1" priority="2807" operator="lessThan">
      <formula>$C$4</formula>
    </cfRule>
  </conditionalFormatting>
  <conditionalFormatting sqref="W45">
    <cfRule type="cellIs" dxfId="1" priority="2847" operator="lessThan">
      <formula>$C$4</formula>
    </cfRule>
  </conditionalFormatting>
  <conditionalFormatting sqref="X45">
    <cfRule type="cellIs" dxfId="1" priority="207" operator="lessThan">
      <formula>$C$4</formula>
    </cfRule>
  </conditionalFormatting>
  <conditionalFormatting sqref="Y45">
    <cfRule type="cellIs" dxfId="1" priority="247" operator="lessThan">
      <formula>$C$4</formula>
    </cfRule>
  </conditionalFormatting>
  <conditionalFormatting sqref="Z45">
    <cfRule type="cellIs" dxfId="1" priority="287" operator="lessThan">
      <formula>$C$4</formula>
    </cfRule>
  </conditionalFormatting>
  <conditionalFormatting sqref="AA45">
    <cfRule type="cellIs" dxfId="1" priority="327" operator="lessThan">
      <formula>$C$4</formula>
    </cfRule>
  </conditionalFormatting>
  <conditionalFormatting sqref="AB45">
    <cfRule type="cellIs" dxfId="1" priority="367" operator="lessThan">
      <formula>$C$4</formula>
    </cfRule>
  </conditionalFormatting>
  <conditionalFormatting sqref="AC45">
    <cfRule type="cellIs" dxfId="1" priority="407" operator="lessThan">
      <formula>$C$4</formula>
    </cfRule>
  </conditionalFormatting>
  <conditionalFormatting sqref="AD45">
    <cfRule type="cellIs" dxfId="1" priority="447" operator="lessThan">
      <formula>$C$4</formula>
    </cfRule>
  </conditionalFormatting>
  <conditionalFormatting sqref="AE45">
    <cfRule type="cellIs" dxfId="1" priority="487" operator="lessThan">
      <formula>$C$4</formula>
    </cfRule>
  </conditionalFormatting>
  <conditionalFormatting sqref="AF45">
    <cfRule type="cellIs" dxfId="1" priority="527" operator="lessThan">
      <formula>$C$4</formula>
    </cfRule>
  </conditionalFormatting>
  <conditionalFormatting sqref="AG45">
    <cfRule type="cellIs" dxfId="1" priority="567" operator="lessThan">
      <formula>$C$4</formula>
    </cfRule>
  </conditionalFormatting>
  <conditionalFormatting sqref="AH45">
    <cfRule type="cellIs" dxfId="1" priority="607" operator="lessThan">
      <formula>$C$4</formula>
    </cfRule>
  </conditionalFormatting>
  <conditionalFormatting sqref="AI45">
    <cfRule type="cellIs" dxfId="1" priority="647" operator="lessThan">
      <formula>$C$4</formula>
    </cfRule>
  </conditionalFormatting>
  <conditionalFormatting sqref="AJ45">
    <cfRule type="cellIs" dxfId="1" priority="687" operator="lessThan">
      <formula>$C$4</formula>
    </cfRule>
  </conditionalFormatting>
  <conditionalFormatting sqref="AK45">
    <cfRule type="cellIs" dxfId="1" priority="727" operator="lessThan">
      <formula>$C$4</formula>
    </cfRule>
  </conditionalFormatting>
  <conditionalFormatting sqref="AL45">
    <cfRule type="cellIs" dxfId="1" priority="767" operator="lessThan">
      <formula>$C$4</formula>
    </cfRule>
  </conditionalFormatting>
  <conditionalFormatting sqref="AM45">
    <cfRule type="cellIs" dxfId="1" priority="807" operator="lessThan">
      <formula>$C$4</formula>
    </cfRule>
  </conditionalFormatting>
  <conditionalFormatting sqref="AN45">
    <cfRule type="cellIs" dxfId="1" priority="847" operator="lessThan">
      <formula>$C$4</formula>
    </cfRule>
  </conditionalFormatting>
  <conditionalFormatting sqref="AO45">
    <cfRule type="cellIs" dxfId="1" priority="887" operator="lessThan">
      <formula>$C$4</formula>
    </cfRule>
  </conditionalFormatting>
  <conditionalFormatting sqref="AP45">
    <cfRule type="cellIs" dxfId="1" priority="927" operator="lessThan">
      <formula>$C$4</formula>
    </cfRule>
  </conditionalFormatting>
  <conditionalFormatting sqref="AQ45">
    <cfRule type="cellIs" dxfId="1" priority="967" operator="lessThan">
      <formula>$C$4</formula>
    </cfRule>
  </conditionalFormatting>
  <conditionalFormatting sqref="AR45">
    <cfRule type="cellIs" dxfId="1" priority="1007" operator="lessThan">
      <formula>$C$4</formula>
    </cfRule>
  </conditionalFormatting>
  <conditionalFormatting sqref="AS45">
    <cfRule type="cellIs" dxfId="1" priority="1047" operator="lessThan">
      <formula>$C$4</formula>
    </cfRule>
  </conditionalFormatting>
  <conditionalFormatting sqref="AT45">
    <cfRule type="cellIs" dxfId="1" priority="1087" operator="lessThan">
      <formula>$C$4</formula>
    </cfRule>
  </conditionalFormatting>
  <conditionalFormatting sqref="AU45">
    <cfRule type="cellIs" dxfId="1" priority="1127" operator="lessThan">
      <formula>$C$4</formula>
    </cfRule>
  </conditionalFormatting>
  <conditionalFormatting sqref="AV45">
    <cfRule type="cellIs" dxfId="1" priority="1167" operator="lessThan">
      <formula>$C$4</formula>
    </cfRule>
  </conditionalFormatting>
  <conditionalFormatting sqref="AW45">
    <cfRule type="cellIs" dxfId="1" priority="1207" operator="lessThan">
      <formula>$C$4</formula>
    </cfRule>
  </conditionalFormatting>
  <conditionalFormatting sqref="AX45">
    <cfRule type="cellIs" dxfId="1" priority="1247" operator="lessThan">
      <formula>$C$4</formula>
    </cfRule>
  </conditionalFormatting>
  <conditionalFormatting sqref="AY45">
    <cfRule type="cellIs" dxfId="1" priority="1287" operator="lessThan">
      <formula>$C$4</formula>
    </cfRule>
  </conditionalFormatting>
  <conditionalFormatting sqref="AZ45">
    <cfRule type="cellIs" dxfId="1" priority="1327" operator="lessThan">
      <formula>$C$4</formula>
    </cfRule>
  </conditionalFormatting>
  <conditionalFormatting sqref="BA45">
    <cfRule type="cellIs" dxfId="1" priority="1367" operator="lessThan">
      <formula>$C$4</formula>
    </cfRule>
  </conditionalFormatting>
  <conditionalFormatting sqref="BB45">
    <cfRule type="cellIs" dxfId="1" priority="1407" operator="lessThan">
      <formula>$C$4</formula>
    </cfRule>
  </conditionalFormatting>
  <conditionalFormatting sqref="BC45">
    <cfRule type="cellIs" dxfId="1" priority="1447" operator="lessThan">
      <formula>$C$4</formula>
    </cfRule>
  </conditionalFormatting>
  <conditionalFormatting sqref="BD45">
    <cfRule type="cellIs" dxfId="1" priority="1487" operator="lessThan">
      <formula>$C$4</formula>
    </cfRule>
  </conditionalFormatting>
  <conditionalFormatting sqref="BE45">
    <cfRule type="cellIs" dxfId="1" priority="1527" operator="lessThan">
      <formula>$C$4</formula>
    </cfRule>
  </conditionalFormatting>
  <conditionalFormatting sqref="BF45">
    <cfRule type="cellIs" dxfId="1" priority="1567" operator="lessThan">
      <formula>$C$4</formula>
    </cfRule>
  </conditionalFormatting>
  <conditionalFormatting sqref="BG45">
    <cfRule type="cellIs" dxfId="1" priority="1607" operator="lessThan">
      <formula>$C$4</formula>
    </cfRule>
  </conditionalFormatting>
  <conditionalFormatting sqref="BH45">
    <cfRule type="cellIs" dxfId="1" priority="1647" operator="lessThan">
      <formula>$C$4</formula>
    </cfRule>
  </conditionalFormatting>
  <conditionalFormatting sqref="BI45">
    <cfRule type="cellIs" dxfId="1" priority="1687" operator="lessThan">
      <formula>$C$4</formula>
    </cfRule>
  </conditionalFormatting>
  <conditionalFormatting sqref="BJ45">
    <cfRule type="cellIs" dxfId="1" priority="1727" operator="lessThan">
      <formula>$C$4</formula>
    </cfRule>
  </conditionalFormatting>
  <conditionalFormatting sqref="BK45">
    <cfRule type="cellIs" dxfId="1" priority="1767" operator="lessThan">
      <formula>$C$4</formula>
    </cfRule>
  </conditionalFormatting>
  <conditionalFormatting sqref="BL45">
    <cfRule type="cellIs" dxfId="1" priority="1807" operator="lessThan">
      <formula>$C$4</formula>
    </cfRule>
  </conditionalFormatting>
  <conditionalFormatting sqref="BM45">
    <cfRule type="cellIs" dxfId="1" priority="1847" operator="lessThan">
      <formula>$C$4</formula>
    </cfRule>
  </conditionalFormatting>
  <conditionalFormatting sqref="BN45">
    <cfRule type="cellIs" dxfId="1" priority="1887" operator="lessThan">
      <formula>$C$4</formula>
    </cfRule>
  </conditionalFormatting>
  <conditionalFormatting sqref="BO45">
    <cfRule type="cellIs" dxfId="1" priority="1927" operator="lessThan">
      <formula>$C$4</formula>
    </cfRule>
  </conditionalFormatting>
  <conditionalFormatting sqref="BP45">
    <cfRule type="cellIs" dxfId="1" priority="1967" operator="lessThan">
      <formula>$C$4</formula>
    </cfRule>
  </conditionalFormatting>
  <conditionalFormatting sqref="BQ45">
    <cfRule type="cellIs" dxfId="1" priority="2007" operator="lessThan">
      <formula>$C$4</formula>
    </cfRule>
  </conditionalFormatting>
  <conditionalFormatting sqref="BR45">
    <cfRule type="cellIs" dxfId="1" priority="2047" operator="lessThan">
      <formula>$C$4</formula>
    </cfRule>
  </conditionalFormatting>
  <conditionalFormatting sqref="BS45">
    <cfRule type="cellIs" dxfId="1" priority="2087" operator="lessThan">
      <formula>$C$4</formula>
    </cfRule>
  </conditionalFormatting>
  <conditionalFormatting sqref="BT45">
    <cfRule type="cellIs" dxfId="1" priority="2127" operator="lessThan">
      <formula>$C$4</formula>
    </cfRule>
  </conditionalFormatting>
  <conditionalFormatting sqref="BU45">
    <cfRule type="cellIs" dxfId="1" priority="2167" operator="lessThan">
      <formula>$C$4</formula>
    </cfRule>
  </conditionalFormatting>
  <conditionalFormatting sqref="BV45">
    <cfRule type="cellIs" dxfId="1" priority="2207" operator="lessThan">
      <formula>$C$4</formula>
    </cfRule>
  </conditionalFormatting>
  <conditionalFormatting sqref="BX45">
    <cfRule type="cellIs" dxfId="1" priority="2287" operator="lessThan">
      <formula>$C$4</formula>
    </cfRule>
  </conditionalFormatting>
  <conditionalFormatting sqref="BY45">
    <cfRule type="cellIs" dxfId="1" priority="2327" operator="lessThan">
      <formula>$C$4</formula>
    </cfRule>
  </conditionalFormatting>
  <conditionalFormatting sqref="BZ45">
    <cfRule type="cellIs" dxfId="1" priority="2367" operator="lessThan">
      <formula>$C$4</formula>
    </cfRule>
  </conditionalFormatting>
  <conditionalFormatting sqref="CA45">
    <cfRule type="cellIs" dxfId="1" priority="2407" operator="lessThan">
      <formula>$C$4</formula>
    </cfRule>
  </conditionalFormatting>
  <conditionalFormatting sqref="CB45">
    <cfRule type="cellIs" dxfId="1" priority="2447" operator="lessThan">
      <formula>$C$4</formula>
    </cfRule>
  </conditionalFormatting>
  <conditionalFormatting sqref="CC45">
    <cfRule type="cellIs" dxfId="1" priority="2487" operator="lessThan">
      <formula>$C$4</formula>
    </cfRule>
  </conditionalFormatting>
  <conditionalFormatting sqref="CD45">
    <cfRule type="cellIs" dxfId="1" priority="2527" operator="lessThan">
      <formula>$C$4</formula>
    </cfRule>
  </conditionalFormatting>
  <conditionalFormatting sqref="CE45">
    <cfRule type="cellIs" dxfId="1" priority="2567" operator="lessThan">
      <formula>$C$4</formula>
    </cfRule>
  </conditionalFormatting>
  <conditionalFormatting sqref="CF45">
    <cfRule type="cellIs" dxfId="1" priority="2607" operator="lessThan">
      <formula>$C$4</formula>
    </cfRule>
  </conditionalFormatting>
  <conditionalFormatting sqref="CG45">
    <cfRule type="cellIs" dxfId="1" priority="2647" operator="lessThan">
      <formula>$C$4</formula>
    </cfRule>
  </conditionalFormatting>
  <conditionalFormatting sqref="CH45">
    <cfRule type="cellIs" dxfId="2" priority="2687" operator="greaterThan">
      <formula>$BJ$2+15</formula>
    </cfRule>
  </conditionalFormatting>
  <conditionalFormatting sqref="CJ45">
    <cfRule type="cellIs" dxfId="1" priority="2887" operator="lessThan">
      <formula>$C$4</formula>
    </cfRule>
  </conditionalFormatting>
  <conditionalFormatting sqref="P46">
    <cfRule type="cellIs" dxfId="1" priority="48" operator="lessThan">
      <formula>$C$4</formula>
    </cfRule>
  </conditionalFormatting>
  <conditionalFormatting sqref="Q46">
    <cfRule type="cellIs" dxfId="1" priority="88" operator="lessThan">
      <formula>$C$4</formula>
    </cfRule>
  </conditionalFormatting>
  <conditionalFormatting sqref="R46">
    <cfRule type="cellIs" dxfId="1" priority="128" operator="lessThan">
      <formula>$C$4</formula>
    </cfRule>
  </conditionalFormatting>
  <conditionalFormatting sqref="S46">
    <cfRule type="cellIs" dxfId="1" priority="2728" operator="lessThan">
      <formula>$C$4</formula>
    </cfRule>
  </conditionalFormatting>
  <conditionalFormatting sqref="T46">
    <cfRule type="cellIs" dxfId="1" priority="2768" operator="lessThan">
      <formula>$C$4</formula>
    </cfRule>
  </conditionalFormatting>
  <conditionalFormatting sqref="U46">
    <cfRule type="cellIs" dxfId="1" priority="168" operator="lessThan">
      <formula>$C$4</formula>
    </cfRule>
  </conditionalFormatting>
  <conditionalFormatting sqref="V46">
    <cfRule type="cellIs" dxfId="1" priority="2808" operator="lessThan">
      <formula>$C$4</formula>
    </cfRule>
  </conditionalFormatting>
  <conditionalFormatting sqref="W46">
    <cfRule type="cellIs" dxfId="1" priority="2848" operator="lessThan">
      <formula>$C$4</formula>
    </cfRule>
  </conditionalFormatting>
  <conditionalFormatting sqref="X46">
    <cfRule type="cellIs" dxfId="1" priority="208" operator="lessThan">
      <formula>$C$4</formula>
    </cfRule>
  </conditionalFormatting>
  <conditionalFormatting sqref="Y46">
    <cfRule type="cellIs" dxfId="1" priority="248" operator="lessThan">
      <formula>$C$4</formula>
    </cfRule>
  </conditionalFormatting>
  <conditionalFormatting sqref="Z46">
    <cfRule type="cellIs" dxfId="1" priority="288" operator="lessThan">
      <formula>$C$4</formula>
    </cfRule>
  </conditionalFormatting>
  <conditionalFormatting sqref="AA46">
    <cfRule type="cellIs" dxfId="1" priority="328" operator="lessThan">
      <formula>$C$4</formula>
    </cfRule>
  </conditionalFormatting>
  <conditionalFormatting sqref="AB46">
    <cfRule type="cellIs" dxfId="1" priority="368" operator="lessThan">
      <formula>$C$4</formula>
    </cfRule>
  </conditionalFormatting>
  <conditionalFormatting sqref="AC46">
    <cfRule type="cellIs" dxfId="1" priority="408" operator="lessThan">
      <formula>$C$4</formula>
    </cfRule>
  </conditionalFormatting>
  <conditionalFormatting sqref="AD46">
    <cfRule type="cellIs" dxfId="1" priority="448" operator="lessThan">
      <formula>$C$4</formula>
    </cfRule>
  </conditionalFormatting>
  <conditionalFormatting sqref="AE46">
    <cfRule type="cellIs" dxfId="1" priority="488" operator="lessThan">
      <formula>$C$4</formula>
    </cfRule>
  </conditionalFormatting>
  <conditionalFormatting sqref="AF46">
    <cfRule type="cellIs" dxfId="1" priority="528" operator="lessThan">
      <formula>$C$4</formula>
    </cfRule>
  </conditionalFormatting>
  <conditionalFormatting sqref="AG46">
    <cfRule type="cellIs" dxfId="1" priority="568" operator="lessThan">
      <formula>$C$4</formula>
    </cfRule>
  </conditionalFormatting>
  <conditionalFormatting sqref="AH46">
    <cfRule type="cellIs" dxfId="1" priority="608" operator="lessThan">
      <formula>$C$4</formula>
    </cfRule>
  </conditionalFormatting>
  <conditionalFormatting sqref="AI46">
    <cfRule type="cellIs" dxfId="1" priority="648" operator="lessThan">
      <formula>$C$4</formula>
    </cfRule>
  </conditionalFormatting>
  <conditionalFormatting sqref="AJ46">
    <cfRule type="cellIs" dxfId="1" priority="688" operator="lessThan">
      <formula>$C$4</formula>
    </cfRule>
  </conditionalFormatting>
  <conditionalFormatting sqref="AK46">
    <cfRule type="cellIs" dxfId="1" priority="728" operator="lessThan">
      <formula>$C$4</formula>
    </cfRule>
  </conditionalFormatting>
  <conditionalFormatting sqref="AL46">
    <cfRule type="cellIs" dxfId="1" priority="768" operator="lessThan">
      <formula>$C$4</formula>
    </cfRule>
  </conditionalFormatting>
  <conditionalFormatting sqref="AM46">
    <cfRule type="cellIs" dxfId="1" priority="808" operator="lessThan">
      <formula>$C$4</formula>
    </cfRule>
  </conditionalFormatting>
  <conditionalFormatting sqref="AN46">
    <cfRule type="cellIs" dxfId="1" priority="848" operator="lessThan">
      <formula>$C$4</formula>
    </cfRule>
  </conditionalFormatting>
  <conditionalFormatting sqref="AO46">
    <cfRule type="cellIs" dxfId="1" priority="888" operator="lessThan">
      <formula>$C$4</formula>
    </cfRule>
  </conditionalFormatting>
  <conditionalFormatting sqref="AP46">
    <cfRule type="cellIs" dxfId="1" priority="928" operator="lessThan">
      <formula>$C$4</formula>
    </cfRule>
  </conditionalFormatting>
  <conditionalFormatting sqref="AQ46">
    <cfRule type="cellIs" dxfId="1" priority="968" operator="lessThan">
      <formula>$C$4</formula>
    </cfRule>
  </conditionalFormatting>
  <conditionalFormatting sqref="AR46">
    <cfRule type="cellIs" dxfId="1" priority="1008" operator="lessThan">
      <formula>$C$4</formula>
    </cfRule>
  </conditionalFormatting>
  <conditionalFormatting sqref="AS46">
    <cfRule type="cellIs" dxfId="1" priority="1048" operator="lessThan">
      <formula>$C$4</formula>
    </cfRule>
  </conditionalFormatting>
  <conditionalFormatting sqref="AT46">
    <cfRule type="cellIs" dxfId="1" priority="1088" operator="lessThan">
      <formula>$C$4</formula>
    </cfRule>
  </conditionalFormatting>
  <conditionalFormatting sqref="AU46">
    <cfRule type="cellIs" dxfId="1" priority="1128" operator="lessThan">
      <formula>$C$4</formula>
    </cfRule>
  </conditionalFormatting>
  <conditionalFormatting sqref="AV46">
    <cfRule type="cellIs" dxfId="1" priority="1168" operator="lessThan">
      <formula>$C$4</formula>
    </cfRule>
  </conditionalFormatting>
  <conditionalFormatting sqref="AW46">
    <cfRule type="cellIs" dxfId="1" priority="1208" operator="lessThan">
      <formula>$C$4</formula>
    </cfRule>
  </conditionalFormatting>
  <conditionalFormatting sqref="AX46">
    <cfRule type="cellIs" dxfId="1" priority="1248" operator="lessThan">
      <formula>$C$4</formula>
    </cfRule>
  </conditionalFormatting>
  <conditionalFormatting sqref="AY46">
    <cfRule type="cellIs" dxfId="1" priority="1288" operator="lessThan">
      <formula>$C$4</formula>
    </cfRule>
  </conditionalFormatting>
  <conditionalFormatting sqref="AZ46">
    <cfRule type="cellIs" dxfId="1" priority="1328" operator="lessThan">
      <formula>$C$4</formula>
    </cfRule>
  </conditionalFormatting>
  <conditionalFormatting sqref="BA46">
    <cfRule type="cellIs" dxfId="1" priority="1368" operator="lessThan">
      <formula>$C$4</formula>
    </cfRule>
  </conditionalFormatting>
  <conditionalFormatting sqref="BB46">
    <cfRule type="cellIs" dxfId="1" priority="1408" operator="lessThan">
      <formula>$C$4</formula>
    </cfRule>
  </conditionalFormatting>
  <conditionalFormatting sqref="BC46">
    <cfRule type="cellIs" dxfId="1" priority="1448" operator="lessThan">
      <formula>$C$4</formula>
    </cfRule>
  </conditionalFormatting>
  <conditionalFormatting sqref="BD46">
    <cfRule type="cellIs" dxfId="1" priority="1488" operator="lessThan">
      <formula>$C$4</formula>
    </cfRule>
  </conditionalFormatting>
  <conditionalFormatting sqref="BE46">
    <cfRule type="cellIs" dxfId="1" priority="1528" operator="lessThan">
      <formula>$C$4</formula>
    </cfRule>
  </conditionalFormatting>
  <conditionalFormatting sqref="BF46">
    <cfRule type="cellIs" dxfId="1" priority="1568" operator="lessThan">
      <formula>$C$4</formula>
    </cfRule>
  </conditionalFormatting>
  <conditionalFormatting sqref="BG46">
    <cfRule type="cellIs" dxfId="1" priority="1608" operator="lessThan">
      <formula>$C$4</formula>
    </cfRule>
  </conditionalFormatting>
  <conditionalFormatting sqref="BH46">
    <cfRule type="cellIs" dxfId="1" priority="1648" operator="lessThan">
      <formula>$C$4</formula>
    </cfRule>
  </conditionalFormatting>
  <conditionalFormatting sqref="BI46">
    <cfRule type="cellIs" dxfId="1" priority="1688" operator="lessThan">
      <formula>$C$4</formula>
    </cfRule>
  </conditionalFormatting>
  <conditionalFormatting sqref="BJ46">
    <cfRule type="cellIs" dxfId="1" priority="1728" operator="lessThan">
      <formula>$C$4</formula>
    </cfRule>
  </conditionalFormatting>
  <conditionalFormatting sqref="BK46">
    <cfRule type="cellIs" dxfId="1" priority="1768" operator="lessThan">
      <formula>$C$4</formula>
    </cfRule>
  </conditionalFormatting>
  <conditionalFormatting sqref="BL46">
    <cfRule type="cellIs" dxfId="1" priority="1808" operator="lessThan">
      <formula>$C$4</formula>
    </cfRule>
  </conditionalFormatting>
  <conditionalFormatting sqref="BM46">
    <cfRule type="cellIs" dxfId="1" priority="1848" operator="lessThan">
      <formula>$C$4</formula>
    </cfRule>
  </conditionalFormatting>
  <conditionalFormatting sqref="BN46">
    <cfRule type="cellIs" dxfId="1" priority="1888" operator="lessThan">
      <formula>$C$4</formula>
    </cfRule>
  </conditionalFormatting>
  <conditionalFormatting sqref="BO46">
    <cfRule type="cellIs" dxfId="1" priority="1928" operator="lessThan">
      <formula>$C$4</formula>
    </cfRule>
  </conditionalFormatting>
  <conditionalFormatting sqref="BP46">
    <cfRule type="cellIs" dxfId="1" priority="1968" operator="lessThan">
      <formula>$C$4</formula>
    </cfRule>
  </conditionalFormatting>
  <conditionalFormatting sqref="BQ46">
    <cfRule type="cellIs" dxfId="1" priority="2008" operator="lessThan">
      <formula>$C$4</formula>
    </cfRule>
  </conditionalFormatting>
  <conditionalFormatting sqref="BR46">
    <cfRule type="cellIs" dxfId="1" priority="2048" operator="lessThan">
      <formula>$C$4</formula>
    </cfRule>
  </conditionalFormatting>
  <conditionalFormatting sqref="BS46">
    <cfRule type="cellIs" dxfId="1" priority="2088" operator="lessThan">
      <formula>$C$4</formula>
    </cfRule>
  </conditionalFormatting>
  <conditionalFormatting sqref="BT46">
    <cfRule type="cellIs" dxfId="1" priority="2128" operator="lessThan">
      <formula>$C$4</formula>
    </cfRule>
  </conditionalFormatting>
  <conditionalFormatting sqref="BU46">
    <cfRule type="cellIs" dxfId="1" priority="2168" operator="lessThan">
      <formula>$C$4</formula>
    </cfRule>
  </conditionalFormatting>
  <conditionalFormatting sqref="BV46">
    <cfRule type="cellIs" dxfId="1" priority="2208" operator="lessThan">
      <formula>$C$4</formula>
    </cfRule>
  </conditionalFormatting>
  <conditionalFormatting sqref="BX46">
    <cfRule type="cellIs" dxfId="1" priority="2288" operator="lessThan">
      <formula>$C$4</formula>
    </cfRule>
  </conditionalFormatting>
  <conditionalFormatting sqref="BY46">
    <cfRule type="cellIs" dxfId="1" priority="2328" operator="lessThan">
      <formula>$C$4</formula>
    </cfRule>
  </conditionalFormatting>
  <conditionalFormatting sqref="BZ46">
    <cfRule type="cellIs" dxfId="1" priority="2368" operator="lessThan">
      <formula>$C$4</formula>
    </cfRule>
  </conditionalFormatting>
  <conditionalFormatting sqref="CA46">
    <cfRule type="cellIs" dxfId="1" priority="2408" operator="lessThan">
      <formula>$C$4</formula>
    </cfRule>
  </conditionalFormatting>
  <conditionalFormatting sqref="CB46">
    <cfRule type="cellIs" dxfId="1" priority="2448" operator="lessThan">
      <formula>$C$4</formula>
    </cfRule>
  </conditionalFormatting>
  <conditionalFormatting sqref="CC46">
    <cfRule type="cellIs" dxfId="1" priority="2488" operator="lessThan">
      <formula>$C$4</formula>
    </cfRule>
  </conditionalFormatting>
  <conditionalFormatting sqref="CD46">
    <cfRule type="cellIs" dxfId="1" priority="2528" operator="lessThan">
      <formula>$C$4</formula>
    </cfRule>
  </conditionalFormatting>
  <conditionalFormatting sqref="CE46">
    <cfRule type="cellIs" dxfId="1" priority="2568" operator="lessThan">
      <formula>$C$4</formula>
    </cfRule>
  </conditionalFormatting>
  <conditionalFormatting sqref="CF46">
    <cfRule type="cellIs" dxfId="1" priority="2608" operator="lessThan">
      <formula>$C$4</formula>
    </cfRule>
  </conditionalFormatting>
  <conditionalFormatting sqref="CG46">
    <cfRule type="cellIs" dxfId="1" priority="2648" operator="lessThan">
      <formula>$C$4</formula>
    </cfRule>
  </conditionalFormatting>
  <conditionalFormatting sqref="CH46">
    <cfRule type="cellIs" dxfId="2" priority="2688" operator="greaterThan">
      <formula>$BJ$2+15</formula>
    </cfRule>
  </conditionalFormatting>
  <conditionalFormatting sqref="CJ46">
    <cfRule type="cellIs" dxfId="1" priority="2888" operator="lessThan">
      <formula>$C$4</formula>
    </cfRule>
  </conditionalFormatting>
  <conditionalFormatting sqref="P47">
    <cfRule type="cellIs" dxfId="1" priority="49" operator="lessThan">
      <formula>$C$4</formula>
    </cfRule>
  </conditionalFormatting>
  <conditionalFormatting sqref="Q47">
    <cfRule type="cellIs" dxfId="1" priority="89" operator="lessThan">
      <formula>$C$4</formula>
    </cfRule>
  </conditionalFormatting>
  <conditionalFormatting sqref="R47">
    <cfRule type="cellIs" dxfId="1" priority="129" operator="lessThan">
      <formula>$C$4</formula>
    </cfRule>
  </conditionalFormatting>
  <conditionalFormatting sqref="S47">
    <cfRule type="cellIs" dxfId="1" priority="2729" operator="lessThan">
      <formula>$C$4</formula>
    </cfRule>
  </conditionalFormatting>
  <conditionalFormatting sqref="T47">
    <cfRule type="cellIs" dxfId="1" priority="2769" operator="lessThan">
      <formula>$C$4</formula>
    </cfRule>
  </conditionalFormatting>
  <conditionalFormatting sqref="U47">
    <cfRule type="cellIs" dxfId="1" priority="169" operator="lessThan">
      <formula>$C$4</formula>
    </cfRule>
  </conditionalFormatting>
  <conditionalFormatting sqref="V47">
    <cfRule type="cellIs" dxfId="1" priority="2809" operator="lessThan">
      <formula>$C$4</formula>
    </cfRule>
  </conditionalFormatting>
  <conditionalFormatting sqref="W47">
    <cfRule type="cellIs" dxfId="1" priority="2849" operator="lessThan">
      <formula>$C$4</formula>
    </cfRule>
  </conditionalFormatting>
  <conditionalFormatting sqref="X47">
    <cfRule type="cellIs" dxfId="1" priority="209" operator="lessThan">
      <formula>$C$4</formula>
    </cfRule>
  </conditionalFormatting>
  <conditionalFormatting sqref="Y47">
    <cfRule type="cellIs" dxfId="1" priority="249" operator="lessThan">
      <formula>$C$4</formula>
    </cfRule>
  </conditionalFormatting>
  <conditionalFormatting sqref="Z47">
    <cfRule type="cellIs" dxfId="1" priority="289" operator="lessThan">
      <formula>$C$4</formula>
    </cfRule>
  </conditionalFormatting>
  <conditionalFormatting sqref="AA47">
    <cfRule type="cellIs" dxfId="1" priority="329" operator="lessThan">
      <formula>$C$4</formula>
    </cfRule>
  </conditionalFormatting>
  <conditionalFormatting sqref="AB47">
    <cfRule type="cellIs" dxfId="1" priority="369" operator="lessThan">
      <formula>$C$4</formula>
    </cfRule>
  </conditionalFormatting>
  <conditionalFormatting sqref="AC47">
    <cfRule type="cellIs" dxfId="1" priority="409" operator="lessThan">
      <formula>$C$4</formula>
    </cfRule>
  </conditionalFormatting>
  <conditionalFormatting sqref="AD47">
    <cfRule type="cellIs" dxfId="1" priority="449" operator="lessThan">
      <formula>$C$4</formula>
    </cfRule>
  </conditionalFormatting>
  <conditionalFormatting sqref="AE47">
    <cfRule type="cellIs" dxfId="1" priority="489" operator="lessThan">
      <formula>$C$4</formula>
    </cfRule>
  </conditionalFormatting>
  <conditionalFormatting sqref="AF47">
    <cfRule type="cellIs" dxfId="1" priority="529" operator="lessThan">
      <formula>$C$4</formula>
    </cfRule>
  </conditionalFormatting>
  <conditionalFormatting sqref="AG47">
    <cfRule type="cellIs" dxfId="1" priority="569" operator="lessThan">
      <formula>$C$4</formula>
    </cfRule>
  </conditionalFormatting>
  <conditionalFormatting sqref="AH47">
    <cfRule type="cellIs" dxfId="1" priority="609" operator="lessThan">
      <formula>$C$4</formula>
    </cfRule>
  </conditionalFormatting>
  <conditionalFormatting sqref="AI47">
    <cfRule type="cellIs" dxfId="1" priority="649" operator="lessThan">
      <formula>$C$4</formula>
    </cfRule>
  </conditionalFormatting>
  <conditionalFormatting sqref="AJ47">
    <cfRule type="cellIs" dxfId="1" priority="689" operator="lessThan">
      <formula>$C$4</formula>
    </cfRule>
  </conditionalFormatting>
  <conditionalFormatting sqref="AK47">
    <cfRule type="cellIs" dxfId="1" priority="729" operator="lessThan">
      <formula>$C$4</formula>
    </cfRule>
  </conditionalFormatting>
  <conditionalFormatting sqref="AL47">
    <cfRule type="cellIs" dxfId="1" priority="769" operator="lessThan">
      <formula>$C$4</formula>
    </cfRule>
  </conditionalFormatting>
  <conditionalFormatting sqref="AM47">
    <cfRule type="cellIs" dxfId="1" priority="809" operator="lessThan">
      <formula>$C$4</formula>
    </cfRule>
  </conditionalFormatting>
  <conditionalFormatting sqref="AN47">
    <cfRule type="cellIs" dxfId="1" priority="849" operator="lessThan">
      <formula>$C$4</formula>
    </cfRule>
  </conditionalFormatting>
  <conditionalFormatting sqref="AO47">
    <cfRule type="cellIs" dxfId="1" priority="889" operator="lessThan">
      <formula>$C$4</formula>
    </cfRule>
  </conditionalFormatting>
  <conditionalFormatting sqref="AP47">
    <cfRule type="cellIs" dxfId="1" priority="929" operator="lessThan">
      <formula>$C$4</formula>
    </cfRule>
  </conditionalFormatting>
  <conditionalFormatting sqref="AQ47">
    <cfRule type="cellIs" dxfId="1" priority="969" operator="lessThan">
      <formula>$C$4</formula>
    </cfRule>
  </conditionalFormatting>
  <conditionalFormatting sqref="AR47">
    <cfRule type="cellIs" dxfId="1" priority="1009" operator="lessThan">
      <formula>$C$4</formula>
    </cfRule>
  </conditionalFormatting>
  <conditionalFormatting sqref="AS47">
    <cfRule type="cellIs" dxfId="1" priority="1049" operator="lessThan">
      <formula>$C$4</formula>
    </cfRule>
  </conditionalFormatting>
  <conditionalFormatting sqref="AT47">
    <cfRule type="cellIs" dxfId="1" priority="1089" operator="lessThan">
      <formula>$C$4</formula>
    </cfRule>
  </conditionalFormatting>
  <conditionalFormatting sqref="AU47">
    <cfRule type="cellIs" dxfId="1" priority="1129" operator="lessThan">
      <formula>$C$4</formula>
    </cfRule>
  </conditionalFormatting>
  <conditionalFormatting sqref="AV47">
    <cfRule type="cellIs" dxfId="1" priority="1169" operator="lessThan">
      <formula>$C$4</formula>
    </cfRule>
  </conditionalFormatting>
  <conditionalFormatting sqref="AW47">
    <cfRule type="cellIs" dxfId="1" priority="1209" operator="lessThan">
      <formula>$C$4</formula>
    </cfRule>
  </conditionalFormatting>
  <conditionalFormatting sqref="AX47">
    <cfRule type="cellIs" dxfId="1" priority="1249" operator="lessThan">
      <formula>$C$4</formula>
    </cfRule>
  </conditionalFormatting>
  <conditionalFormatting sqref="AY47">
    <cfRule type="cellIs" dxfId="1" priority="1289" operator="lessThan">
      <formula>$C$4</formula>
    </cfRule>
  </conditionalFormatting>
  <conditionalFormatting sqref="AZ47">
    <cfRule type="cellIs" dxfId="1" priority="1329" operator="lessThan">
      <formula>$C$4</formula>
    </cfRule>
  </conditionalFormatting>
  <conditionalFormatting sqref="BA47">
    <cfRule type="cellIs" dxfId="1" priority="1369" operator="lessThan">
      <formula>$C$4</formula>
    </cfRule>
  </conditionalFormatting>
  <conditionalFormatting sqref="BB47">
    <cfRule type="cellIs" dxfId="1" priority="1409" operator="lessThan">
      <formula>$C$4</formula>
    </cfRule>
  </conditionalFormatting>
  <conditionalFormatting sqref="BC47">
    <cfRule type="cellIs" dxfId="1" priority="1449" operator="lessThan">
      <formula>$C$4</formula>
    </cfRule>
  </conditionalFormatting>
  <conditionalFormatting sqref="BD47">
    <cfRule type="cellIs" dxfId="1" priority="1489" operator="lessThan">
      <formula>$C$4</formula>
    </cfRule>
  </conditionalFormatting>
  <conditionalFormatting sqref="BE47">
    <cfRule type="cellIs" dxfId="1" priority="1529" operator="lessThan">
      <formula>$C$4</formula>
    </cfRule>
  </conditionalFormatting>
  <conditionalFormatting sqref="BF47">
    <cfRule type="cellIs" dxfId="1" priority="1569" operator="lessThan">
      <formula>$C$4</formula>
    </cfRule>
  </conditionalFormatting>
  <conditionalFormatting sqref="BG47">
    <cfRule type="cellIs" dxfId="1" priority="1609" operator="lessThan">
      <formula>$C$4</formula>
    </cfRule>
  </conditionalFormatting>
  <conditionalFormatting sqref="BH47">
    <cfRule type="cellIs" dxfId="1" priority="1649" operator="lessThan">
      <formula>$C$4</formula>
    </cfRule>
  </conditionalFormatting>
  <conditionalFormatting sqref="BI47">
    <cfRule type="cellIs" dxfId="1" priority="1689" operator="lessThan">
      <formula>$C$4</formula>
    </cfRule>
  </conditionalFormatting>
  <conditionalFormatting sqref="BJ47">
    <cfRule type="cellIs" dxfId="1" priority="1729" operator="lessThan">
      <formula>$C$4</formula>
    </cfRule>
  </conditionalFormatting>
  <conditionalFormatting sqref="BK47">
    <cfRule type="cellIs" dxfId="1" priority="1769" operator="lessThan">
      <formula>$C$4</formula>
    </cfRule>
  </conditionalFormatting>
  <conditionalFormatting sqref="BL47">
    <cfRule type="cellIs" dxfId="1" priority="1809" operator="lessThan">
      <formula>$C$4</formula>
    </cfRule>
  </conditionalFormatting>
  <conditionalFormatting sqref="BM47">
    <cfRule type="cellIs" dxfId="1" priority="1849" operator="lessThan">
      <formula>$C$4</formula>
    </cfRule>
  </conditionalFormatting>
  <conditionalFormatting sqref="BN47">
    <cfRule type="cellIs" dxfId="1" priority="1889" operator="lessThan">
      <formula>$C$4</formula>
    </cfRule>
  </conditionalFormatting>
  <conditionalFormatting sqref="BO47">
    <cfRule type="cellIs" dxfId="1" priority="1929" operator="lessThan">
      <formula>$C$4</formula>
    </cfRule>
  </conditionalFormatting>
  <conditionalFormatting sqref="BP47">
    <cfRule type="cellIs" dxfId="1" priority="1969" operator="lessThan">
      <formula>$C$4</formula>
    </cfRule>
  </conditionalFormatting>
  <conditionalFormatting sqref="BQ47">
    <cfRule type="cellIs" dxfId="1" priority="2009" operator="lessThan">
      <formula>$C$4</formula>
    </cfRule>
  </conditionalFormatting>
  <conditionalFormatting sqref="BR47">
    <cfRule type="cellIs" dxfId="1" priority="2049" operator="lessThan">
      <formula>$C$4</formula>
    </cfRule>
  </conditionalFormatting>
  <conditionalFormatting sqref="BS47">
    <cfRule type="cellIs" dxfId="1" priority="2089" operator="lessThan">
      <formula>$C$4</formula>
    </cfRule>
  </conditionalFormatting>
  <conditionalFormatting sqref="BT47">
    <cfRule type="cellIs" dxfId="1" priority="2129" operator="lessThan">
      <formula>$C$4</formula>
    </cfRule>
  </conditionalFormatting>
  <conditionalFormatting sqref="BU47">
    <cfRule type="cellIs" dxfId="1" priority="2169" operator="lessThan">
      <formula>$C$4</formula>
    </cfRule>
  </conditionalFormatting>
  <conditionalFormatting sqref="BV47">
    <cfRule type="cellIs" dxfId="1" priority="2209" operator="lessThan">
      <formula>$C$4</formula>
    </cfRule>
  </conditionalFormatting>
  <conditionalFormatting sqref="BW47">
    <cfRule type="cellIs" dxfId="1" priority="2249" operator="lessThan">
      <formula>$C$4</formula>
    </cfRule>
  </conditionalFormatting>
  <conditionalFormatting sqref="BX47">
    <cfRule type="cellIs" dxfId="1" priority="2289" operator="lessThan">
      <formula>$C$4</formula>
    </cfRule>
  </conditionalFormatting>
  <conditionalFormatting sqref="BY47">
    <cfRule type="cellIs" dxfId="1" priority="2329" operator="lessThan">
      <formula>$C$4</formula>
    </cfRule>
  </conditionalFormatting>
  <conditionalFormatting sqref="BZ47">
    <cfRule type="cellIs" dxfId="1" priority="2369" operator="lessThan">
      <formula>$C$4</formula>
    </cfRule>
  </conditionalFormatting>
  <conditionalFormatting sqref="CA47">
    <cfRule type="cellIs" dxfId="1" priority="2409" operator="lessThan">
      <formula>$C$4</formula>
    </cfRule>
  </conditionalFormatting>
  <conditionalFormatting sqref="CB47">
    <cfRule type="cellIs" dxfId="1" priority="2449" operator="lessThan">
      <formula>$C$4</formula>
    </cfRule>
  </conditionalFormatting>
  <conditionalFormatting sqref="CC47">
    <cfRule type="cellIs" dxfId="1" priority="2489" operator="lessThan">
      <formula>$C$4</formula>
    </cfRule>
  </conditionalFormatting>
  <conditionalFormatting sqref="CD47">
    <cfRule type="cellIs" dxfId="1" priority="2529" operator="lessThan">
      <formula>$C$4</formula>
    </cfRule>
  </conditionalFormatting>
  <conditionalFormatting sqref="CE47">
    <cfRule type="cellIs" dxfId="1" priority="2569" operator="lessThan">
      <formula>$C$4</formula>
    </cfRule>
  </conditionalFormatting>
  <conditionalFormatting sqref="CF47">
    <cfRule type="cellIs" dxfId="1" priority="2609" operator="lessThan">
      <formula>$C$4</formula>
    </cfRule>
  </conditionalFormatting>
  <conditionalFormatting sqref="CG47">
    <cfRule type="cellIs" dxfId="1" priority="2649" operator="lessThan">
      <formula>$C$4</formula>
    </cfRule>
  </conditionalFormatting>
  <conditionalFormatting sqref="CH47">
    <cfRule type="cellIs" dxfId="2" priority="2689" operator="greaterThan">
      <formula>$BJ$2+15</formula>
    </cfRule>
  </conditionalFormatting>
  <conditionalFormatting sqref="CJ47">
    <cfRule type="cellIs" dxfId="1" priority="2889" operator="lessThan">
      <formula>$C$4</formula>
    </cfRule>
  </conditionalFormatting>
  <conditionalFormatting sqref="P48">
    <cfRule type="cellIs" dxfId="1" priority="50" operator="lessThan">
      <formula>$C$4</formula>
    </cfRule>
  </conditionalFormatting>
  <conditionalFormatting sqref="Q48">
    <cfRule type="cellIs" dxfId="1" priority="90" operator="lessThan">
      <formula>$C$4</formula>
    </cfRule>
  </conditionalFormatting>
  <conditionalFormatting sqref="R48">
    <cfRule type="cellIs" dxfId="1" priority="130" operator="lessThan">
      <formula>$C$4</formula>
    </cfRule>
  </conditionalFormatting>
  <conditionalFormatting sqref="S48">
    <cfRule type="cellIs" dxfId="1" priority="2730" operator="lessThan">
      <formula>$C$4</formula>
    </cfRule>
  </conditionalFormatting>
  <conditionalFormatting sqref="T48">
    <cfRule type="cellIs" dxfId="1" priority="2770" operator="lessThan">
      <formula>$C$4</formula>
    </cfRule>
  </conditionalFormatting>
  <conditionalFormatting sqref="U48">
    <cfRule type="cellIs" dxfId="1" priority="170" operator="lessThan">
      <formula>$C$4</formula>
    </cfRule>
  </conditionalFormatting>
  <conditionalFormatting sqref="V48">
    <cfRule type="cellIs" dxfId="1" priority="2810" operator="lessThan">
      <formula>$C$4</formula>
    </cfRule>
  </conditionalFormatting>
  <conditionalFormatting sqref="W48">
    <cfRule type="cellIs" dxfId="1" priority="2850" operator="lessThan">
      <formula>$C$4</formula>
    </cfRule>
  </conditionalFormatting>
  <conditionalFormatting sqref="X48">
    <cfRule type="cellIs" dxfId="1" priority="210" operator="lessThan">
      <formula>$C$4</formula>
    </cfRule>
  </conditionalFormatting>
  <conditionalFormatting sqref="Y48">
    <cfRule type="cellIs" dxfId="1" priority="250" operator="lessThan">
      <formula>$C$4</formula>
    </cfRule>
  </conditionalFormatting>
  <conditionalFormatting sqref="Z48">
    <cfRule type="cellIs" dxfId="1" priority="290" operator="lessThan">
      <formula>$C$4</formula>
    </cfRule>
  </conditionalFormatting>
  <conditionalFormatting sqref="AA48">
    <cfRule type="cellIs" dxfId="1" priority="330" operator="lessThan">
      <formula>$C$4</formula>
    </cfRule>
  </conditionalFormatting>
  <conditionalFormatting sqref="AB48">
    <cfRule type="cellIs" dxfId="1" priority="370" operator="lessThan">
      <formula>$C$4</formula>
    </cfRule>
  </conditionalFormatting>
  <conditionalFormatting sqref="AC48">
    <cfRule type="cellIs" dxfId="1" priority="410" operator="lessThan">
      <formula>$C$4</formula>
    </cfRule>
  </conditionalFormatting>
  <conditionalFormatting sqref="AD48">
    <cfRule type="cellIs" dxfId="1" priority="450" operator="lessThan">
      <formula>$C$4</formula>
    </cfRule>
  </conditionalFormatting>
  <conditionalFormatting sqref="AE48">
    <cfRule type="cellIs" dxfId="1" priority="490" operator="lessThan">
      <formula>$C$4</formula>
    </cfRule>
  </conditionalFormatting>
  <conditionalFormatting sqref="AF48">
    <cfRule type="cellIs" dxfId="1" priority="530" operator="lessThan">
      <formula>$C$4</formula>
    </cfRule>
  </conditionalFormatting>
  <conditionalFormatting sqref="AG48">
    <cfRule type="cellIs" dxfId="1" priority="570" operator="lessThan">
      <formula>$C$4</formula>
    </cfRule>
  </conditionalFormatting>
  <conditionalFormatting sqref="AH48">
    <cfRule type="cellIs" dxfId="1" priority="610" operator="lessThan">
      <formula>$C$4</formula>
    </cfRule>
  </conditionalFormatting>
  <conditionalFormatting sqref="AI48">
    <cfRule type="cellIs" dxfId="1" priority="650" operator="lessThan">
      <formula>$C$4</formula>
    </cfRule>
  </conditionalFormatting>
  <conditionalFormatting sqref="AJ48">
    <cfRule type="cellIs" dxfId="1" priority="690" operator="lessThan">
      <formula>$C$4</formula>
    </cfRule>
  </conditionalFormatting>
  <conditionalFormatting sqref="AK48">
    <cfRule type="cellIs" dxfId="1" priority="730" operator="lessThan">
      <formula>$C$4</formula>
    </cfRule>
  </conditionalFormatting>
  <conditionalFormatting sqref="AL48">
    <cfRule type="cellIs" dxfId="1" priority="770" operator="lessThan">
      <formula>$C$4</formula>
    </cfRule>
  </conditionalFormatting>
  <conditionalFormatting sqref="AM48">
    <cfRule type="cellIs" dxfId="1" priority="810" operator="lessThan">
      <formula>$C$4</formula>
    </cfRule>
  </conditionalFormatting>
  <conditionalFormatting sqref="AN48">
    <cfRule type="cellIs" dxfId="1" priority="850" operator="lessThan">
      <formula>$C$4</formula>
    </cfRule>
  </conditionalFormatting>
  <conditionalFormatting sqref="AO48">
    <cfRule type="cellIs" dxfId="1" priority="890" operator="lessThan">
      <formula>$C$4</formula>
    </cfRule>
  </conditionalFormatting>
  <conditionalFormatting sqref="AP48">
    <cfRule type="cellIs" dxfId="1" priority="930" operator="lessThan">
      <formula>$C$4</formula>
    </cfRule>
  </conditionalFormatting>
  <conditionalFormatting sqref="AQ48">
    <cfRule type="cellIs" dxfId="1" priority="970" operator="lessThan">
      <formula>$C$4</formula>
    </cfRule>
  </conditionalFormatting>
  <conditionalFormatting sqref="AR48">
    <cfRule type="cellIs" dxfId="1" priority="1010" operator="lessThan">
      <formula>$C$4</formula>
    </cfRule>
  </conditionalFormatting>
  <conditionalFormatting sqref="AS48">
    <cfRule type="cellIs" dxfId="1" priority="1050" operator="lessThan">
      <formula>$C$4</formula>
    </cfRule>
  </conditionalFormatting>
  <conditionalFormatting sqref="AT48">
    <cfRule type="cellIs" dxfId="1" priority="1090" operator="lessThan">
      <formula>$C$4</formula>
    </cfRule>
  </conditionalFormatting>
  <conditionalFormatting sqref="AU48">
    <cfRule type="cellIs" dxfId="1" priority="1130" operator="lessThan">
      <formula>$C$4</formula>
    </cfRule>
  </conditionalFormatting>
  <conditionalFormatting sqref="AV48">
    <cfRule type="cellIs" dxfId="1" priority="1170" operator="lessThan">
      <formula>$C$4</formula>
    </cfRule>
  </conditionalFormatting>
  <conditionalFormatting sqref="AW48">
    <cfRule type="cellIs" dxfId="1" priority="1210" operator="lessThan">
      <formula>$C$4</formula>
    </cfRule>
  </conditionalFormatting>
  <conditionalFormatting sqref="AX48">
    <cfRule type="cellIs" dxfId="1" priority="1250" operator="lessThan">
      <formula>$C$4</formula>
    </cfRule>
  </conditionalFormatting>
  <conditionalFormatting sqref="AY48">
    <cfRule type="cellIs" dxfId="1" priority="1290" operator="lessThan">
      <formula>$C$4</formula>
    </cfRule>
  </conditionalFormatting>
  <conditionalFormatting sqref="AZ48">
    <cfRule type="cellIs" dxfId="1" priority="1330" operator="lessThan">
      <formula>$C$4</formula>
    </cfRule>
  </conditionalFormatting>
  <conditionalFormatting sqref="BA48">
    <cfRule type="cellIs" dxfId="1" priority="1370" operator="lessThan">
      <formula>$C$4</formula>
    </cfRule>
  </conditionalFormatting>
  <conditionalFormatting sqref="BB48">
    <cfRule type="cellIs" dxfId="1" priority="1410" operator="lessThan">
      <formula>$C$4</formula>
    </cfRule>
  </conditionalFormatting>
  <conditionalFormatting sqref="BC48">
    <cfRule type="cellIs" dxfId="1" priority="1450" operator="lessThan">
      <formula>$C$4</formula>
    </cfRule>
  </conditionalFormatting>
  <conditionalFormatting sqref="BD48">
    <cfRule type="cellIs" dxfId="1" priority="1490" operator="lessThan">
      <formula>$C$4</formula>
    </cfRule>
  </conditionalFormatting>
  <conditionalFormatting sqref="BE48">
    <cfRule type="cellIs" dxfId="1" priority="1530" operator="lessThan">
      <formula>$C$4</formula>
    </cfRule>
  </conditionalFormatting>
  <conditionalFormatting sqref="BF48">
    <cfRule type="cellIs" dxfId="1" priority="1570" operator="lessThan">
      <formula>$C$4</formula>
    </cfRule>
  </conditionalFormatting>
  <conditionalFormatting sqref="BG48">
    <cfRule type="cellIs" dxfId="1" priority="1610" operator="lessThan">
      <formula>$C$4</formula>
    </cfRule>
  </conditionalFormatting>
  <conditionalFormatting sqref="BH48">
    <cfRule type="cellIs" dxfId="1" priority="1650" operator="lessThan">
      <formula>$C$4</formula>
    </cfRule>
  </conditionalFormatting>
  <conditionalFormatting sqref="BI48">
    <cfRule type="cellIs" dxfId="1" priority="1690" operator="lessThan">
      <formula>$C$4</formula>
    </cfRule>
  </conditionalFormatting>
  <conditionalFormatting sqref="BJ48">
    <cfRule type="cellIs" dxfId="1" priority="1730" operator="lessThan">
      <formula>$C$4</formula>
    </cfRule>
  </conditionalFormatting>
  <conditionalFormatting sqref="BK48">
    <cfRule type="cellIs" dxfId="1" priority="1770" operator="lessThan">
      <formula>$C$4</formula>
    </cfRule>
  </conditionalFormatting>
  <conditionalFormatting sqref="BL48">
    <cfRule type="cellIs" dxfId="1" priority="1810" operator="lessThan">
      <formula>$C$4</formula>
    </cfRule>
  </conditionalFormatting>
  <conditionalFormatting sqref="BM48">
    <cfRule type="cellIs" dxfId="1" priority="1850" operator="lessThan">
      <formula>$C$4</formula>
    </cfRule>
  </conditionalFormatting>
  <conditionalFormatting sqref="BN48">
    <cfRule type="cellIs" dxfId="1" priority="1890" operator="lessThan">
      <formula>$C$4</formula>
    </cfRule>
  </conditionalFormatting>
  <conditionalFormatting sqref="BO48">
    <cfRule type="cellIs" dxfId="1" priority="1930" operator="lessThan">
      <formula>$C$4</formula>
    </cfRule>
  </conditionalFormatting>
  <conditionalFormatting sqref="BP48">
    <cfRule type="cellIs" dxfId="1" priority="1970" operator="lessThan">
      <formula>$C$4</formula>
    </cfRule>
  </conditionalFormatting>
  <conditionalFormatting sqref="BQ48">
    <cfRule type="cellIs" dxfId="1" priority="2010" operator="lessThan">
      <formula>$C$4</formula>
    </cfRule>
  </conditionalFormatting>
  <conditionalFormatting sqref="BR48">
    <cfRule type="cellIs" dxfId="1" priority="2050" operator="lessThan">
      <formula>$C$4</formula>
    </cfRule>
  </conditionalFormatting>
  <conditionalFormatting sqref="BS48">
    <cfRule type="cellIs" dxfId="1" priority="2090" operator="lessThan">
      <formula>$C$4</formula>
    </cfRule>
  </conditionalFormatting>
  <conditionalFormatting sqref="BT48">
    <cfRule type="cellIs" dxfId="1" priority="2130" operator="lessThan">
      <formula>$C$4</formula>
    </cfRule>
  </conditionalFormatting>
  <conditionalFormatting sqref="BU48">
    <cfRule type="cellIs" dxfId="1" priority="2170" operator="lessThan">
      <formula>$C$4</formula>
    </cfRule>
  </conditionalFormatting>
  <conditionalFormatting sqref="BV48">
    <cfRule type="cellIs" dxfId="1" priority="2210" operator="lessThan">
      <formula>$C$4</formula>
    </cfRule>
  </conditionalFormatting>
  <conditionalFormatting sqref="BW48">
    <cfRule type="cellIs" dxfId="1" priority="2250" operator="lessThan">
      <formula>$C$4</formula>
    </cfRule>
  </conditionalFormatting>
  <conditionalFormatting sqref="BX48">
    <cfRule type="cellIs" dxfId="1" priority="2290" operator="lessThan">
      <formula>$C$4</formula>
    </cfRule>
  </conditionalFormatting>
  <conditionalFormatting sqref="BY48">
    <cfRule type="cellIs" dxfId="1" priority="2330" operator="lessThan">
      <formula>$C$4</formula>
    </cfRule>
  </conditionalFormatting>
  <conditionalFormatting sqref="BZ48">
    <cfRule type="cellIs" dxfId="1" priority="2370" operator="lessThan">
      <formula>$C$4</formula>
    </cfRule>
  </conditionalFormatting>
  <conditionalFormatting sqref="CA48">
    <cfRule type="cellIs" dxfId="1" priority="2410" operator="lessThan">
      <formula>$C$4</formula>
    </cfRule>
  </conditionalFormatting>
  <conditionalFormatting sqref="CB48">
    <cfRule type="cellIs" dxfId="1" priority="2450" operator="lessThan">
      <formula>$C$4</formula>
    </cfRule>
  </conditionalFormatting>
  <conditionalFormatting sqref="CC48">
    <cfRule type="cellIs" dxfId="1" priority="2490" operator="lessThan">
      <formula>$C$4</formula>
    </cfRule>
  </conditionalFormatting>
  <conditionalFormatting sqref="CD48">
    <cfRule type="cellIs" dxfId="1" priority="2530" operator="lessThan">
      <formula>$C$4</formula>
    </cfRule>
  </conditionalFormatting>
  <conditionalFormatting sqref="CE48">
    <cfRule type="cellIs" dxfId="1" priority="2570" operator="lessThan">
      <formula>$C$4</formula>
    </cfRule>
  </conditionalFormatting>
  <conditionalFormatting sqref="CF48">
    <cfRule type="cellIs" dxfId="1" priority="2610" operator="lessThan">
      <formula>$C$4</formula>
    </cfRule>
  </conditionalFormatting>
  <conditionalFormatting sqref="CG48">
    <cfRule type="cellIs" dxfId="1" priority="2650" operator="lessThan">
      <formula>$C$4</formula>
    </cfRule>
  </conditionalFormatting>
  <conditionalFormatting sqref="CH48">
    <cfRule type="cellIs" dxfId="2" priority="2690" operator="greaterThan">
      <formula>$BJ$2+15</formula>
    </cfRule>
  </conditionalFormatting>
  <conditionalFormatting sqref="CJ48">
    <cfRule type="cellIs" dxfId="1" priority="2890" operator="lessThan">
      <formula>$C$4</formula>
    </cfRule>
  </conditionalFormatting>
  <conditionalFormatting sqref="P49">
    <cfRule type="cellIs" dxfId="1" priority="51" operator="lessThan">
      <formula>$C$4</formula>
    </cfRule>
  </conditionalFormatting>
  <conditionalFormatting sqref="Q49">
    <cfRule type="cellIs" dxfId="1" priority="91" operator="lessThan">
      <formula>$C$4</formula>
    </cfRule>
  </conditionalFormatting>
  <conditionalFormatting sqref="R49">
    <cfRule type="cellIs" dxfId="1" priority="131" operator="lessThan">
      <formula>$C$4</formula>
    </cfRule>
  </conditionalFormatting>
  <conditionalFormatting sqref="S49">
    <cfRule type="cellIs" dxfId="1" priority="2731" operator="lessThan">
      <formula>$C$4</formula>
    </cfRule>
  </conditionalFormatting>
  <conditionalFormatting sqref="T49">
    <cfRule type="cellIs" dxfId="1" priority="2771" operator="lessThan">
      <formula>$C$4</formula>
    </cfRule>
  </conditionalFormatting>
  <conditionalFormatting sqref="U49">
    <cfRule type="cellIs" dxfId="1" priority="171" operator="lessThan">
      <formula>$C$4</formula>
    </cfRule>
  </conditionalFormatting>
  <conditionalFormatting sqref="V49">
    <cfRule type="cellIs" dxfId="1" priority="2811" operator="lessThan">
      <formula>$C$4</formula>
    </cfRule>
  </conditionalFormatting>
  <conditionalFormatting sqref="W49">
    <cfRule type="cellIs" dxfId="1" priority="2851" operator="lessThan">
      <formula>$C$4</formula>
    </cfRule>
  </conditionalFormatting>
  <conditionalFormatting sqref="X49">
    <cfRule type="cellIs" dxfId="1" priority="211" operator="lessThan">
      <formula>$C$4</formula>
    </cfRule>
  </conditionalFormatting>
  <conditionalFormatting sqref="Y49">
    <cfRule type="cellIs" dxfId="1" priority="251" operator="lessThan">
      <formula>$C$4</formula>
    </cfRule>
  </conditionalFormatting>
  <conditionalFormatting sqref="Z49">
    <cfRule type="cellIs" dxfId="1" priority="291" operator="lessThan">
      <formula>$C$4</formula>
    </cfRule>
  </conditionalFormatting>
  <conditionalFormatting sqref="AA49">
    <cfRule type="cellIs" dxfId="1" priority="331" operator="lessThan">
      <formula>$C$4</formula>
    </cfRule>
  </conditionalFormatting>
  <conditionalFormatting sqref="AB49">
    <cfRule type="cellIs" dxfId="1" priority="371" operator="lessThan">
      <formula>$C$4</formula>
    </cfRule>
  </conditionalFormatting>
  <conditionalFormatting sqref="AC49">
    <cfRule type="cellIs" dxfId="1" priority="411" operator="lessThan">
      <formula>$C$4</formula>
    </cfRule>
  </conditionalFormatting>
  <conditionalFormatting sqref="AD49">
    <cfRule type="cellIs" dxfId="1" priority="451" operator="lessThan">
      <formula>$C$4</formula>
    </cfRule>
  </conditionalFormatting>
  <conditionalFormatting sqref="AE49">
    <cfRule type="cellIs" dxfId="1" priority="491" operator="lessThan">
      <formula>$C$4</formula>
    </cfRule>
  </conditionalFormatting>
  <conditionalFormatting sqref="AF49">
    <cfRule type="cellIs" dxfId="1" priority="531" operator="lessThan">
      <formula>$C$4</formula>
    </cfRule>
  </conditionalFormatting>
  <conditionalFormatting sqref="AG49">
    <cfRule type="cellIs" dxfId="1" priority="571" operator="lessThan">
      <formula>$C$4</formula>
    </cfRule>
  </conditionalFormatting>
  <conditionalFormatting sqref="AH49">
    <cfRule type="cellIs" dxfId="1" priority="611" operator="lessThan">
      <formula>$C$4</formula>
    </cfRule>
  </conditionalFormatting>
  <conditionalFormatting sqref="AI49">
    <cfRule type="cellIs" dxfId="1" priority="651" operator="lessThan">
      <formula>$C$4</formula>
    </cfRule>
  </conditionalFormatting>
  <conditionalFormatting sqref="AJ49">
    <cfRule type="cellIs" dxfId="1" priority="691" operator="lessThan">
      <formula>$C$4</formula>
    </cfRule>
  </conditionalFormatting>
  <conditionalFormatting sqref="AK49">
    <cfRule type="cellIs" dxfId="1" priority="731" operator="lessThan">
      <formula>$C$4</formula>
    </cfRule>
  </conditionalFormatting>
  <conditionalFormatting sqref="AL49">
    <cfRule type="cellIs" dxfId="1" priority="771" operator="lessThan">
      <formula>$C$4</formula>
    </cfRule>
  </conditionalFormatting>
  <conditionalFormatting sqref="AM49">
    <cfRule type="cellIs" dxfId="1" priority="811" operator="lessThan">
      <formula>$C$4</formula>
    </cfRule>
  </conditionalFormatting>
  <conditionalFormatting sqref="AN49">
    <cfRule type="cellIs" dxfId="1" priority="851" operator="lessThan">
      <formula>$C$4</formula>
    </cfRule>
  </conditionalFormatting>
  <conditionalFormatting sqref="AO49">
    <cfRule type="cellIs" dxfId="1" priority="891" operator="lessThan">
      <formula>$C$4</formula>
    </cfRule>
  </conditionalFormatting>
  <conditionalFormatting sqref="AP49">
    <cfRule type="cellIs" dxfId="1" priority="931" operator="lessThan">
      <formula>$C$4</formula>
    </cfRule>
  </conditionalFormatting>
  <conditionalFormatting sqref="AQ49">
    <cfRule type="cellIs" dxfId="1" priority="971" operator="lessThan">
      <formula>$C$4</formula>
    </cfRule>
  </conditionalFormatting>
  <conditionalFormatting sqref="AR49">
    <cfRule type="cellIs" dxfId="1" priority="1011" operator="lessThan">
      <formula>$C$4</formula>
    </cfRule>
  </conditionalFormatting>
  <conditionalFormatting sqref="AS49">
    <cfRule type="cellIs" dxfId="1" priority="1051" operator="lessThan">
      <formula>$C$4</formula>
    </cfRule>
  </conditionalFormatting>
  <conditionalFormatting sqref="AT49">
    <cfRule type="cellIs" dxfId="1" priority="1091" operator="lessThan">
      <formula>$C$4</formula>
    </cfRule>
  </conditionalFormatting>
  <conditionalFormatting sqref="AU49">
    <cfRule type="cellIs" dxfId="1" priority="1131" operator="lessThan">
      <formula>$C$4</formula>
    </cfRule>
  </conditionalFormatting>
  <conditionalFormatting sqref="AV49">
    <cfRule type="cellIs" dxfId="1" priority="1171" operator="lessThan">
      <formula>$C$4</formula>
    </cfRule>
  </conditionalFormatting>
  <conditionalFormatting sqref="AW49">
    <cfRule type="cellIs" dxfId="1" priority="1211" operator="lessThan">
      <formula>$C$4</formula>
    </cfRule>
  </conditionalFormatting>
  <conditionalFormatting sqref="AX49">
    <cfRule type="cellIs" dxfId="1" priority="1251" operator="lessThan">
      <formula>$C$4</formula>
    </cfRule>
  </conditionalFormatting>
  <conditionalFormatting sqref="AY49">
    <cfRule type="cellIs" dxfId="1" priority="1291" operator="lessThan">
      <formula>$C$4</formula>
    </cfRule>
  </conditionalFormatting>
  <conditionalFormatting sqref="AZ49">
    <cfRule type="cellIs" dxfId="1" priority="1331" operator="lessThan">
      <formula>$C$4</formula>
    </cfRule>
  </conditionalFormatting>
  <conditionalFormatting sqref="BA49">
    <cfRule type="cellIs" dxfId="1" priority="1371" operator="lessThan">
      <formula>$C$4</formula>
    </cfRule>
  </conditionalFormatting>
  <conditionalFormatting sqref="BB49">
    <cfRule type="cellIs" dxfId="1" priority="1411" operator="lessThan">
      <formula>$C$4</formula>
    </cfRule>
  </conditionalFormatting>
  <conditionalFormatting sqref="BC49">
    <cfRule type="cellIs" dxfId="1" priority="1451" operator="lessThan">
      <formula>$C$4</formula>
    </cfRule>
  </conditionalFormatting>
  <conditionalFormatting sqref="BD49">
    <cfRule type="cellIs" dxfId="1" priority="1491" operator="lessThan">
      <formula>$C$4</formula>
    </cfRule>
  </conditionalFormatting>
  <conditionalFormatting sqref="BE49">
    <cfRule type="cellIs" dxfId="1" priority="1531" operator="lessThan">
      <formula>$C$4</formula>
    </cfRule>
  </conditionalFormatting>
  <conditionalFormatting sqref="BF49">
    <cfRule type="cellIs" dxfId="1" priority="1571" operator="lessThan">
      <formula>$C$4</formula>
    </cfRule>
  </conditionalFormatting>
  <conditionalFormatting sqref="BG49">
    <cfRule type="cellIs" dxfId="1" priority="1611" operator="lessThan">
      <formula>$C$4</formula>
    </cfRule>
  </conditionalFormatting>
  <conditionalFormatting sqref="BH49">
    <cfRule type="cellIs" dxfId="1" priority="1651" operator="lessThan">
      <formula>$C$4</formula>
    </cfRule>
  </conditionalFormatting>
  <conditionalFormatting sqref="BI49">
    <cfRule type="cellIs" dxfId="1" priority="1691" operator="lessThan">
      <formula>$C$4</formula>
    </cfRule>
  </conditionalFormatting>
  <conditionalFormatting sqref="BJ49">
    <cfRule type="cellIs" dxfId="1" priority="1731" operator="lessThan">
      <formula>$C$4</formula>
    </cfRule>
  </conditionalFormatting>
  <conditionalFormatting sqref="BK49">
    <cfRule type="cellIs" dxfId="1" priority="1771" operator="lessThan">
      <formula>$C$4</formula>
    </cfRule>
  </conditionalFormatting>
  <conditionalFormatting sqref="BL49">
    <cfRule type="cellIs" dxfId="1" priority="1811" operator="lessThan">
      <formula>$C$4</formula>
    </cfRule>
  </conditionalFormatting>
  <conditionalFormatting sqref="BM49">
    <cfRule type="cellIs" dxfId="1" priority="1851" operator="lessThan">
      <formula>$C$4</formula>
    </cfRule>
  </conditionalFormatting>
  <conditionalFormatting sqref="BN49">
    <cfRule type="cellIs" dxfId="1" priority="1891" operator="lessThan">
      <formula>$C$4</formula>
    </cfRule>
  </conditionalFormatting>
  <conditionalFormatting sqref="BO49">
    <cfRule type="cellIs" dxfId="1" priority="1931" operator="lessThan">
      <formula>$C$4</formula>
    </cfRule>
  </conditionalFormatting>
  <conditionalFormatting sqref="BP49">
    <cfRule type="cellIs" dxfId="1" priority="1971" operator="lessThan">
      <formula>$C$4</formula>
    </cfRule>
  </conditionalFormatting>
  <conditionalFormatting sqref="BQ49">
    <cfRule type="cellIs" dxfId="1" priority="2011" operator="lessThan">
      <formula>$C$4</formula>
    </cfRule>
  </conditionalFormatting>
  <conditionalFormatting sqref="BR49">
    <cfRule type="cellIs" dxfId="1" priority="2051" operator="lessThan">
      <formula>$C$4</formula>
    </cfRule>
  </conditionalFormatting>
  <conditionalFormatting sqref="BS49">
    <cfRule type="cellIs" dxfId="1" priority="2091" operator="lessThan">
      <formula>$C$4</formula>
    </cfRule>
  </conditionalFormatting>
  <conditionalFormatting sqref="BT49">
    <cfRule type="cellIs" dxfId="1" priority="2131" operator="lessThan">
      <formula>$C$4</formula>
    </cfRule>
  </conditionalFormatting>
  <conditionalFormatting sqref="BU49">
    <cfRule type="cellIs" dxfId="1" priority="2171" operator="lessThan">
      <formula>$C$4</formula>
    </cfRule>
  </conditionalFormatting>
  <conditionalFormatting sqref="BV49">
    <cfRule type="cellIs" dxfId="1" priority="2211" operator="lessThan">
      <formula>$C$4</formula>
    </cfRule>
  </conditionalFormatting>
  <conditionalFormatting sqref="BW49">
    <cfRule type="cellIs" dxfId="1" priority="2251" operator="lessThan">
      <formula>$C$4</formula>
    </cfRule>
  </conditionalFormatting>
  <conditionalFormatting sqref="BX49">
    <cfRule type="cellIs" dxfId="1" priority="2291" operator="lessThan">
      <formula>$C$4</formula>
    </cfRule>
  </conditionalFormatting>
  <conditionalFormatting sqref="BY49">
    <cfRule type="cellIs" dxfId="1" priority="2331" operator="lessThan">
      <formula>$C$4</formula>
    </cfRule>
  </conditionalFormatting>
  <conditionalFormatting sqref="BZ49">
    <cfRule type="cellIs" dxfId="1" priority="2371" operator="lessThan">
      <formula>$C$4</formula>
    </cfRule>
  </conditionalFormatting>
  <conditionalFormatting sqref="CA49">
    <cfRule type="cellIs" dxfId="1" priority="2411" operator="lessThan">
      <formula>$C$4</formula>
    </cfRule>
  </conditionalFormatting>
  <conditionalFormatting sqref="CB49">
    <cfRule type="cellIs" dxfId="1" priority="2451" operator="lessThan">
      <formula>$C$4</formula>
    </cfRule>
  </conditionalFormatting>
  <conditionalFormatting sqref="CC49">
    <cfRule type="cellIs" dxfId="1" priority="2491" operator="lessThan">
      <formula>$C$4</formula>
    </cfRule>
  </conditionalFormatting>
  <conditionalFormatting sqref="CD49">
    <cfRule type="cellIs" dxfId="1" priority="2531" operator="lessThan">
      <formula>$C$4</formula>
    </cfRule>
  </conditionalFormatting>
  <conditionalFormatting sqref="CE49">
    <cfRule type="cellIs" dxfId="1" priority="2571" operator="lessThan">
      <formula>$C$4</formula>
    </cfRule>
  </conditionalFormatting>
  <conditionalFormatting sqref="CF49">
    <cfRule type="cellIs" dxfId="1" priority="2611" operator="lessThan">
      <formula>$C$4</formula>
    </cfRule>
  </conditionalFormatting>
  <conditionalFormatting sqref="CG49">
    <cfRule type="cellIs" dxfId="1" priority="2651" operator="lessThan">
      <formula>$C$4</formula>
    </cfRule>
  </conditionalFormatting>
  <conditionalFormatting sqref="CH49">
    <cfRule type="cellIs" dxfId="2" priority="2691" operator="greaterThan">
      <formula>$BJ$2+15</formula>
    </cfRule>
  </conditionalFormatting>
  <conditionalFormatting sqref="CJ49">
    <cfRule type="cellIs" dxfId="1" priority="2891" operator="lessThan">
      <formula>$C$4</formula>
    </cfRule>
  </conditionalFormatting>
  <conditionalFormatting sqref="P50">
    <cfRule type="cellIs" dxfId="1" priority="52" operator="lessThan">
      <formula>$C$4</formula>
    </cfRule>
  </conditionalFormatting>
  <conditionalFormatting sqref="Q50">
    <cfRule type="cellIs" dxfId="1" priority="92" operator="lessThan">
      <formula>$C$4</formula>
    </cfRule>
  </conditionalFormatting>
  <conditionalFormatting sqref="R50">
    <cfRule type="cellIs" dxfId="1" priority="132" operator="lessThan">
      <formula>$C$4</formula>
    </cfRule>
  </conditionalFormatting>
  <conditionalFormatting sqref="S50">
    <cfRule type="cellIs" dxfId="1" priority="2732" operator="lessThan">
      <formula>$C$4</formula>
    </cfRule>
  </conditionalFormatting>
  <conditionalFormatting sqref="T50">
    <cfRule type="cellIs" dxfId="1" priority="2772" operator="lessThan">
      <formula>$C$4</formula>
    </cfRule>
  </conditionalFormatting>
  <conditionalFormatting sqref="U50">
    <cfRule type="cellIs" dxfId="1" priority="172" operator="lessThan">
      <formula>$C$4</formula>
    </cfRule>
  </conditionalFormatting>
  <conditionalFormatting sqref="V50">
    <cfRule type="cellIs" dxfId="1" priority="2812" operator="lessThan">
      <formula>$C$4</formula>
    </cfRule>
  </conditionalFormatting>
  <conditionalFormatting sqref="W50">
    <cfRule type="cellIs" dxfId="1" priority="2852" operator="lessThan">
      <formula>$C$4</formula>
    </cfRule>
  </conditionalFormatting>
  <conditionalFormatting sqref="X50">
    <cfRule type="cellIs" dxfId="1" priority="212" operator="lessThan">
      <formula>$C$4</formula>
    </cfRule>
  </conditionalFormatting>
  <conditionalFormatting sqref="Y50">
    <cfRule type="cellIs" dxfId="1" priority="252" operator="lessThan">
      <formula>$C$4</formula>
    </cfRule>
  </conditionalFormatting>
  <conditionalFormatting sqref="Z50">
    <cfRule type="cellIs" dxfId="1" priority="292" operator="lessThan">
      <formula>$C$4</formula>
    </cfRule>
  </conditionalFormatting>
  <conditionalFormatting sqref="AA50">
    <cfRule type="cellIs" dxfId="1" priority="332" operator="lessThan">
      <formula>$C$4</formula>
    </cfRule>
  </conditionalFormatting>
  <conditionalFormatting sqref="AB50">
    <cfRule type="cellIs" dxfId="1" priority="372" operator="lessThan">
      <formula>$C$4</formula>
    </cfRule>
  </conditionalFormatting>
  <conditionalFormatting sqref="AC50">
    <cfRule type="cellIs" dxfId="1" priority="412" operator="lessThan">
      <formula>$C$4</formula>
    </cfRule>
  </conditionalFormatting>
  <conditionalFormatting sqref="AD50">
    <cfRule type="cellIs" dxfId="1" priority="452" operator="lessThan">
      <formula>$C$4</formula>
    </cfRule>
  </conditionalFormatting>
  <conditionalFormatting sqref="AE50">
    <cfRule type="cellIs" dxfId="1" priority="492" operator="lessThan">
      <formula>$C$4</formula>
    </cfRule>
  </conditionalFormatting>
  <conditionalFormatting sqref="AF50">
    <cfRule type="cellIs" dxfId="1" priority="532" operator="lessThan">
      <formula>$C$4</formula>
    </cfRule>
  </conditionalFormatting>
  <conditionalFormatting sqref="AG50">
    <cfRule type="cellIs" dxfId="1" priority="572" operator="lessThan">
      <formula>$C$4</formula>
    </cfRule>
  </conditionalFormatting>
  <conditionalFormatting sqref="AH50">
    <cfRule type="cellIs" dxfId="1" priority="612" operator="lessThan">
      <formula>$C$4</formula>
    </cfRule>
  </conditionalFormatting>
  <conditionalFormatting sqref="AI50">
    <cfRule type="cellIs" dxfId="1" priority="652" operator="lessThan">
      <formula>$C$4</formula>
    </cfRule>
  </conditionalFormatting>
  <conditionalFormatting sqref="AJ50">
    <cfRule type="cellIs" dxfId="1" priority="692" operator="lessThan">
      <formula>$C$4</formula>
    </cfRule>
  </conditionalFormatting>
  <conditionalFormatting sqref="AK50">
    <cfRule type="cellIs" dxfId="1" priority="732" operator="lessThan">
      <formula>$C$4</formula>
    </cfRule>
  </conditionalFormatting>
  <conditionalFormatting sqref="AL50">
    <cfRule type="cellIs" dxfId="1" priority="772" operator="lessThan">
      <formula>$C$4</formula>
    </cfRule>
  </conditionalFormatting>
  <conditionalFormatting sqref="AM50">
    <cfRule type="cellIs" dxfId="1" priority="812" operator="lessThan">
      <formula>$C$4</formula>
    </cfRule>
  </conditionalFormatting>
  <conditionalFormatting sqref="AN50">
    <cfRule type="cellIs" dxfId="1" priority="852" operator="lessThan">
      <formula>$C$4</formula>
    </cfRule>
  </conditionalFormatting>
  <conditionalFormatting sqref="AO50">
    <cfRule type="cellIs" dxfId="1" priority="892" operator="lessThan">
      <formula>$C$4</formula>
    </cfRule>
  </conditionalFormatting>
  <conditionalFormatting sqref="AP50">
    <cfRule type="cellIs" dxfId="1" priority="932" operator="lessThan">
      <formula>$C$4</formula>
    </cfRule>
  </conditionalFormatting>
  <conditionalFormatting sqref="AQ50">
    <cfRule type="cellIs" dxfId="1" priority="972" operator="lessThan">
      <formula>$C$4</formula>
    </cfRule>
  </conditionalFormatting>
  <conditionalFormatting sqref="AR50">
    <cfRule type="cellIs" dxfId="1" priority="1012" operator="lessThan">
      <formula>$C$4</formula>
    </cfRule>
  </conditionalFormatting>
  <conditionalFormatting sqref="AS50">
    <cfRule type="cellIs" dxfId="1" priority="1052" operator="lessThan">
      <formula>$C$4</formula>
    </cfRule>
  </conditionalFormatting>
  <conditionalFormatting sqref="AT50">
    <cfRule type="cellIs" dxfId="1" priority="1092" operator="lessThan">
      <formula>$C$4</formula>
    </cfRule>
  </conditionalFormatting>
  <conditionalFormatting sqref="AU50">
    <cfRule type="cellIs" dxfId="1" priority="1132" operator="lessThan">
      <formula>$C$4</formula>
    </cfRule>
  </conditionalFormatting>
  <conditionalFormatting sqref="AV50">
    <cfRule type="cellIs" dxfId="1" priority="1172" operator="lessThan">
      <formula>$C$4</formula>
    </cfRule>
  </conditionalFormatting>
  <conditionalFormatting sqref="AW50">
    <cfRule type="cellIs" dxfId="1" priority="1212" operator="lessThan">
      <formula>$C$4</formula>
    </cfRule>
  </conditionalFormatting>
  <conditionalFormatting sqref="AX50">
    <cfRule type="cellIs" dxfId="1" priority="1252" operator="lessThan">
      <formula>$C$4</formula>
    </cfRule>
  </conditionalFormatting>
  <conditionalFormatting sqref="AY50">
    <cfRule type="cellIs" dxfId="1" priority="1292" operator="lessThan">
      <formula>$C$4</formula>
    </cfRule>
  </conditionalFormatting>
  <conditionalFormatting sqref="AZ50">
    <cfRule type="cellIs" dxfId="1" priority="1332" operator="lessThan">
      <formula>$C$4</formula>
    </cfRule>
  </conditionalFormatting>
  <conditionalFormatting sqref="BA50">
    <cfRule type="cellIs" dxfId="1" priority="1372" operator="lessThan">
      <formula>$C$4</formula>
    </cfRule>
  </conditionalFormatting>
  <conditionalFormatting sqref="BB50">
    <cfRule type="cellIs" dxfId="1" priority="1412" operator="lessThan">
      <formula>$C$4</formula>
    </cfRule>
  </conditionalFormatting>
  <conditionalFormatting sqref="BC50">
    <cfRule type="cellIs" dxfId="1" priority="1452" operator="lessThan">
      <formula>$C$4</formula>
    </cfRule>
  </conditionalFormatting>
  <conditionalFormatting sqref="BD50">
    <cfRule type="cellIs" dxfId="1" priority="1492" operator="lessThan">
      <formula>$C$4</formula>
    </cfRule>
  </conditionalFormatting>
  <conditionalFormatting sqref="BE50">
    <cfRule type="cellIs" dxfId="1" priority="1532" operator="lessThan">
      <formula>$C$4</formula>
    </cfRule>
  </conditionalFormatting>
  <conditionalFormatting sqref="BF50">
    <cfRule type="cellIs" dxfId="1" priority="1572" operator="lessThan">
      <formula>$C$4</formula>
    </cfRule>
  </conditionalFormatting>
  <conditionalFormatting sqref="BG50">
    <cfRule type="cellIs" dxfId="1" priority="1612" operator="lessThan">
      <formula>$C$4</formula>
    </cfRule>
  </conditionalFormatting>
  <conditionalFormatting sqref="BH50">
    <cfRule type="cellIs" dxfId="1" priority="1652" operator="lessThan">
      <formula>$C$4</formula>
    </cfRule>
  </conditionalFormatting>
  <conditionalFormatting sqref="BI50">
    <cfRule type="cellIs" dxfId="1" priority="1692" operator="lessThan">
      <formula>$C$4</formula>
    </cfRule>
  </conditionalFormatting>
  <conditionalFormatting sqref="BJ50">
    <cfRule type="cellIs" dxfId="1" priority="1732" operator="lessThan">
      <formula>$C$4</formula>
    </cfRule>
  </conditionalFormatting>
  <conditionalFormatting sqref="BK50">
    <cfRule type="cellIs" dxfId="1" priority="1772" operator="lessThan">
      <formula>$C$4</formula>
    </cfRule>
  </conditionalFormatting>
  <conditionalFormatting sqref="BL50">
    <cfRule type="cellIs" dxfId="1" priority="1812" operator="lessThan">
      <formula>$C$4</formula>
    </cfRule>
  </conditionalFormatting>
  <conditionalFormatting sqref="BM50">
    <cfRule type="cellIs" dxfId="1" priority="1852" operator="lessThan">
      <formula>$C$4</formula>
    </cfRule>
  </conditionalFormatting>
  <conditionalFormatting sqref="BN50">
    <cfRule type="cellIs" dxfId="1" priority="1892" operator="lessThan">
      <formula>$C$4</formula>
    </cfRule>
  </conditionalFormatting>
  <conditionalFormatting sqref="BO50">
    <cfRule type="cellIs" dxfId="1" priority="1932" operator="lessThan">
      <formula>$C$4</formula>
    </cfRule>
  </conditionalFormatting>
  <conditionalFormatting sqref="BP50">
    <cfRule type="cellIs" dxfId="1" priority="1972" operator="lessThan">
      <formula>$C$4</formula>
    </cfRule>
  </conditionalFormatting>
  <conditionalFormatting sqref="BQ50">
    <cfRule type="cellIs" dxfId="1" priority="2012" operator="lessThan">
      <formula>$C$4</formula>
    </cfRule>
  </conditionalFormatting>
  <conditionalFormatting sqref="BR50">
    <cfRule type="cellIs" dxfId="1" priority="2052" operator="lessThan">
      <formula>$C$4</formula>
    </cfRule>
  </conditionalFormatting>
  <conditionalFormatting sqref="BS50">
    <cfRule type="cellIs" dxfId="1" priority="2092" operator="lessThan">
      <formula>$C$4</formula>
    </cfRule>
  </conditionalFormatting>
  <conditionalFormatting sqref="BT50">
    <cfRule type="cellIs" dxfId="1" priority="2132" operator="lessThan">
      <formula>$C$4</formula>
    </cfRule>
  </conditionalFormatting>
  <conditionalFormatting sqref="BU50">
    <cfRule type="cellIs" dxfId="1" priority="2172" operator="lessThan">
      <formula>$C$4</formula>
    </cfRule>
  </conditionalFormatting>
  <conditionalFormatting sqref="BV50">
    <cfRule type="cellIs" dxfId="1" priority="2212" operator="lessThan">
      <formula>$C$4</formula>
    </cfRule>
  </conditionalFormatting>
  <conditionalFormatting sqref="BW50">
    <cfRule type="cellIs" dxfId="1" priority="2252" operator="lessThan">
      <formula>$C$4</formula>
    </cfRule>
  </conditionalFormatting>
  <conditionalFormatting sqref="BX50">
    <cfRule type="cellIs" dxfId="1" priority="2292" operator="lessThan">
      <formula>$C$4</formula>
    </cfRule>
  </conditionalFormatting>
  <conditionalFormatting sqref="BY50">
    <cfRule type="cellIs" dxfId="1" priority="2332" operator="lessThan">
      <formula>$C$4</formula>
    </cfRule>
  </conditionalFormatting>
  <conditionalFormatting sqref="BZ50">
    <cfRule type="cellIs" dxfId="1" priority="2372" operator="lessThan">
      <formula>$C$4</formula>
    </cfRule>
  </conditionalFormatting>
  <conditionalFormatting sqref="CA50">
    <cfRule type="cellIs" dxfId="1" priority="2412" operator="lessThan">
      <formula>$C$4</formula>
    </cfRule>
  </conditionalFormatting>
  <conditionalFormatting sqref="CB50">
    <cfRule type="cellIs" dxfId="1" priority="2452" operator="lessThan">
      <formula>$C$4</formula>
    </cfRule>
  </conditionalFormatting>
  <conditionalFormatting sqref="CC50">
    <cfRule type="cellIs" dxfId="1" priority="2492" operator="lessThan">
      <formula>$C$4</formula>
    </cfRule>
  </conditionalFormatting>
  <conditionalFormatting sqref="CD50">
    <cfRule type="cellIs" dxfId="1" priority="2532" operator="lessThan">
      <formula>$C$4</formula>
    </cfRule>
  </conditionalFormatting>
  <conditionalFormatting sqref="CE50">
    <cfRule type="cellIs" dxfId="1" priority="2572" operator="lessThan">
      <formula>$C$4</formula>
    </cfRule>
  </conditionalFormatting>
  <conditionalFormatting sqref="CF50">
    <cfRule type="cellIs" dxfId="1" priority="2612" operator="lessThan">
      <formula>$C$4</formula>
    </cfRule>
  </conditionalFormatting>
  <conditionalFormatting sqref="CG50">
    <cfRule type="cellIs" dxfId="1" priority="2652" operator="lessThan">
      <formula>$C$4</formula>
    </cfRule>
  </conditionalFormatting>
  <conditionalFormatting sqref="CH50">
    <cfRule type="cellIs" dxfId="2" priority="2692" operator="greaterThan">
      <formula>$BJ$2+15</formula>
    </cfRule>
  </conditionalFormatting>
  <conditionalFormatting sqref="CJ50">
    <cfRule type="cellIs" dxfId="1" priority="2892" operator="lessThan">
      <formula>$C$4</formula>
    </cfRule>
  </conditionalFormatting>
  <conditionalFormatting sqref="BW11 BW13 BW15 BW17 BW19 BW21 BW23 BW25 BW27 BW29 BW31 BW33 BW35 BW37 BW39 BW41 BW43 BW45">
    <cfRule type="cellIs" dxfId="1" priority="1" operator="lessThan">
      <formula>$C$4</formula>
    </cfRule>
  </conditionalFormatting>
  <conditionalFormatting sqref="CJ11 CJ13 CJ15 CJ17 CJ19 CJ21 CJ23 CJ25 CJ27 CJ29 CJ31 CJ33 CJ35 CJ37 CJ39">
    <cfRule type="cellIs" dxfId="1" priority="2853" operator="lessThan">
      <formula>$C$4</formula>
    </cfRule>
  </conditionalFormatting>
  <conditionalFormatting sqref="BW12 BW14 BW16 BW18 BW20 BW22 BW24 BW26 BW28 BW30 BW32 BW34 BW36 BW38 BW40 BW42 BW44 BW46">
    <cfRule type="cellIs" dxfId="1" priority="2" operator="lessThan">
      <formula>$C$4</formula>
    </cfRule>
  </conditionalFormatting>
  <conditionalFormatting sqref="CJ12 CJ14 CJ16 CJ18 CJ20 CJ22 CJ24 CJ26 CJ28 CJ30 CJ32 CJ34 CJ36 CJ38">
    <cfRule type="cellIs" dxfId="1" priority="2854"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5</vt:i4>
      </vt:variant>
    </vt:vector>
  </HeadingPairs>
  <TitlesOfParts>
    <vt:vector size="5" baseType="lpstr">
      <vt:lpstr>XII IPA 1</vt:lpstr>
      <vt:lpstr>XII IPA 2</vt:lpstr>
      <vt:lpstr>XII IPA 3</vt:lpstr>
      <vt:lpstr>XII IPA 4</vt:lpstr>
      <vt:lpstr>XII 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user</cp:lastModifiedBy>
  <dcterms:created xsi:type="dcterms:W3CDTF">2013-11-22T21:31:00Z</dcterms:created>
  <dcterms:modified xsi:type="dcterms:W3CDTF">2017-12-15T06:59:39Z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